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<sst xmlns="http://schemas.openxmlformats.org/spreadsheetml/2006/main" count="141" uniqueCount="53">
  <si>
    <t>input number smaller &lt;100</t>
  </si>
  <si>
    <t>number 1:</t>
  </si>
  <si>
    <t>number 2:</t>
  </si>
  <si>
    <t>real</t>
  </si>
  <si>
    <t>imagine (i)</t>
  </si>
  <si>
    <t>Input</t>
  </si>
  <si>
    <t>coefcient</t>
  </si>
  <si>
    <t>complex number</t>
  </si>
  <si>
    <t>LSB -N1</t>
  </si>
  <si>
    <t>Even Even</t>
  </si>
  <si>
    <t>i</t>
  </si>
  <si>
    <t>Even Odd</t>
  </si>
  <si>
    <t>MSB - N1</t>
  </si>
  <si>
    <t>-i</t>
  </si>
  <si>
    <t>LSB-N2</t>
  </si>
  <si>
    <t>Odd Even</t>
  </si>
  <si>
    <t>Odd Odd</t>
  </si>
  <si>
    <t>MSB-N2</t>
  </si>
  <si>
    <t>Product</t>
  </si>
  <si>
    <t>Product (quarter)</t>
  </si>
  <si>
    <t>Second</t>
  </si>
  <si>
    <t>result</t>
  </si>
  <si>
    <t>Result in number</t>
  </si>
  <si>
    <t>Problem: 7865 x 3719</t>
  </si>
  <si>
    <t>Polynomial: 00007865</t>
  </si>
  <si>
    <t>Even</t>
  </si>
  <si>
    <t>5+8i</t>
  </si>
  <si>
    <t>17+22i</t>
  </si>
  <si>
    <t>-3-i</t>
  </si>
  <si>
    <t>5-8i</t>
  </si>
  <si>
    <t>2i</t>
  </si>
  <si>
    <t>19+4i</t>
  </si>
  <si>
    <t>Odd</t>
  </si>
  <si>
    <t>6+7i</t>
  </si>
  <si>
    <t>-7-6i</t>
  </si>
  <si>
    <t>-3+i</t>
  </si>
  <si>
    <t>6-7i</t>
  </si>
  <si>
    <t>-2i</t>
  </si>
  <si>
    <t>-9-20i</t>
  </si>
  <si>
    <t>Polynomial: 00003719</t>
  </si>
  <si>
    <t>9+7i</t>
  </si>
  <si>
    <t>11+13i</t>
  </si>
  <si>
    <t>2-2i</t>
  </si>
  <si>
    <t>9-7i</t>
  </si>
  <si>
    <t>15-5i</t>
  </si>
  <si>
    <t>1+3i</t>
  </si>
  <si>
    <t>7+i</t>
  </si>
  <si>
    <t>2+2i</t>
  </si>
  <si>
    <t>1-3i</t>
  </si>
  <si>
    <t>3-9i</t>
  </si>
  <si>
    <t>187+286i</t>
  </si>
  <si>
    <t>-6+2i</t>
  </si>
  <si>
    <t>17*4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</si>
</sst>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D9D2E9"/>
        <bgColor rgb="FFD9D2E9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shrinkToFit="0" wrapText="0"/>
    </xf>
    <xf borderId="1" fillId="0" fontId="0" numFmtId="0" xfId="0" applyAlignment="1" applyBorder="1" applyFont="1">
      <alignment horizontal="right" shrinkToFit="0" wrapText="0"/>
    </xf>
    <xf borderId="2" fillId="2" fontId="0" numFmtId="0" xfId="0" applyAlignment="1" applyBorder="1" applyFill="1" applyFont="1">
      <alignment horizontal="center" shrinkToFit="0" wrapText="0"/>
    </xf>
    <xf borderId="3" fillId="0" fontId="1" numFmtId="0" xfId="0" applyBorder="1" applyFont="1"/>
    <xf borderId="0" fillId="0" fontId="0" numFmtId="0" xfId="0" applyAlignment="1" applyFont="1">
      <alignment shrinkToFit="0" wrapText="0"/>
    </xf>
    <xf borderId="4" fillId="3" fontId="0" numFmtId="0" xfId="0" applyAlignment="1" applyBorder="1" applyFill="1" applyFont="1">
      <alignment horizontal="right" readingOrder="0" shrinkToFit="0" wrapText="0"/>
    </xf>
    <xf borderId="5" fillId="0" fontId="0" numFmtId="0" xfId="0" applyAlignment="1" applyBorder="1" applyFont="1">
      <alignment horizontal="right" shrinkToFit="0" wrapText="0"/>
    </xf>
    <xf borderId="6" fillId="0" fontId="0" numFmtId="0" xfId="0" applyAlignment="1" applyBorder="1" applyFont="1">
      <alignment horizontal="right" shrinkToFit="0" wrapText="0"/>
    </xf>
    <xf borderId="7" fillId="0" fontId="0" numFmtId="0" xfId="0" applyAlignment="1" applyBorder="1" applyFont="1">
      <alignment horizontal="right" shrinkToFit="0" wrapText="0"/>
    </xf>
    <xf borderId="8" fillId="2" fontId="0" numFmtId="0" xfId="0" applyAlignment="1" applyBorder="1" applyFont="1">
      <alignment horizontal="right" shrinkToFit="0" wrapText="0"/>
    </xf>
    <xf borderId="9" fillId="2" fontId="0" numFmtId="0" xfId="0" applyAlignment="1" applyBorder="1" applyFont="1">
      <alignment horizontal="right" shrinkToFit="0" wrapText="0"/>
    </xf>
    <xf borderId="10" fillId="0" fontId="0" numFmtId="0" xfId="0" applyAlignment="1" applyBorder="1" applyFont="1">
      <alignment horizontal="right" shrinkToFit="0" wrapText="0"/>
    </xf>
    <xf borderId="11" fillId="0" fontId="0" numFmtId="0" xfId="0" applyAlignment="1" applyBorder="1" applyFont="1">
      <alignment horizontal="right" shrinkToFit="0" wrapText="0"/>
    </xf>
    <xf borderId="4" fillId="3" fontId="0" numFmtId="0" xfId="0" applyAlignment="1" applyBorder="1" applyFont="1">
      <alignment horizontal="right" shrinkToFit="0" wrapText="0"/>
    </xf>
    <xf borderId="12" fillId="0" fontId="0" numFmtId="0" xfId="0" applyAlignment="1" applyBorder="1" applyFont="1">
      <alignment horizontal="right" shrinkToFit="0" wrapText="0"/>
    </xf>
    <xf borderId="13" fillId="0" fontId="0" numFmtId="0" xfId="0" applyAlignment="1" applyBorder="1" applyFont="1">
      <alignment horizontal="right" shrinkToFit="0" wrapText="0"/>
    </xf>
    <xf borderId="14" fillId="0" fontId="0" numFmtId="0" xfId="0" applyAlignment="1" applyBorder="1" applyFont="1">
      <alignment horizontal="right" shrinkToFit="0" wrapText="0"/>
    </xf>
    <xf borderId="15" fillId="2" fontId="0" numFmtId="0" xfId="0" applyAlignment="1" applyBorder="1" applyFont="1">
      <alignment shrinkToFit="0" wrapText="0"/>
    </xf>
    <xf borderId="16" fillId="2" fontId="0" numFmtId="0" xfId="0" applyAlignment="1" applyBorder="1" applyFont="1">
      <alignment shrinkToFit="0" wrapText="0"/>
    </xf>
    <xf borderId="4" fillId="2" fontId="0" numFmtId="0" xfId="0" applyAlignment="1" applyBorder="1" applyFont="1">
      <alignment shrinkToFit="0" wrapText="0"/>
    </xf>
    <xf borderId="4" fillId="4" fontId="0" numFmtId="0" xfId="0" applyAlignment="1" applyBorder="1" applyFill="1" applyFont="1">
      <alignment shrinkToFit="0" wrapText="0"/>
    </xf>
    <xf borderId="4" fillId="5" fontId="0" numFmtId="0" xfId="0" applyAlignment="1" applyBorder="1" applyFill="1" applyFont="1">
      <alignment shrinkToFit="0" wrapText="0"/>
    </xf>
    <xf borderId="4" fillId="6" fontId="0" numFmtId="0" xfId="0" applyAlignment="1" applyBorder="1" applyFill="1" applyFont="1">
      <alignment shrinkToFit="0" wrapText="0"/>
    </xf>
    <xf borderId="0" fillId="7" fontId="0" numFmtId="0" xfId="0" applyAlignment="1" applyFill="1" applyFont="1">
      <alignment readingOrder="0" shrinkToFit="0" wrapText="0"/>
    </xf>
    <xf borderId="0" fillId="7" fontId="0" numFmtId="0" xfId="0" applyAlignment="1" applyFont="1">
      <alignment shrinkToFit="0" wrapText="0"/>
    </xf>
    <xf borderId="5" fillId="0" fontId="0" numFmtId="0" xfId="0" applyAlignment="1" applyBorder="1" applyFont="1">
      <alignment horizontal="center" shrinkToFit="0" wrapText="0"/>
    </xf>
    <xf borderId="6" fillId="0" fontId="1" numFmtId="0" xfId="0" applyBorder="1" applyFont="1"/>
    <xf borderId="10" fillId="0" fontId="0" numFmtId="0" xfId="0" applyAlignment="1" applyBorder="1" applyFont="1">
      <alignment shrinkToFit="0" wrapText="0"/>
    </xf>
    <xf borderId="11" fillId="0" fontId="0" numFmtId="0" xfId="0" applyAlignment="1" applyBorder="1" applyFont="1">
      <alignment shrinkToFit="0" wrapText="0"/>
    </xf>
    <xf borderId="12" fillId="0" fontId="0" numFmtId="0" xfId="0" applyAlignment="1" applyBorder="1" applyFont="1">
      <alignment shrinkToFit="0" wrapText="0"/>
    </xf>
    <xf borderId="13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8.71"/>
    <col customWidth="1" min="3" max="3" width="12.14"/>
    <col customWidth="1" min="4" max="7" width="8.71"/>
    <col customWidth="1" min="8" max="8" width="7.57"/>
    <col customWidth="1" min="9" max="9" width="16.43"/>
    <col customWidth="1" min="10" max="12" width="8.71"/>
    <col customWidth="1" min="13" max="13" width="19.29"/>
    <col customWidth="1" min="14" max="19" width="8.71"/>
    <col customWidth="1" min="20" max="20" width="11.71"/>
    <col customWidth="1" min="21" max="22" width="8.71"/>
    <col customWidth="1" min="23" max="23" width="10.29"/>
    <col customWidth="1" min="24" max="38" width="8.71"/>
  </cols>
  <sheetData>
    <row r="1" ht="14.25" customHeight="1"/>
    <row r="2" ht="14.25" customHeight="1">
      <c r="A2" s="1" t="s">
        <v>0</v>
      </c>
    </row>
    <row r="3" ht="14.25" customHeight="1"/>
    <row r="4" ht="14.25" customHeight="1">
      <c r="A4" s="1" t="s">
        <v>1</v>
      </c>
      <c r="B4" s="1">
        <v>78.0</v>
      </c>
      <c r="C4" s="1" t="s">
        <v>2</v>
      </c>
      <c r="D4" s="1">
        <v>10.0</v>
      </c>
    </row>
    <row r="5" ht="14.25" customHeight="1"/>
    <row r="6" ht="14.25" customHeight="1">
      <c r="H6" s="1" t="s">
        <v>3</v>
      </c>
      <c r="I6" s="1" t="s">
        <v>4</v>
      </c>
    </row>
    <row r="7" ht="14.25" customHeight="1">
      <c r="B7" s="2" t="s">
        <v>5</v>
      </c>
      <c r="C7" s="2"/>
      <c r="D7" s="2"/>
      <c r="E7" s="3" t="s">
        <v>6</v>
      </c>
      <c r="F7" s="2"/>
      <c r="G7" s="3" t="s">
        <v>6</v>
      </c>
      <c r="H7" s="4" t="s">
        <v>7</v>
      </c>
      <c r="I7" s="5"/>
    </row>
    <row r="8" ht="14.25" customHeight="1">
      <c r="A8" s="6" t="s">
        <v>8</v>
      </c>
      <c r="B8" s="7">
        <f>MOD(B4,10)</f>
        <v>8</v>
      </c>
      <c r="C8" s="8" t="s">
        <v>9</v>
      </c>
      <c r="D8" s="9">
        <f>B8</f>
        <v>8</v>
      </c>
      <c r="E8" s="10">
        <v>1.0</v>
      </c>
      <c r="F8" s="8">
        <f>D8+D9</f>
        <v>8</v>
      </c>
      <c r="G8" s="10">
        <v>1.0</v>
      </c>
      <c r="H8" s="11">
        <f>F8+F10</f>
        <v>15</v>
      </c>
      <c r="I8" s="12"/>
    </row>
    <row r="9" ht="14.25" customHeight="1">
      <c r="B9" s="7">
        <f>rounddown(B4/10,)</f>
        <v>7</v>
      </c>
      <c r="C9" s="13"/>
      <c r="D9" s="14">
        <f>B10</f>
        <v>0</v>
      </c>
      <c r="E9" s="10">
        <v>-1.0</v>
      </c>
      <c r="F9" s="13">
        <f>D8-D9</f>
        <v>8</v>
      </c>
      <c r="G9" s="10" t="s">
        <v>10</v>
      </c>
      <c r="H9" s="11">
        <f>F9</f>
        <v>8</v>
      </c>
      <c r="I9" s="12">
        <f>F11</f>
        <v>7</v>
      </c>
    </row>
    <row r="10" ht="14.25" customHeight="1">
      <c r="B10" s="15">
        <v>0.0</v>
      </c>
      <c r="C10" s="13" t="s">
        <v>11</v>
      </c>
      <c r="D10" s="14">
        <f>B9</f>
        <v>7</v>
      </c>
      <c r="E10" s="10">
        <v>1.0</v>
      </c>
      <c r="F10" s="13">
        <f>D10+D11</f>
        <v>7</v>
      </c>
      <c r="G10" s="10">
        <v>-1.0</v>
      </c>
      <c r="H10" s="11">
        <f>F8-F10</f>
        <v>1</v>
      </c>
      <c r="I10" s="12"/>
    </row>
    <row r="11" ht="14.25" customHeight="1">
      <c r="A11" s="6" t="s">
        <v>12</v>
      </c>
      <c r="B11" s="15">
        <v>0.0</v>
      </c>
      <c r="C11" s="13"/>
      <c r="D11" s="14">
        <f>B11</f>
        <v>0</v>
      </c>
      <c r="E11" s="10">
        <v>-1.0</v>
      </c>
      <c r="F11" s="13">
        <f>D10-D11</f>
        <v>7</v>
      </c>
      <c r="G11" s="10" t="s">
        <v>13</v>
      </c>
      <c r="H11" s="11">
        <f>F9</f>
        <v>8</v>
      </c>
      <c r="I11" s="12">
        <f>-F11</f>
        <v>-7</v>
      </c>
    </row>
    <row r="12" ht="14.25" customHeight="1">
      <c r="B12" s="15"/>
      <c r="C12" s="13"/>
      <c r="D12" s="14"/>
      <c r="E12" s="10"/>
      <c r="F12" s="13"/>
      <c r="G12" s="10"/>
      <c r="H12" s="11"/>
      <c r="I12" s="12"/>
    </row>
    <row r="13" ht="14.25" customHeight="1">
      <c r="A13" s="6" t="s">
        <v>14</v>
      </c>
      <c r="B13" s="7">
        <f>mod(D4,10)</f>
        <v>0</v>
      </c>
      <c r="C13" s="13" t="s">
        <v>15</v>
      </c>
      <c r="D13" s="14">
        <f>B13</f>
        <v>0</v>
      </c>
      <c r="E13" s="10">
        <v>1.0</v>
      </c>
      <c r="F13" s="13">
        <f>D13+D14</f>
        <v>0</v>
      </c>
      <c r="G13" s="10">
        <v>1.0</v>
      </c>
      <c r="H13" s="11">
        <f>F13+F15</f>
        <v>1</v>
      </c>
      <c r="I13" s="12"/>
    </row>
    <row r="14" ht="14.25" customHeight="1">
      <c r="B14" s="7">
        <f>rounddown(D4/10)</f>
        <v>1</v>
      </c>
      <c r="C14" s="13"/>
      <c r="D14" s="14">
        <f>B15</f>
        <v>0</v>
      </c>
      <c r="E14" s="10">
        <v>-1.0</v>
      </c>
      <c r="F14" s="13">
        <f>D13-D14</f>
        <v>0</v>
      </c>
      <c r="G14" s="10" t="s">
        <v>10</v>
      </c>
      <c r="H14" s="11">
        <f>F14</f>
        <v>0</v>
      </c>
      <c r="I14" s="12">
        <f>F16</f>
        <v>1</v>
      </c>
    </row>
    <row r="15" ht="14.25" customHeight="1">
      <c r="B15" s="7">
        <v>0.0</v>
      </c>
      <c r="C15" s="13" t="s">
        <v>16</v>
      </c>
      <c r="D15" s="14">
        <f>B14</f>
        <v>1</v>
      </c>
      <c r="E15" s="10">
        <v>1.0</v>
      </c>
      <c r="F15" s="13">
        <f>D15+D16</f>
        <v>1</v>
      </c>
      <c r="G15" s="10">
        <v>-1.0</v>
      </c>
      <c r="H15" s="11">
        <f>F13-F15</f>
        <v>-1</v>
      </c>
      <c r="I15" s="12"/>
    </row>
    <row r="16" ht="14.25" customHeight="1">
      <c r="A16" s="6" t="s">
        <v>17</v>
      </c>
      <c r="B16" s="7">
        <v>0.0</v>
      </c>
      <c r="C16" s="16"/>
      <c r="D16" s="17">
        <f>B16</f>
        <v>0</v>
      </c>
      <c r="E16" s="18">
        <v>-1.0</v>
      </c>
      <c r="F16" s="16">
        <f>D15-D16</f>
        <v>1</v>
      </c>
      <c r="G16" s="18" t="s">
        <v>13</v>
      </c>
      <c r="H16" s="19">
        <f>F14</f>
        <v>0</v>
      </c>
      <c r="I16" s="20">
        <f>-F16</f>
        <v>-1</v>
      </c>
    </row>
    <row r="17" ht="14.25" customHeight="1"/>
    <row r="18" ht="14.25" customHeight="1">
      <c r="C18" s="21" t="s">
        <v>7</v>
      </c>
      <c r="D18" s="21"/>
      <c r="E18" s="21"/>
      <c r="F18" s="21" t="s">
        <v>7</v>
      </c>
      <c r="G18" s="21"/>
      <c r="I18" s="22" t="s">
        <v>18</v>
      </c>
      <c r="J18" s="22"/>
    </row>
    <row r="19" ht="14.25" customHeight="1">
      <c r="C19" s="11">
        <f t="shared" ref="C19:D19" si="1">H8</f>
        <v>15</v>
      </c>
      <c r="D19" s="12" t="str">
        <f t="shared" si="1"/>
        <v/>
      </c>
      <c r="E19" s="21"/>
      <c r="F19" s="21">
        <f t="shared" ref="F19:G19" si="2">H13</f>
        <v>1</v>
      </c>
      <c r="G19" s="21" t="str">
        <f t="shared" si="2"/>
        <v/>
      </c>
      <c r="I19" s="22">
        <f t="shared" ref="I19:I22" si="5">(C19*F19)-(D19*G19)</f>
        <v>15</v>
      </c>
      <c r="J19" s="22">
        <f t="shared" ref="J19:J22" si="6">(C19*G19)+D19*F19</f>
        <v>0</v>
      </c>
    </row>
    <row r="20" ht="14.25" customHeight="1">
      <c r="C20" s="11">
        <f t="shared" ref="C20:D20" si="3">H9</f>
        <v>8</v>
      </c>
      <c r="D20" s="12">
        <f t="shared" si="3"/>
        <v>7</v>
      </c>
      <c r="E20" s="21"/>
      <c r="F20" s="21">
        <f t="shared" ref="F20:G20" si="4">H14</f>
        <v>0</v>
      </c>
      <c r="G20" s="21">
        <f t="shared" si="4"/>
        <v>1</v>
      </c>
      <c r="I20" s="22">
        <f t="shared" si="5"/>
        <v>-7</v>
      </c>
      <c r="J20" s="22">
        <f t="shared" si="6"/>
        <v>8</v>
      </c>
    </row>
    <row r="21" ht="14.25" customHeight="1">
      <c r="C21" s="11">
        <f t="shared" ref="C21:D21" si="7">H10</f>
        <v>1</v>
      </c>
      <c r="D21" s="12" t="str">
        <f t="shared" si="7"/>
        <v/>
      </c>
      <c r="E21" s="21"/>
      <c r="F21" s="21">
        <f t="shared" ref="F21:G21" si="8">H15</f>
        <v>-1</v>
      </c>
      <c r="G21" s="21" t="str">
        <f t="shared" si="8"/>
        <v/>
      </c>
      <c r="I21" s="22">
        <f t="shared" si="5"/>
        <v>-1</v>
      </c>
      <c r="J21" s="22">
        <f t="shared" si="6"/>
        <v>0</v>
      </c>
    </row>
    <row r="22" ht="14.25" customHeight="1">
      <c r="C22" s="11">
        <f t="shared" ref="C22:D22" si="9">H11</f>
        <v>8</v>
      </c>
      <c r="D22" s="12">
        <f t="shared" si="9"/>
        <v>-7</v>
      </c>
      <c r="E22" s="21"/>
      <c r="F22" s="21">
        <f t="shared" ref="F22:G22" si="10">H16</f>
        <v>0</v>
      </c>
      <c r="G22" s="21">
        <f t="shared" si="10"/>
        <v>-1</v>
      </c>
      <c r="I22" s="22">
        <f t="shared" si="5"/>
        <v>-7</v>
      </c>
      <c r="J22" s="22">
        <f t="shared" si="6"/>
        <v>-8</v>
      </c>
    </row>
    <row r="23" ht="14.25" customHeight="1"/>
    <row r="24" ht="14.25" customHeight="1">
      <c r="C24" s="22" t="s">
        <v>19</v>
      </c>
      <c r="D24" s="22"/>
      <c r="F24" s="6" t="s">
        <v>20</v>
      </c>
      <c r="G24" s="23" t="s">
        <v>11</v>
      </c>
      <c r="H24" s="24" t="s">
        <v>21</v>
      </c>
      <c r="I24" s="25" t="s">
        <v>22</v>
      </c>
    </row>
    <row r="25" ht="14.25" customHeight="1">
      <c r="C25" s="22">
        <v>15.0</v>
      </c>
      <c r="D25" s="22"/>
      <c r="F25" s="6">
        <f>(C25+C27)/2</f>
        <v>8</v>
      </c>
      <c r="G25" s="23">
        <f>(F25+F26)/2</f>
        <v>8</v>
      </c>
      <c r="H25" s="24">
        <f>G25</f>
        <v>8</v>
      </c>
      <c r="I25" s="26">
        <f>H28*1000+H27*100+H26*10+H25</f>
        <v>78</v>
      </c>
    </row>
    <row r="26" ht="14.25" customHeight="1">
      <c r="C26" s="22">
        <v>8.0</v>
      </c>
      <c r="D26" s="22">
        <v>7.0</v>
      </c>
      <c r="F26" s="6">
        <f>C26</f>
        <v>8</v>
      </c>
      <c r="G26" s="23">
        <f>(F25-F26)/2</f>
        <v>0</v>
      </c>
      <c r="H26" s="24">
        <f>G27</f>
        <v>7</v>
      </c>
    </row>
    <row r="27" ht="14.25" customHeight="1">
      <c r="C27" s="22">
        <v>1.0</v>
      </c>
      <c r="D27" s="22"/>
      <c r="F27" s="6">
        <f>(C25-C27)/2</f>
        <v>7</v>
      </c>
      <c r="G27" s="23">
        <f>(F27+F28)/2</f>
        <v>7</v>
      </c>
      <c r="H27" s="24">
        <f>G26</f>
        <v>0</v>
      </c>
    </row>
    <row r="28" ht="14.25" customHeight="1">
      <c r="C28" s="22">
        <v>8.0</v>
      </c>
      <c r="D28" s="22">
        <v>-7.0</v>
      </c>
      <c r="F28" s="6">
        <f>D26</f>
        <v>7</v>
      </c>
      <c r="G28" s="23">
        <f>(F27-F28)/2</f>
        <v>0</v>
      </c>
      <c r="H28" s="24">
        <f>G28</f>
        <v>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C41" s="6"/>
      <c r="H41" s="6"/>
      <c r="M41" s="6"/>
      <c r="S41" s="6"/>
      <c r="T41" s="6"/>
      <c r="W41" s="6"/>
    </row>
    <row r="42" ht="14.25" customHeight="1">
      <c r="C42" s="6"/>
      <c r="H42" s="6"/>
      <c r="M42" s="6"/>
      <c r="S42" s="6"/>
      <c r="T42" s="6"/>
      <c r="W42" s="6"/>
    </row>
    <row r="43" ht="14.25" customHeight="1">
      <c r="A43" s="6" t="s">
        <v>23</v>
      </c>
      <c r="C43" s="6"/>
      <c r="H43" s="6"/>
      <c r="M43" s="6" t="s">
        <v>23</v>
      </c>
      <c r="S43" s="6"/>
      <c r="T43" s="6"/>
      <c r="W43" s="6"/>
    </row>
    <row r="44" ht="14.25" customHeight="1">
      <c r="C44" s="6"/>
      <c r="H44" s="6"/>
      <c r="M44" s="6"/>
      <c r="S44" s="6"/>
      <c r="T44" s="6"/>
      <c r="W44" s="6"/>
    </row>
    <row r="45" ht="14.25" customHeight="1">
      <c r="A45" s="6" t="s">
        <v>24</v>
      </c>
      <c r="C45" s="6"/>
      <c r="H45" s="6"/>
      <c r="M45" s="6" t="s">
        <v>24</v>
      </c>
      <c r="N45" s="6">
        <v>0.0</v>
      </c>
      <c r="O45" s="6">
        <v>0.0</v>
      </c>
      <c r="P45" s="6">
        <v>0.0</v>
      </c>
      <c r="Q45" s="6">
        <v>0.0</v>
      </c>
      <c r="R45" s="6">
        <v>7.0</v>
      </c>
      <c r="S45" s="6">
        <v>8.0</v>
      </c>
      <c r="T45" s="6">
        <v>6.0</v>
      </c>
      <c r="U45" s="6">
        <v>5.0</v>
      </c>
      <c r="W45" s="6"/>
    </row>
    <row r="46" ht="14.25" customHeight="1">
      <c r="A46" s="2"/>
      <c r="B46" s="2"/>
      <c r="C46" s="2"/>
      <c r="D46" s="2"/>
      <c r="E46" s="2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6"/>
    </row>
    <row r="47" ht="14.25" customHeight="1">
      <c r="A47" s="2" t="s">
        <v>25</v>
      </c>
      <c r="B47" s="2">
        <v>5.0</v>
      </c>
      <c r="C47" s="2" t="s">
        <v>9</v>
      </c>
      <c r="D47" s="2">
        <v>5.0</v>
      </c>
      <c r="E47" s="2">
        <v>1.0</v>
      </c>
      <c r="F47" s="2">
        <v>5.0</v>
      </c>
      <c r="G47" s="2">
        <v>1.0</v>
      </c>
      <c r="H47" s="2">
        <f>5+8</f>
        <v>13</v>
      </c>
      <c r="I47" s="2">
        <v>1.0</v>
      </c>
      <c r="J47" s="2">
        <f>13+13</f>
        <v>26</v>
      </c>
      <c r="K47" s="2"/>
      <c r="L47" s="2"/>
      <c r="M47" s="2"/>
      <c r="N47" s="2"/>
      <c r="O47" s="2"/>
      <c r="P47" s="2"/>
      <c r="Q47" s="3" t="s">
        <v>6</v>
      </c>
      <c r="R47" s="2"/>
      <c r="S47" s="3" t="s">
        <v>6</v>
      </c>
      <c r="T47" s="27" t="s">
        <v>7</v>
      </c>
      <c r="U47" s="28"/>
      <c r="V47" s="3" t="s">
        <v>6</v>
      </c>
      <c r="W47" s="27" t="s">
        <v>7</v>
      </c>
      <c r="X47" s="28"/>
    </row>
    <row r="48" ht="14.25" customHeight="1">
      <c r="A48" s="2"/>
      <c r="B48" s="2">
        <v>8.0</v>
      </c>
      <c r="C48" s="2"/>
      <c r="D48" s="2">
        <v>0.0</v>
      </c>
      <c r="E48" s="2">
        <v>-1.0</v>
      </c>
      <c r="F48" s="2">
        <v>5.0</v>
      </c>
      <c r="G48" s="2" t="s">
        <v>10</v>
      </c>
      <c r="H48" s="2" t="s">
        <v>26</v>
      </c>
      <c r="I48" s="2">
        <v>2.0</v>
      </c>
      <c r="J48" s="2" t="s">
        <v>27</v>
      </c>
      <c r="K48" s="2"/>
      <c r="L48" s="2"/>
      <c r="M48" s="2" t="s">
        <v>25</v>
      </c>
      <c r="N48" s="2">
        <f>U45</f>
        <v>5</v>
      </c>
      <c r="O48" s="8" t="s">
        <v>9</v>
      </c>
      <c r="P48" s="9">
        <f>N48</f>
        <v>5</v>
      </c>
      <c r="Q48" s="10">
        <v>1.0</v>
      </c>
      <c r="R48" s="8">
        <f>P48+P49</f>
        <v>5</v>
      </c>
      <c r="S48" s="10">
        <v>1.0</v>
      </c>
      <c r="T48" s="13">
        <f>R48+R50</f>
        <v>13</v>
      </c>
      <c r="U48" s="14"/>
      <c r="V48" s="10">
        <v>1.0</v>
      </c>
      <c r="W48" s="29">
        <f>T48+T53</f>
        <v>26</v>
      </c>
      <c r="X48" s="30"/>
    </row>
    <row r="49" ht="14.25" customHeight="1">
      <c r="A49" s="2"/>
      <c r="B49" s="2">
        <v>0.0</v>
      </c>
      <c r="C49" s="2" t="s">
        <v>11</v>
      </c>
      <c r="D49" s="2">
        <v>8.0</v>
      </c>
      <c r="E49" s="2">
        <v>1.0</v>
      </c>
      <c r="F49" s="2">
        <v>8.0</v>
      </c>
      <c r="G49" s="2">
        <v>-1.0</v>
      </c>
      <c r="H49" s="2">
        <v>-3.0</v>
      </c>
      <c r="I49" s="2" t="s">
        <v>10</v>
      </c>
      <c r="J49" s="2" t="s">
        <v>28</v>
      </c>
      <c r="K49" s="2"/>
      <c r="L49" s="2"/>
      <c r="M49" s="2"/>
      <c r="N49" s="2">
        <f>S45</f>
        <v>8</v>
      </c>
      <c r="O49" s="13"/>
      <c r="P49" s="14">
        <f>N50</f>
        <v>0</v>
      </c>
      <c r="Q49" s="10">
        <v>-1.0</v>
      </c>
      <c r="R49" s="13">
        <f>P48-P49</f>
        <v>5</v>
      </c>
      <c r="S49" s="10" t="s">
        <v>10</v>
      </c>
      <c r="T49" s="13">
        <f>R49</f>
        <v>5</v>
      </c>
      <c r="U49" s="14">
        <f>R51</f>
        <v>8</v>
      </c>
      <c r="V49" s="10">
        <v>2.0</v>
      </c>
      <c r="W49" s="29">
        <f t="shared" ref="W49:X49" si="11">T49+2*T54</f>
        <v>17</v>
      </c>
      <c r="X49" s="30">
        <f t="shared" si="11"/>
        <v>22</v>
      </c>
    </row>
    <row r="50" ht="14.25" customHeight="1">
      <c r="A50" s="2"/>
      <c r="B50" s="2">
        <v>0.0</v>
      </c>
      <c r="C50" s="2"/>
      <c r="D50" s="2">
        <v>0.0</v>
      </c>
      <c r="E50" s="2">
        <v>-1.0</v>
      </c>
      <c r="F50" s="2">
        <v>8.0</v>
      </c>
      <c r="G50" s="2" t="s">
        <v>13</v>
      </c>
      <c r="H50" s="2" t="s">
        <v>29</v>
      </c>
      <c r="I50" s="2" t="s">
        <v>30</v>
      </c>
      <c r="J50" s="2" t="s">
        <v>31</v>
      </c>
      <c r="K50" s="2"/>
      <c r="L50" s="2"/>
      <c r="M50" s="2"/>
      <c r="N50" s="2">
        <f>Q45</f>
        <v>0</v>
      </c>
      <c r="O50" s="13" t="s">
        <v>11</v>
      </c>
      <c r="P50" s="14">
        <f>N49</f>
        <v>8</v>
      </c>
      <c r="Q50" s="10">
        <v>1.0</v>
      </c>
      <c r="R50" s="13">
        <f>P50+P51</f>
        <v>8</v>
      </c>
      <c r="S50" s="10">
        <v>-1.0</v>
      </c>
      <c r="T50" s="13">
        <f>R48-R50</f>
        <v>-3</v>
      </c>
      <c r="U50" s="14"/>
      <c r="V50" s="10" t="s">
        <v>10</v>
      </c>
      <c r="W50" s="29">
        <f>T50</f>
        <v>-3</v>
      </c>
      <c r="X50" s="30">
        <f>T55</f>
        <v>-1</v>
      </c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f>O45</f>
        <v>0</v>
      </c>
      <c r="O51" s="13"/>
      <c r="P51" s="14">
        <f>N51</f>
        <v>0</v>
      </c>
      <c r="Q51" s="10">
        <v>-1.0</v>
      </c>
      <c r="R51" s="13">
        <f>P50-P51</f>
        <v>8</v>
      </c>
      <c r="S51" s="10" t="s">
        <v>13</v>
      </c>
      <c r="T51" s="13">
        <f>R49</f>
        <v>5</v>
      </c>
      <c r="U51" s="14">
        <f>-R51</f>
        <v>-8</v>
      </c>
      <c r="V51" s="10" t="s">
        <v>30</v>
      </c>
      <c r="W51" s="29">
        <f>T51-2*U56</f>
        <v>19</v>
      </c>
      <c r="X51" s="30">
        <f>U51+2*T56</f>
        <v>4</v>
      </c>
    </row>
    <row r="52" ht="14.25" customHeight="1">
      <c r="A52" s="2" t="s">
        <v>32</v>
      </c>
      <c r="B52" s="2">
        <v>6.0</v>
      </c>
      <c r="C52" s="2" t="s">
        <v>15</v>
      </c>
      <c r="D52" s="2">
        <v>6.0</v>
      </c>
      <c r="E52" s="2">
        <v>1.0</v>
      </c>
      <c r="F52" s="2">
        <v>6.0</v>
      </c>
      <c r="G52" s="2">
        <v>1.0</v>
      </c>
      <c r="H52" s="2">
        <f>6+7</f>
        <v>13</v>
      </c>
      <c r="I52" s="2">
        <v>-1.0</v>
      </c>
      <c r="J52" s="2">
        <v>0.0</v>
      </c>
      <c r="K52" s="2"/>
      <c r="L52" s="2"/>
      <c r="M52" s="2"/>
      <c r="N52" s="2"/>
      <c r="O52" s="13"/>
      <c r="P52" s="14"/>
      <c r="Q52" s="10"/>
      <c r="R52" s="13"/>
      <c r="S52" s="10"/>
      <c r="T52" s="13"/>
      <c r="U52" s="14"/>
      <c r="V52" s="10"/>
      <c r="W52" s="29"/>
      <c r="X52" s="30"/>
    </row>
    <row r="53" ht="14.25" customHeight="1">
      <c r="A53" s="2"/>
      <c r="B53" s="2">
        <v>7.0</v>
      </c>
      <c r="C53" s="2"/>
      <c r="D53" s="2">
        <v>0.0</v>
      </c>
      <c r="E53" s="2">
        <v>-1.0</v>
      </c>
      <c r="F53" s="2">
        <v>6.0</v>
      </c>
      <c r="G53" s="2" t="s">
        <v>10</v>
      </c>
      <c r="H53" s="2" t="s">
        <v>33</v>
      </c>
      <c r="I53" s="2">
        <v>-2.0</v>
      </c>
      <c r="J53" s="2" t="s">
        <v>34</v>
      </c>
      <c r="K53" s="2"/>
      <c r="L53" s="2"/>
      <c r="M53" s="2" t="s">
        <v>32</v>
      </c>
      <c r="N53" s="2">
        <f>T45</f>
        <v>6</v>
      </c>
      <c r="O53" s="13" t="s">
        <v>15</v>
      </c>
      <c r="P53" s="14">
        <f>N53</f>
        <v>6</v>
      </c>
      <c r="Q53" s="10">
        <v>1.0</v>
      </c>
      <c r="R53" s="13">
        <f>P53+P54</f>
        <v>6</v>
      </c>
      <c r="S53" s="10">
        <v>1.0</v>
      </c>
      <c r="T53" s="13">
        <f>R53+R55</f>
        <v>13</v>
      </c>
      <c r="U53" s="14"/>
      <c r="V53" s="10">
        <v>-1.0</v>
      </c>
      <c r="W53" s="29">
        <f>T48-T53</f>
        <v>0</v>
      </c>
      <c r="X53" s="30"/>
    </row>
    <row r="54" ht="14.25" customHeight="1">
      <c r="A54" s="2"/>
      <c r="B54" s="2">
        <v>0.0</v>
      </c>
      <c r="C54" s="2" t="s">
        <v>16</v>
      </c>
      <c r="D54" s="2">
        <v>7.0</v>
      </c>
      <c r="E54" s="2">
        <v>1.0</v>
      </c>
      <c r="F54" s="2">
        <v>7.0</v>
      </c>
      <c r="G54" s="2">
        <v>-1.0</v>
      </c>
      <c r="H54" s="2">
        <v>-1.0</v>
      </c>
      <c r="I54" s="2" t="s">
        <v>13</v>
      </c>
      <c r="J54" s="2" t="s">
        <v>35</v>
      </c>
      <c r="K54" s="2"/>
      <c r="L54" s="2"/>
      <c r="M54" s="2"/>
      <c r="N54" s="2">
        <f>R45</f>
        <v>7</v>
      </c>
      <c r="O54" s="13"/>
      <c r="P54" s="14">
        <f>N55</f>
        <v>0</v>
      </c>
      <c r="Q54" s="10">
        <v>-1.0</v>
      </c>
      <c r="R54" s="13">
        <f>P53-P54</f>
        <v>6</v>
      </c>
      <c r="S54" s="10" t="s">
        <v>10</v>
      </c>
      <c r="T54" s="13">
        <f>R54</f>
        <v>6</v>
      </c>
      <c r="U54" s="14">
        <f>R56</f>
        <v>7</v>
      </c>
      <c r="V54" s="10">
        <v>-2.0</v>
      </c>
      <c r="W54" s="29">
        <f t="shared" ref="W54:X54" si="12">T49-2*T54</f>
        <v>-7</v>
      </c>
      <c r="X54" s="30">
        <f t="shared" si="12"/>
        <v>-6</v>
      </c>
    </row>
    <row r="55" ht="14.25" customHeight="1">
      <c r="A55" s="2"/>
      <c r="B55" s="2">
        <v>0.0</v>
      </c>
      <c r="C55" s="2"/>
      <c r="D55" s="2">
        <v>0.0</v>
      </c>
      <c r="E55" s="2">
        <v>-1.0</v>
      </c>
      <c r="F55" s="2">
        <v>7.0</v>
      </c>
      <c r="G55" s="2" t="s">
        <v>13</v>
      </c>
      <c r="H55" s="2" t="s">
        <v>36</v>
      </c>
      <c r="I55" s="2" t="s">
        <v>37</v>
      </c>
      <c r="J55" s="2" t="s">
        <v>38</v>
      </c>
      <c r="K55" s="2"/>
      <c r="L55" s="2"/>
      <c r="M55" s="2"/>
      <c r="N55" s="2">
        <f>P45</f>
        <v>0</v>
      </c>
      <c r="O55" s="13" t="s">
        <v>16</v>
      </c>
      <c r="P55" s="14">
        <f>N54</f>
        <v>7</v>
      </c>
      <c r="Q55" s="10">
        <v>1.0</v>
      </c>
      <c r="R55" s="13">
        <f>P55+P56</f>
        <v>7</v>
      </c>
      <c r="S55" s="10">
        <v>-1.0</v>
      </c>
      <c r="T55" s="13">
        <f>R53-R55</f>
        <v>-1</v>
      </c>
      <c r="U55" s="14"/>
      <c r="V55" s="10" t="s">
        <v>13</v>
      </c>
      <c r="W55" s="29">
        <f>T50</f>
        <v>-3</v>
      </c>
      <c r="X55" s="30">
        <f>-T55</f>
        <v>1</v>
      </c>
    </row>
    <row r="56" ht="14.25" customHeight="1">
      <c r="C56" s="6"/>
      <c r="H56" s="6"/>
      <c r="M56" s="2"/>
      <c r="N56" s="2">
        <f>N45</f>
        <v>0</v>
      </c>
      <c r="O56" s="16"/>
      <c r="P56" s="17">
        <f>N56</f>
        <v>0</v>
      </c>
      <c r="Q56" s="18">
        <v>-1.0</v>
      </c>
      <c r="R56" s="16">
        <f>P55-P56</f>
        <v>7</v>
      </c>
      <c r="S56" s="18" t="s">
        <v>13</v>
      </c>
      <c r="T56" s="31">
        <f>R54</f>
        <v>6</v>
      </c>
      <c r="U56" s="32">
        <f>-R56</f>
        <v>-7</v>
      </c>
      <c r="V56" s="18" t="s">
        <v>37</v>
      </c>
      <c r="W56" s="31">
        <f>T51+2*U56</f>
        <v>-9</v>
      </c>
      <c r="X56" s="32">
        <f>U51-T56*2</f>
        <v>-20</v>
      </c>
    </row>
    <row r="57" ht="14.25" customHeight="1">
      <c r="C57" s="6"/>
      <c r="H57" s="6"/>
      <c r="M57" s="6"/>
      <c r="S57" s="6"/>
      <c r="T57" s="6"/>
      <c r="W57" s="6"/>
    </row>
    <row r="58" ht="14.25" customHeight="1">
      <c r="A58" s="6" t="s">
        <v>39</v>
      </c>
      <c r="C58" s="6"/>
      <c r="H58" s="6"/>
      <c r="M58" s="6"/>
      <c r="S58" s="6"/>
      <c r="T58" s="6"/>
      <c r="W58" s="6"/>
    </row>
    <row r="59" ht="14.25" customHeight="1">
      <c r="A59" s="2"/>
      <c r="B59" s="2"/>
      <c r="C59" s="2"/>
      <c r="D59" s="2"/>
      <c r="E59" s="2" t="s">
        <v>6</v>
      </c>
      <c r="F59" s="2"/>
      <c r="G59" s="2"/>
      <c r="H59" s="2"/>
      <c r="I59" s="2"/>
      <c r="J59" s="2"/>
      <c r="M59" s="6" t="s">
        <v>24</v>
      </c>
      <c r="N59" s="6">
        <v>0.0</v>
      </c>
      <c r="O59" s="6">
        <v>0.0</v>
      </c>
      <c r="P59" s="6">
        <v>0.0</v>
      </c>
      <c r="Q59" s="6">
        <v>0.0</v>
      </c>
      <c r="R59" s="6">
        <v>3.0</v>
      </c>
      <c r="S59" s="6">
        <v>7.0</v>
      </c>
      <c r="T59" s="6">
        <v>1.0</v>
      </c>
      <c r="U59" s="6">
        <v>9.0</v>
      </c>
      <c r="W59" s="6"/>
    </row>
    <row r="60" ht="14.25" customHeight="1">
      <c r="A60" s="2" t="s">
        <v>25</v>
      </c>
      <c r="B60" s="2">
        <v>9.0</v>
      </c>
      <c r="C60" s="2" t="s">
        <v>9</v>
      </c>
      <c r="D60" s="2">
        <v>9.0</v>
      </c>
      <c r="E60" s="2">
        <v>1.0</v>
      </c>
      <c r="F60" s="2">
        <v>9.0</v>
      </c>
      <c r="G60" s="2">
        <v>1.0</v>
      </c>
      <c r="H60" s="2">
        <f>F60+F62</f>
        <v>16</v>
      </c>
      <c r="I60" s="2">
        <v>1.0</v>
      </c>
      <c r="J60" s="2">
        <f>H60+H65</f>
        <v>20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6"/>
    </row>
    <row r="61" ht="14.25" customHeight="1">
      <c r="A61" s="2"/>
      <c r="B61" s="2">
        <v>7.0</v>
      </c>
      <c r="C61" s="2"/>
      <c r="D61" s="2">
        <v>0.0</v>
      </c>
      <c r="E61" s="2">
        <v>-1.0</v>
      </c>
      <c r="F61" s="2">
        <v>9.0</v>
      </c>
      <c r="G61" s="2" t="s">
        <v>10</v>
      </c>
      <c r="H61" s="2" t="s">
        <v>40</v>
      </c>
      <c r="I61" s="2">
        <v>2.0</v>
      </c>
      <c r="J61" s="2" t="s">
        <v>41</v>
      </c>
      <c r="M61" s="2"/>
      <c r="N61" s="2"/>
      <c r="O61" s="2"/>
      <c r="P61" s="2"/>
      <c r="Q61" s="3" t="s">
        <v>6</v>
      </c>
      <c r="R61" s="2"/>
      <c r="S61" s="3" t="s">
        <v>6</v>
      </c>
      <c r="T61" s="27" t="s">
        <v>7</v>
      </c>
      <c r="U61" s="28"/>
      <c r="V61" s="3" t="s">
        <v>6</v>
      </c>
      <c r="W61" s="27" t="s">
        <v>7</v>
      </c>
      <c r="X61" s="28"/>
    </row>
    <row r="62" ht="14.25" customHeight="1">
      <c r="A62" s="2"/>
      <c r="B62" s="2">
        <v>0.0</v>
      </c>
      <c r="C62" s="2" t="s">
        <v>11</v>
      </c>
      <c r="D62" s="2">
        <v>7.0</v>
      </c>
      <c r="E62" s="2">
        <v>1.0</v>
      </c>
      <c r="F62" s="2">
        <v>7.0</v>
      </c>
      <c r="G62" s="2">
        <v>-1.0</v>
      </c>
      <c r="H62" s="2">
        <f>F60-F62</f>
        <v>2</v>
      </c>
      <c r="I62" s="2" t="s">
        <v>10</v>
      </c>
      <c r="J62" s="2" t="s">
        <v>42</v>
      </c>
      <c r="M62" s="2" t="s">
        <v>25</v>
      </c>
      <c r="N62" s="2">
        <f>U59</f>
        <v>9</v>
      </c>
      <c r="O62" s="8" t="s">
        <v>9</v>
      </c>
      <c r="P62" s="9">
        <f>N62</f>
        <v>9</v>
      </c>
      <c r="Q62" s="10">
        <v>1.0</v>
      </c>
      <c r="R62" s="8">
        <f>P62+P63</f>
        <v>9</v>
      </c>
      <c r="S62" s="10">
        <v>1.0</v>
      </c>
      <c r="T62" s="13">
        <f>R62+R64</f>
        <v>16</v>
      </c>
      <c r="U62" s="14"/>
      <c r="V62" s="10">
        <v>1.0</v>
      </c>
      <c r="W62" s="29">
        <f>T62+T67</f>
        <v>20</v>
      </c>
      <c r="X62" s="30"/>
    </row>
    <row r="63" ht="14.25" customHeight="1">
      <c r="A63" s="2"/>
      <c r="B63" s="2">
        <v>0.0</v>
      </c>
      <c r="C63" s="2"/>
      <c r="D63" s="2">
        <v>0.0</v>
      </c>
      <c r="E63" s="2">
        <v>-1.0</v>
      </c>
      <c r="F63" s="2">
        <v>7.0</v>
      </c>
      <c r="G63" s="2" t="s">
        <v>13</v>
      </c>
      <c r="H63" s="2" t="s">
        <v>43</v>
      </c>
      <c r="I63" s="2" t="s">
        <v>30</v>
      </c>
      <c r="J63" s="2" t="s">
        <v>44</v>
      </c>
      <c r="M63" s="2"/>
      <c r="N63" s="2">
        <f>S59</f>
        <v>7</v>
      </c>
      <c r="O63" s="13"/>
      <c r="P63" s="14">
        <f>N64</f>
        <v>0</v>
      </c>
      <c r="Q63" s="10">
        <v>-1.0</v>
      </c>
      <c r="R63" s="13">
        <f>P62-P63</f>
        <v>9</v>
      </c>
      <c r="S63" s="10" t="s">
        <v>10</v>
      </c>
      <c r="T63" s="13">
        <f>R63</f>
        <v>9</v>
      </c>
      <c r="U63" s="14">
        <f>R65</f>
        <v>7</v>
      </c>
      <c r="V63" s="10">
        <v>2.0</v>
      </c>
      <c r="W63" s="29">
        <f t="shared" ref="W63:X63" si="13">T63+2*T68</f>
        <v>11</v>
      </c>
      <c r="X63" s="30">
        <f t="shared" si="13"/>
        <v>13</v>
      </c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M64" s="2"/>
      <c r="N64" s="2">
        <f>Q59</f>
        <v>0</v>
      </c>
      <c r="O64" s="13" t="s">
        <v>11</v>
      </c>
      <c r="P64" s="14">
        <f>N63</f>
        <v>7</v>
      </c>
      <c r="Q64" s="10">
        <v>1.0</v>
      </c>
      <c r="R64" s="13">
        <f>P64+P65</f>
        <v>7</v>
      </c>
      <c r="S64" s="10">
        <v>-1.0</v>
      </c>
      <c r="T64" s="13">
        <f>R62-R64</f>
        <v>2</v>
      </c>
      <c r="U64" s="14"/>
      <c r="V64" s="10" t="s">
        <v>10</v>
      </c>
      <c r="W64" s="29">
        <f>T64</f>
        <v>2</v>
      </c>
      <c r="X64" s="30">
        <f>T69</f>
        <v>-2</v>
      </c>
    </row>
    <row r="65" ht="14.25" customHeight="1">
      <c r="A65" s="2" t="s">
        <v>32</v>
      </c>
      <c r="B65" s="2">
        <v>1.0</v>
      </c>
      <c r="C65" s="2" t="s">
        <v>15</v>
      </c>
      <c r="D65" s="2">
        <v>1.0</v>
      </c>
      <c r="E65" s="2">
        <v>1.0</v>
      </c>
      <c r="F65" s="2">
        <v>1.0</v>
      </c>
      <c r="G65" s="2">
        <v>1.0</v>
      </c>
      <c r="H65" s="2">
        <f>F65+F67</f>
        <v>4</v>
      </c>
      <c r="I65" s="2">
        <v>-1.0</v>
      </c>
      <c r="J65" s="2">
        <f>H60-H65</f>
        <v>12</v>
      </c>
      <c r="M65" s="2"/>
      <c r="N65" s="2">
        <f>O59</f>
        <v>0</v>
      </c>
      <c r="O65" s="13"/>
      <c r="P65" s="14">
        <f>N65</f>
        <v>0</v>
      </c>
      <c r="Q65" s="10">
        <v>-1.0</v>
      </c>
      <c r="R65" s="13">
        <f>P64-P65</f>
        <v>7</v>
      </c>
      <c r="S65" s="10" t="s">
        <v>13</v>
      </c>
      <c r="T65" s="13">
        <f>R63</f>
        <v>9</v>
      </c>
      <c r="U65" s="14">
        <f>-R65</f>
        <v>-7</v>
      </c>
      <c r="V65" s="10" t="s">
        <v>30</v>
      </c>
      <c r="W65" s="29">
        <f>T65-2*U70</f>
        <v>15</v>
      </c>
      <c r="X65" s="30">
        <f>U65+2*T70</f>
        <v>-5</v>
      </c>
    </row>
    <row r="66" ht="14.25" customHeight="1">
      <c r="A66" s="2"/>
      <c r="B66" s="2">
        <v>3.0</v>
      </c>
      <c r="C66" s="2"/>
      <c r="D66" s="2">
        <v>0.0</v>
      </c>
      <c r="E66" s="2">
        <v>-1.0</v>
      </c>
      <c r="F66" s="2">
        <v>1.0</v>
      </c>
      <c r="G66" s="2" t="s">
        <v>10</v>
      </c>
      <c r="H66" s="2" t="s">
        <v>45</v>
      </c>
      <c r="I66" s="2">
        <v>-2.0</v>
      </c>
      <c r="J66" s="2" t="s">
        <v>46</v>
      </c>
      <c r="M66" s="2"/>
      <c r="N66" s="2"/>
      <c r="O66" s="13"/>
      <c r="P66" s="14"/>
      <c r="Q66" s="10"/>
      <c r="R66" s="13"/>
      <c r="S66" s="10"/>
      <c r="T66" s="13"/>
      <c r="U66" s="14"/>
      <c r="V66" s="10"/>
      <c r="W66" s="29"/>
      <c r="X66" s="30"/>
    </row>
    <row r="67" ht="14.25" customHeight="1">
      <c r="A67" s="2"/>
      <c r="B67" s="2">
        <v>0.0</v>
      </c>
      <c r="C67" s="2" t="s">
        <v>16</v>
      </c>
      <c r="D67" s="2">
        <v>3.0</v>
      </c>
      <c r="E67" s="2">
        <v>1.0</v>
      </c>
      <c r="F67" s="2">
        <v>3.0</v>
      </c>
      <c r="G67" s="2">
        <v>-1.0</v>
      </c>
      <c r="H67" s="2">
        <f>F65-F67</f>
        <v>-2</v>
      </c>
      <c r="I67" s="2" t="s">
        <v>13</v>
      </c>
      <c r="J67" s="2" t="s">
        <v>47</v>
      </c>
      <c r="M67" s="2" t="s">
        <v>32</v>
      </c>
      <c r="N67" s="2">
        <f>T59</f>
        <v>1</v>
      </c>
      <c r="O67" s="13" t="s">
        <v>15</v>
      </c>
      <c r="P67" s="14">
        <f>N67</f>
        <v>1</v>
      </c>
      <c r="Q67" s="10">
        <v>1.0</v>
      </c>
      <c r="R67" s="13">
        <f>P67+P68</f>
        <v>1</v>
      </c>
      <c r="S67" s="10">
        <v>1.0</v>
      </c>
      <c r="T67" s="13">
        <f>R67+R69</f>
        <v>4</v>
      </c>
      <c r="U67" s="14"/>
      <c r="V67" s="10">
        <v>-1.0</v>
      </c>
      <c r="W67" s="29">
        <f>T62-T67</f>
        <v>12</v>
      </c>
      <c r="X67" s="30"/>
    </row>
    <row r="68" ht="14.25" customHeight="1">
      <c r="A68" s="2"/>
      <c r="B68" s="2">
        <v>0.0</v>
      </c>
      <c r="C68" s="2"/>
      <c r="D68" s="2">
        <v>0.0</v>
      </c>
      <c r="E68" s="2">
        <v>-1.0</v>
      </c>
      <c r="F68" s="2">
        <v>3.0</v>
      </c>
      <c r="G68" s="2" t="s">
        <v>13</v>
      </c>
      <c r="H68" s="2" t="s">
        <v>48</v>
      </c>
      <c r="I68" s="2" t="s">
        <v>37</v>
      </c>
      <c r="J68" s="2" t="s">
        <v>49</v>
      </c>
      <c r="M68" s="2"/>
      <c r="N68" s="2">
        <f>R59</f>
        <v>3</v>
      </c>
      <c r="O68" s="13"/>
      <c r="P68" s="14">
        <f>N69</f>
        <v>0</v>
      </c>
      <c r="Q68" s="10">
        <v>-1.0</v>
      </c>
      <c r="R68" s="13">
        <f>P67-P68</f>
        <v>1</v>
      </c>
      <c r="S68" s="10" t="s">
        <v>10</v>
      </c>
      <c r="T68" s="13">
        <f>R68</f>
        <v>1</v>
      </c>
      <c r="U68" s="14">
        <f>R70</f>
        <v>3</v>
      </c>
      <c r="V68" s="10">
        <v>-2.0</v>
      </c>
      <c r="W68" s="29">
        <f t="shared" ref="W68:X68" si="14">T63-2*T68</f>
        <v>7</v>
      </c>
      <c r="X68" s="30">
        <f t="shared" si="14"/>
        <v>1</v>
      </c>
    </row>
    <row r="69" ht="14.25" customHeight="1">
      <c r="C69" s="6"/>
      <c r="H69" s="6"/>
      <c r="M69" s="2"/>
      <c r="N69" s="2">
        <f>P59</f>
        <v>0</v>
      </c>
      <c r="O69" s="13" t="s">
        <v>16</v>
      </c>
      <c r="P69" s="14">
        <f>N68</f>
        <v>3</v>
      </c>
      <c r="Q69" s="10">
        <v>1.0</v>
      </c>
      <c r="R69" s="13">
        <f>P69+P70</f>
        <v>3</v>
      </c>
      <c r="S69" s="10">
        <v>-1.0</v>
      </c>
      <c r="T69" s="13">
        <f>R67-R69</f>
        <v>-2</v>
      </c>
      <c r="U69" s="14"/>
      <c r="V69" s="10" t="s">
        <v>13</v>
      </c>
      <c r="W69" s="29">
        <f>T64</f>
        <v>2</v>
      </c>
      <c r="X69" s="30">
        <f>-T69</f>
        <v>2</v>
      </c>
    </row>
    <row r="70" ht="14.25" customHeight="1">
      <c r="B70" s="2">
        <f>13+13</f>
        <v>26</v>
      </c>
      <c r="C70" s="2">
        <v>20.0</v>
      </c>
      <c r="E70" s="6">
        <f>C70*B70</f>
        <v>520</v>
      </c>
      <c r="H70" s="6"/>
      <c r="M70" s="2"/>
      <c r="N70" s="2">
        <f>N59</f>
        <v>0</v>
      </c>
      <c r="O70" s="16"/>
      <c r="P70" s="17">
        <f>N70</f>
        <v>0</v>
      </c>
      <c r="Q70" s="18">
        <v>-1.0</v>
      </c>
      <c r="R70" s="16">
        <f>P69-P70</f>
        <v>3</v>
      </c>
      <c r="S70" s="18" t="s">
        <v>13</v>
      </c>
      <c r="T70" s="31">
        <f>R68</f>
        <v>1</v>
      </c>
      <c r="U70" s="32">
        <f>-R70</f>
        <v>-3</v>
      </c>
      <c r="V70" s="18" t="s">
        <v>37</v>
      </c>
      <c r="W70" s="31">
        <f>T65+2*U70</f>
        <v>3</v>
      </c>
      <c r="X70" s="32">
        <f>U65-T70*2</f>
        <v>-9</v>
      </c>
    </row>
    <row r="71" ht="14.25" customHeight="1">
      <c r="B71" s="2" t="s">
        <v>27</v>
      </c>
      <c r="C71" s="2" t="s">
        <v>41</v>
      </c>
      <c r="E71" s="6" t="s">
        <v>50</v>
      </c>
      <c r="H71" s="6"/>
      <c r="M71" s="6"/>
      <c r="S71" s="6"/>
      <c r="T71" s="6"/>
      <c r="W71" s="6"/>
    </row>
    <row r="72" ht="14.25" customHeight="1">
      <c r="B72" s="2" t="s">
        <v>28</v>
      </c>
      <c r="C72" s="2" t="s">
        <v>42</v>
      </c>
      <c r="E72" s="33" t="s">
        <v>51</v>
      </c>
      <c r="H72" s="6"/>
      <c r="M72" s="6"/>
      <c r="S72" s="6"/>
      <c r="T72" s="6"/>
      <c r="W72" s="6"/>
    </row>
    <row r="73" ht="14.25" customHeight="1">
      <c r="B73" s="2" t="s">
        <v>31</v>
      </c>
      <c r="C73" s="2" t="s">
        <v>44</v>
      </c>
      <c r="E73" s="6" t="s">
        <v>52</v>
      </c>
      <c r="H73" s="6"/>
      <c r="M73" s="6"/>
      <c r="O73" s="6" t="s">
        <v>7</v>
      </c>
      <c r="R73" s="6" t="s">
        <v>7</v>
      </c>
      <c r="S73" s="6"/>
      <c r="T73" s="6"/>
      <c r="U73" s="6" t="s">
        <v>18</v>
      </c>
      <c r="W73" s="6"/>
    </row>
    <row r="74" ht="14.25" customHeight="1">
      <c r="B74" s="2"/>
      <c r="C74" s="2"/>
      <c r="H74" s="6"/>
      <c r="M74" s="6"/>
      <c r="O74" s="6">
        <v>26.0</v>
      </c>
      <c r="R74" s="6">
        <v>20.0</v>
      </c>
      <c r="S74" s="6"/>
      <c r="T74" s="6"/>
      <c r="U74" s="6">
        <f t="shared" ref="U74:U77" si="15">(O74*R74)-(P74*S74)</f>
        <v>520</v>
      </c>
      <c r="V74" s="6">
        <f t="shared" ref="V74:V77" si="16">(O74*S74)+P74*R74</f>
        <v>0</v>
      </c>
      <c r="W74" s="6"/>
    </row>
    <row r="75" ht="14.25" customHeight="1">
      <c r="B75" s="2">
        <v>0.0</v>
      </c>
      <c r="C75" s="2">
        <v>12.0</v>
      </c>
      <c r="H75" s="6"/>
      <c r="M75" s="6"/>
      <c r="O75" s="6">
        <v>17.0</v>
      </c>
      <c r="P75" s="6">
        <v>22.0</v>
      </c>
      <c r="R75" s="6">
        <v>11.0</v>
      </c>
      <c r="S75" s="6">
        <v>13.0</v>
      </c>
      <c r="T75" s="6"/>
      <c r="U75" s="6">
        <f t="shared" si="15"/>
        <v>-99</v>
      </c>
      <c r="V75" s="6">
        <f t="shared" si="16"/>
        <v>463</v>
      </c>
      <c r="W75" s="6"/>
    </row>
    <row r="76" ht="14.25" customHeight="1">
      <c r="B76" s="2" t="s">
        <v>34</v>
      </c>
      <c r="C76" s="2" t="s">
        <v>46</v>
      </c>
      <c r="H76" s="6"/>
      <c r="M76" s="6"/>
      <c r="O76" s="6">
        <v>-3.0</v>
      </c>
      <c r="P76" s="6">
        <v>-1.0</v>
      </c>
      <c r="R76" s="6">
        <v>2.0</v>
      </c>
      <c r="S76" s="6">
        <v>-2.0</v>
      </c>
      <c r="T76" s="6"/>
      <c r="U76" s="6">
        <f t="shared" si="15"/>
        <v>-8</v>
      </c>
      <c r="V76" s="6">
        <f t="shared" si="16"/>
        <v>4</v>
      </c>
      <c r="W76" s="6"/>
    </row>
    <row r="77" ht="14.25" customHeight="1">
      <c r="B77" s="2" t="s">
        <v>35</v>
      </c>
      <c r="C77" s="2" t="s">
        <v>47</v>
      </c>
      <c r="H77" s="6"/>
      <c r="M77" s="6"/>
      <c r="O77" s="6">
        <v>19.0</v>
      </c>
      <c r="P77" s="6">
        <v>4.0</v>
      </c>
      <c r="R77" s="6">
        <v>15.0</v>
      </c>
      <c r="S77" s="6">
        <v>-5.0</v>
      </c>
      <c r="T77" s="6"/>
      <c r="U77" s="6">
        <f t="shared" si="15"/>
        <v>305</v>
      </c>
      <c r="V77" s="6">
        <f t="shared" si="16"/>
        <v>-35</v>
      </c>
      <c r="W77" s="6"/>
    </row>
    <row r="78" ht="14.25" customHeight="1">
      <c r="B78" s="2" t="s">
        <v>38</v>
      </c>
      <c r="C78" s="2" t="s">
        <v>49</v>
      </c>
      <c r="H78" s="6"/>
      <c r="M78" s="6"/>
      <c r="S78" s="6"/>
      <c r="T78" s="6"/>
      <c r="W78" s="6"/>
    </row>
    <row r="79" ht="14.25" customHeight="1">
      <c r="C79" s="6"/>
      <c r="H79" s="6"/>
      <c r="M79" s="6"/>
      <c r="O79" s="6">
        <v>0.0</v>
      </c>
      <c r="R79" s="6">
        <v>12.0</v>
      </c>
      <c r="S79" s="6"/>
      <c r="T79" s="6"/>
      <c r="U79" s="6">
        <f t="shared" ref="U79:U82" si="17">(O79*R79)-(P79*S79)</f>
        <v>0</v>
      </c>
      <c r="V79" s="6">
        <f t="shared" ref="V79:V82" si="18">(O79*S79)+P79*R79</f>
        <v>0</v>
      </c>
      <c r="W79" s="6"/>
    </row>
    <row r="80" ht="14.25" customHeight="1">
      <c r="C80" s="6"/>
      <c r="H80" s="6"/>
      <c r="M80" s="6"/>
      <c r="O80" s="6">
        <v>-7.0</v>
      </c>
      <c r="P80" s="6">
        <v>-6.0</v>
      </c>
      <c r="R80" s="6">
        <v>7.0</v>
      </c>
      <c r="S80" s="6">
        <v>1.0</v>
      </c>
      <c r="T80" s="6"/>
      <c r="U80" s="6">
        <f t="shared" si="17"/>
        <v>-43</v>
      </c>
      <c r="V80" s="6">
        <f t="shared" si="18"/>
        <v>-49</v>
      </c>
      <c r="W80" s="6"/>
    </row>
    <row r="81" ht="14.25" customHeight="1">
      <c r="C81" s="6"/>
      <c r="H81" s="6"/>
      <c r="M81" s="6"/>
      <c r="O81" s="6">
        <v>-3.0</v>
      </c>
      <c r="P81" s="6">
        <v>1.0</v>
      </c>
      <c r="R81" s="6">
        <v>2.0</v>
      </c>
      <c r="S81" s="6">
        <v>2.0</v>
      </c>
      <c r="T81" s="6"/>
      <c r="U81" s="6">
        <f t="shared" si="17"/>
        <v>-8</v>
      </c>
      <c r="V81" s="6">
        <f t="shared" si="18"/>
        <v>-4</v>
      </c>
      <c r="W81" s="6"/>
    </row>
    <row r="82" ht="14.25" customHeight="1">
      <c r="C82" s="6"/>
      <c r="H82" s="6"/>
      <c r="M82" s="6"/>
      <c r="O82" s="6">
        <v>-9.0</v>
      </c>
      <c r="P82" s="6">
        <v>-20.0</v>
      </c>
      <c r="R82" s="6">
        <v>3.0</v>
      </c>
      <c r="S82" s="6">
        <v>-9.0</v>
      </c>
      <c r="T82" s="6"/>
      <c r="U82" s="6">
        <f t="shared" si="17"/>
        <v>-207</v>
      </c>
      <c r="V82" s="6">
        <f t="shared" si="18"/>
        <v>21</v>
      </c>
      <c r="W82" s="6"/>
    </row>
    <row r="83" ht="14.25" customHeight="1">
      <c r="C83" s="6"/>
      <c r="H83" s="6"/>
      <c r="M83" s="6"/>
      <c r="S83" s="6"/>
      <c r="T83" s="6"/>
      <c r="W83" s="6"/>
    </row>
    <row r="84" ht="14.25" customHeight="1">
      <c r="C84" s="6"/>
      <c r="H84" s="6"/>
      <c r="M84" s="6"/>
      <c r="S84" s="6"/>
      <c r="T84" s="6"/>
      <c r="W84" s="6"/>
    </row>
    <row r="85" ht="14.25" customHeight="1">
      <c r="C85" s="6"/>
      <c r="H85" s="6"/>
      <c r="M85" s="6"/>
      <c r="S85" s="6"/>
      <c r="T85" s="6"/>
      <c r="W85" s="6"/>
    </row>
    <row r="86" ht="14.25" customHeight="1">
      <c r="C86" s="6"/>
      <c r="H86" s="6"/>
      <c r="M86" s="6"/>
      <c r="S86" s="6"/>
      <c r="T86" s="6"/>
      <c r="W86" s="6"/>
    </row>
    <row r="87" ht="14.25" customHeight="1">
      <c r="C87" s="6"/>
      <c r="H87" s="6"/>
      <c r="M87" s="6"/>
      <c r="S87" s="6"/>
      <c r="T87" s="6"/>
      <c r="W87" s="6"/>
    </row>
    <row r="88" ht="14.25" customHeight="1">
      <c r="C88" s="6"/>
      <c r="H88" s="6"/>
      <c r="M88" s="6"/>
      <c r="S88" s="6"/>
      <c r="T88" s="6"/>
      <c r="W88" s="6"/>
    </row>
    <row r="89" ht="14.25" customHeight="1">
      <c r="C89" s="6"/>
      <c r="H89" s="6"/>
      <c r="M89" s="6"/>
      <c r="S89" s="6"/>
      <c r="T89" s="6"/>
      <c r="W89" s="6"/>
    </row>
    <row r="90" ht="14.25" customHeight="1">
      <c r="C90" s="6"/>
      <c r="H90" s="6"/>
      <c r="M90" s="6"/>
      <c r="S90" s="6"/>
      <c r="T90" s="6"/>
      <c r="W90" s="6"/>
    </row>
    <row r="91" ht="14.25" customHeight="1">
      <c r="C91" s="6"/>
      <c r="H91" s="6"/>
      <c r="M91" s="6"/>
      <c r="S91" s="6"/>
      <c r="T91" s="6"/>
      <c r="W91" s="6"/>
    </row>
    <row r="92" ht="14.25" customHeight="1">
      <c r="C92" s="6"/>
      <c r="H92" s="6"/>
      <c r="M92" s="6"/>
      <c r="S92" s="6"/>
      <c r="T92" s="6"/>
      <c r="W92" s="6"/>
    </row>
    <row r="93" ht="14.25" customHeight="1">
      <c r="C93" s="6"/>
      <c r="H93" s="6"/>
      <c r="M93" s="6"/>
      <c r="S93" s="6"/>
      <c r="T93" s="6"/>
      <c r="W93" s="6"/>
    </row>
    <row r="94" ht="14.25" customHeight="1">
      <c r="C94" s="6"/>
      <c r="H94" s="6"/>
      <c r="M94" s="6"/>
      <c r="S94" s="6"/>
      <c r="T94" s="6"/>
      <c r="W94" s="6"/>
    </row>
    <row r="95" ht="14.25" customHeight="1">
      <c r="C95" s="6"/>
      <c r="H95" s="6"/>
      <c r="M95" s="6"/>
      <c r="S95" s="6"/>
      <c r="T95" s="6"/>
      <c r="W95" s="6"/>
    </row>
    <row r="96" ht="14.25" customHeight="1">
      <c r="C96" s="6"/>
      <c r="H96" s="6"/>
      <c r="M96" s="6"/>
      <c r="S96" s="6"/>
      <c r="T96" s="6"/>
      <c r="W96" s="6"/>
    </row>
    <row r="97" ht="14.25" customHeight="1">
      <c r="C97" s="6"/>
      <c r="H97" s="6"/>
      <c r="M97" s="6"/>
      <c r="S97" s="6"/>
      <c r="T97" s="6"/>
      <c r="W97" s="6"/>
    </row>
    <row r="98" ht="14.25" customHeight="1">
      <c r="C98" s="6"/>
      <c r="H98" s="6"/>
      <c r="M98" s="6"/>
      <c r="S98" s="6"/>
      <c r="T98" s="6"/>
      <c r="W98" s="6"/>
    </row>
    <row r="99" ht="14.25" customHeight="1">
      <c r="C99" s="6"/>
      <c r="H99" s="6"/>
      <c r="M99" s="6"/>
      <c r="S99" s="6"/>
      <c r="T99" s="6"/>
      <c r="W99" s="6"/>
    </row>
    <row r="100" ht="14.25" customHeight="1">
      <c r="C100" s="6"/>
      <c r="H100" s="6"/>
      <c r="M100" s="6"/>
      <c r="S100" s="6"/>
      <c r="T100" s="6"/>
      <c r="W100" s="6"/>
    </row>
    <row r="101" ht="14.25" customHeight="1">
      <c r="C101" s="6"/>
      <c r="H101" s="6"/>
      <c r="M101" s="6"/>
      <c r="S101" s="6"/>
      <c r="T101" s="6"/>
      <c r="W101" s="6"/>
    </row>
    <row r="102" ht="14.25" customHeight="1">
      <c r="C102" s="6"/>
      <c r="H102" s="6"/>
      <c r="M102" s="6"/>
      <c r="S102" s="6"/>
      <c r="T102" s="6"/>
      <c r="W102" s="6"/>
    </row>
    <row r="103" ht="14.25" customHeight="1">
      <c r="C103" s="6"/>
      <c r="H103" s="6"/>
      <c r="M103" s="6"/>
      <c r="S103" s="6"/>
      <c r="T103" s="6"/>
      <c r="W103" s="6"/>
    </row>
    <row r="104" ht="14.25" customHeight="1">
      <c r="C104" s="6"/>
      <c r="H104" s="6"/>
      <c r="M104" s="6"/>
      <c r="S104" s="6"/>
      <c r="T104" s="6"/>
      <c r="W104" s="6"/>
    </row>
    <row r="105" ht="14.25" customHeight="1">
      <c r="C105" s="6"/>
      <c r="H105" s="6"/>
      <c r="M105" s="6"/>
      <c r="S105" s="6"/>
      <c r="T105" s="6"/>
      <c r="W105" s="6"/>
    </row>
    <row r="106" ht="14.25" customHeight="1">
      <c r="C106" s="6"/>
      <c r="H106" s="6"/>
      <c r="M106" s="6"/>
      <c r="S106" s="6"/>
      <c r="T106" s="6"/>
      <c r="W106" s="6"/>
    </row>
    <row r="107" ht="14.25" customHeight="1">
      <c r="C107" s="6"/>
      <c r="H107" s="6"/>
      <c r="M107" s="6"/>
      <c r="S107" s="6"/>
      <c r="T107" s="6"/>
      <c r="W107" s="6"/>
    </row>
    <row r="108" ht="14.25" customHeight="1">
      <c r="C108" s="6"/>
      <c r="H108" s="6"/>
      <c r="M108" s="6"/>
      <c r="S108" s="6"/>
      <c r="T108" s="6"/>
      <c r="W108" s="6"/>
    </row>
    <row r="109" ht="14.25" customHeight="1">
      <c r="C109" s="6"/>
      <c r="H109" s="6"/>
      <c r="M109" s="6"/>
      <c r="S109" s="6"/>
      <c r="T109" s="6"/>
      <c r="W109" s="6"/>
    </row>
    <row r="110" ht="14.25" customHeight="1">
      <c r="C110" s="6"/>
      <c r="H110" s="6"/>
      <c r="M110" s="6"/>
      <c r="S110" s="6"/>
      <c r="T110" s="6"/>
      <c r="W110" s="6"/>
    </row>
    <row r="111" ht="14.25" customHeight="1">
      <c r="C111" s="6"/>
      <c r="H111" s="6"/>
      <c r="M111" s="6"/>
      <c r="S111" s="6"/>
      <c r="T111" s="6"/>
      <c r="W111" s="6"/>
    </row>
    <row r="112" ht="14.25" customHeight="1">
      <c r="C112" s="6"/>
      <c r="H112" s="6"/>
      <c r="M112" s="6"/>
      <c r="S112" s="6"/>
      <c r="T112" s="6"/>
      <c r="W112" s="6"/>
    </row>
    <row r="113" ht="14.25" customHeight="1">
      <c r="C113" s="6"/>
      <c r="H113" s="6"/>
      <c r="M113" s="6"/>
      <c r="S113" s="6"/>
      <c r="T113" s="6"/>
      <c r="W113" s="6"/>
    </row>
    <row r="114" ht="14.25" customHeight="1">
      <c r="C114" s="6"/>
      <c r="H114" s="6"/>
      <c r="M114" s="6"/>
      <c r="S114" s="6"/>
      <c r="T114" s="6"/>
      <c r="W114" s="6"/>
    </row>
    <row r="115" ht="14.25" customHeight="1">
      <c r="C115" s="6"/>
      <c r="H115" s="6"/>
      <c r="M115" s="6"/>
      <c r="S115" s="6"/>
      <c r="T115" s="6"/>
      <c r="W115" s="6"/>
    </row>
    <row r="116" ht="14.25" customHeight="1">
      <c r="C116" s="6"/>
      <c r="H116" s="6"/>
      <c r="M116" s="6"/>
      <c r="S116" s="6"/>
      <c r="T116" s="6"/>
      <c r="W116" s="6"/>
    </row>
    <row r="117" ht="14.25" customHeight="1">
      <c r="C117" s="6"/>
      <c r="H117" s="6"/>
      <c r="M117" s="6"/>
      <c r="S117" s="6"/>
      <c r="T117" s="6"/>
      <c r="W117" s="6"/>
    </row>
    <row r="118" ht="14.25" customHeight="1">
      <c r="C118" s="6"/>
      <c r="H118" s="6"/>
      <c r="M118" s="6"/>
      <c r="S118" s="6"/>
      <c r="T118" s="6"/>
      <c r="W118" s="6"/>
    </row>
    <row r="119" ht="14.25" customHeight="1">
      <c r="C119" s="6"/>
      <c r="H119" s="6"/>
      <c r="M119" s="6"/>
      <c r="S119" s="6"/>
      <c r="T119" s="6"/>
      <c r="W119" s="6"/>
    </row>
    <row r="120" ht="14.25" customHeight="1">
      <c r="C120" s="6"/>
      <c r="H120" s="6"/>
      <c r="M120" s="6"/>
      <c r="S120" s="6"/>
      <c r="T120" s="6"/>
      <c r="W120" s="6"/>
    </row>
    <row r="121" ht="14.25" customHeight="1">
      <c r="C121" s="6"/>
      <c r="H121" s="6"/>
      <c r="M121" s="6"/>
      <c r="S121" s="6"/>
      <c r="T121" s="6"/>
      <c r="W121" s="6"/>
    </row>
    <row r="122" ht="14.25" customHeight="1">
      <c r="C122" s="6"/>
      <c r="H122" s="6"/>
      <c r="M122" s="6"/>
      <c r="S122" s="6"/>
      <c r="T122" s="6"/>
      <c r="W122" s="6"/>
    </row>
    <row r="123" ht="14.25" customHeight="1">
      <c r="C123" s="6"/>
      <c r="H123" s="6"/>
      <c r="M123" s="6"/>
      <c r="S123" s="6"/>
      <c r="T123" s="6"/>
      <c r="W123" s="6"/>
    </row>
    <row r="124" ht="14.25" customHeight="1">
      <c r="C124" s="6"/>
      <c r="H124" s="6"/>
      <c r="M124" s="6"/>
      <c r="S124" s="6"/>
      <c r="T124" s="6"/>
      <c r="W124" s="6"/>
    </row>
    <row r="125" ht="14.25" customHeight="1">
      <c r="C125" s="6"/>
      <c r="H125" s="6"/>
      <c r="M125" s="6"/>
      <c r="S125" s="6"/>
      <c r="T125" s="6"/>
      <c r="W125" s="6"/>
    </row>
    <row r="126" ht="14.25" customHeight="1">
      <c r="C126" s="6"/>
      <c r="H126" s="6"/>
      <c r="M126" s="6"/>
      <c r="S126" s="6"/>
      <c r="T126" s="6"/>
      <c r="W126" s="6"/>
    </row>
    <row r="127" ht="14.25" customHeight="1">
      <c r="C127" s="6"/>
      <c r="H127" s="6"/>
      <c r="M127" s="6"/>
      <c r="S127" s="6"/>
      <c r="T127" s="6"/>
      <c r="W127" s="6"/>
    </row>
    <row r="128" ht="14.25" customHeight="1">
      <c r="C128" s="6"/>
      <c r="H128" s="6"/>
      <c r="M128" s="6"/>
      <c r="S128" s="6"/>
      <c r="T128" s="6"/>
      <c r="W128" s="6"/>
    </row>
    <row r="129" ht="14.25" customHeight="1">
      <c r="C129" s="6"/>
      <c r="H129" s="6"/>
      <c r="M129" s="6"/>
      <c r="S129" s="6"/>
      <c r="T129" s="6"/>
      <c r="W129" s="6"/>
    </row>
    <row r="130" ht="14.25" customHeight="1">
      <c r="C130" s="6"/>
      <c r="H130" s="6"/>
      <c r="M130" s="6"/>
      <c r="S130" s="6"/>
      <c r="T130" s="6"/>
      <c r="W130" s="6"/>
    </row>
    <row r="131" ht="14.25" customHeight="1">
      <c r="C131" s="6"/>
      <c r="H131" s="6"/>
      <c r="M131" s="6"/>
      <c r="S131" s="6"/>
      <c r="T131" s="6"/>
      <c r="W131" s="6"/>
    </row>
    <row r="132" ht="14.25" customHeight="1">
      <c r="C132" s="6"/>
      <c r="H132" s="6"/>
      <c r="M132" s="6"/>
      <c r="S132" s="6"/>
      <c r="T132" s="6"/>
      <c r="W132" s="6"/>
    </row>
    <row r="133" ht="14.25" customHeight="1">
      <c r="C133" s="6"/>
      <c r="H133" s="6"/>
      <c r="M133" s="6"/>
      <c r="S133" s="6"/>
      <c r="T133" s="6"/>
      <c r="W133" s="6"/>
    </row>
    <row r="134" ht="14.25" customHeight="1">
      <c r="C134" s="6"/>
      <c r="H134" s="6"/>
      <c r="M134" s="6"/>
      <c r="S134" s="6"/>
      <c r="T134" s="6"/>
      <c r="W134" s="6"/>
    </row>
    <row r="135" ht="14.25" customHeight="1">
      <c r="C135" s="6"/>
      <c r="H135" s="6"/>
      <c r="M135" s="6"/>
      <c r="S135" s="6"/>
      <c r="T135" s="6"/>
      <c r="W135" s="6"/>
    </row>
    <row r="136" ht="14.25" customHeight="1">
      <c r="C136" s="6"/>
      <c r="H136" s="6"/>
      <c r="M136" s="6"/>
      <c r="S136" s="6"/>
      <c r="T136" s="6"/>
      <c r="W136" s="6"/>
    </row>
    <row r="137" ht="14.25" customHeight="1">
      <c r="C137" s="6"/>
      <c r="H137" s="6"/>
      <c r="M137" s="6"/>
      <c r="S137" s="6"/>
      <c r="T137" s="6"/>
      <c r="W137" s="6"/>
    </row>
    <row r="138" ht="14.25" customHeight="1">
      <c r="C138" s="6"/>
      <c r="H138" s="6"/>
      <c r="M138" s="6"/>
      <c r="S138" s="6"/>
      <c r="T138" s="6"/>
      <c r="W138" s="6"/>
    </row>
    <row r="139" ht="14.25" customHeight="1">
      <c r="C139" s="6"/>
      <c r="H139" s="6"/>
      <c r="M139" s="6"/>
      <c r="S139" s="6"/>
      <c r="T139" s="6"/>
      <c r="W139" s="6"/>
    </row>
    <row r="140" ht="14.25" customHeight="1">
      <c r="C140" s="6"/>
      <c r="H140" s="6"/>
      <c r="M140" s="6"/>
      <c r="S140" s="6"/>
      <c r="T140" s="6"/>
      <c r="W140" s="6"/>
    </row>
    <row r="141" ht="14.25" customHeight="1">
      <c r="C141" s="6"/>
      <c r="H141" s="6"/>
      <c r="M141" s="6"/>
      <c r="S141" s="6"/>
      <c r="T141" s="6"/>
      <c r="W141" s="6"/>
    </row>
    <row r="142" ht="14.25" customHeight="1">
      <c r="C142" s="6"/>
      <c r="H142" s="6"/>
      <c r="M142" s="6"/>
      <c r="S142" s="6"/>
      <c r="T142" s="6"/>
      <c r="W142" s="6"/>
    </row>
    <row r="143" ht="14.25" customHeight="1">
      <c r="C143" s="6"/>
      <c r="H143" s="6"/>
      <c r="M143" s="6"/>
      <c r="S143" s="6"/>
      <c r="T143" s="6"/>
      <c r="W143" s="6"/>
    </row>
    <row r="144" ht="14.25" customHeight="1">
      <c r="C144" s="6"/>
      <c r="H144" s="6"/>
      <c r="M144" s="6"/>
      <c r="S144" s="6"/>
      <c r="T144" s="6"/>
      <c r="W144" s="6"/>
    </row>
    <row r="145" ht="14.25" customHeight="1">
      <c r="C145" s="6"/>
      <c r="H145" s="6"/>
      <c r="M145" s="6"/>
      <c r="S145" s="6"/>
      <c r="T145" s="6"/>
      <c r="W145" s="6"/>
    </row>
    <row r="146" ht="14.25" customHeight="1">
      <c r="C146" s="6"/>
      <c r="H146" s="6"/>
      <c r="M146" s="6"/>
      <c r="S146" s="6"/>
      <c r="T146" s="6"/>
      <c r="W146" s="6"/>
    </row>
    <row r="147" ht="14.25" customHeight="1">
      <c r="C147" s="6"/>
      <c r="H147" s="6"/>
      <c r="M147" s="6"/>
      <c r="S147" s="6"/>
      <c r="T147" s="6"/>
      <c r="W147" s="6"/>
    </row>
    <row r="148" ht="14.25" customHeight="1">
      <c r="C148" s="6"/>
      <c r="H148" s="6"/>
      <c r="M148" s="6"/>
      <c r="S148" s="6"/>
      <c r="T148" s="6"/>
      <c r="W148" s="6"/>
    </row>
    <row r="149" ht="14.25" customHeight="1">
      <c r="C149" s="6"/>
      <c r="H149" s="6"/>
      <c r="M149" s="6"/>
      <c r="S149" s="6"/>
      <c r="T149" s="6"/>
      <c r="W149" s="6"/>
    </row>
    <row r="150" ht="14.25" customHeight="1">
      <c r="C150" s="6"/>
      <c r="H150" s="6"/>
      <c r="M150" s="6"/>
      <c r="S150" s="6"/>
      <c r="T150" s="6"/>
      <c r="W150" s="6"/>
    </row>
    <row r="151" ht="14.25" customHeight="1">
      <c r="C151" s="6"/>
      <c r="H151" s="6"/>
      <c r="M151" s="6"/>
      <c r="S151" s="6"/>
      <c r="T151" s="6"/>
      <c r="W151" s="6"/>
    </row>
    <row r="152" ht="14.25" customHeight="1">
      <c r="C152" s="6"/>
      <c r="H152" s="6"/>
      <c r="M152" s="6"/>
      <c r="S152" s="6"/>
      <c r="T152" s="6"/>
      <c r="W152" s="6"/>
    </row>
    <row r="153" ht="14.25" customHeight="1">
      <c r="C153" s="6"/>
      <c r="H153" s="6"/>
      <c r="M153" s="6"/>
      <c r="S153" s="6"/>
      <c r="T153" s="6"/>
      <c r="W153" s="6"/>
    </row>
    <row r="154" ht="14.25" customHeight="1">
      <c r="C154" s="6"/>
      <c r="H154" s="6"/>
      <c r="M154" s="6"/>
      <c r="S154" s="6"/>
      <c r="T154" s="6"/>
      <c r="W154" s="6"/>
    </row>
    <row r="155" ht="14.25" customHeight="1">
      <c r="C155" s="6"/>
      <c r="H155" s="6"/>
      <c r="M155" s="6"/>
      <c r="S155" s="6"/>
      <c r="T155" s="6"/>
      <c r="W155" s="6"/>
    </row>
    <row r="156" ht="14.25" customHeight="1">
      <c r="C156" s="6"/>
      <c r="H156" s="6"/>
      <c r="M156" s="6"/>
      <c r="S156" s="6"/>
      <c r="T156" s="6"/>
      <c r="W156" s="6"/>
    </row>
    <row r="157" ht="14.25" customHeight="1">
      <c r="C157" s="6"/>
      <c r="H157" s="6"/>
      <c r="M157" s="6"/>
      <c r="S157" s="6"/>
      <c r="T157" s="6"/>
      <c r="W157" s="6"/>
    </row>
    <row r="158" ht="14.25" customHeight="1">
      <c r="C158" s="6"/>
      <c r="H158" s="6"/>
      <c r="M158" s="6"/>
      <c r="S158" s="6"/>
      <c r="T158" s="6"/>
      <c r="W158" s="6"/>
    </row>
    <row r="159" ht="14.25" customHeight="1">
      <c r="C159" s="6"/>
      <c r="H159" s="6"/>
      <c r="M159" s="6"/>
      <c r="S159" s="6"/>
      <c r="T159" s="6"/>
      <c r="W159" s="6"/>
    </row>
    <row r="160" ht="14.25" customHeight="1">
      <c r="C160" s="6"/>
      <c r="H160" s="6"/>
      <c r="M160" s="6"/>
      <c r="S160" s="6"/>
      <c r="T160" s="6"/>
      <c r="W160" s="6"/>
    </row>
    <row r="161" ht="14.25" customHeight="1">
      <c r="C161" s="6"/>
      <c r="H161" s="6"/>
      <c r="M161" s="6"/>
      <c r="S161" s="6"/>
      <c r="T161" s="6"/>
      <c r="W161" s="6"/>
    </row>
    <row r="162" ht="14.25" customHeight="1">
      <c r="C162" s="6"/>
      <c r="H162" s="6"/>
      <c r="M162" s="6"/>
      <c r="S162" s="6"/>
      <c r="T162" s="6"/>
      <c r="W162" s="6"/>
    </row>
    <row r="163" ht="14.25" customHeight="1">
      <c r="C163" s="6"/>
      <c r="H163" s="6"/>
      <c r="M163" s="6"/>
      <c r="S163" s="6"/>
      <c r="T163" s="6"/>
      <c r="W163" s="6"/>
    </row>
    <row r="164" ht="14.25" customHeight="1">
      <c r="C164" s="6"/>
      <c r="H164" s="6"/>
      <c r="M164" s="6"/>
      <c r="S164" s="6"/>
      <c r="T164" s="6"/>
      <c r="W164" s="6"/>
    </row>
    <row r="165" ht="14.25" customHeight="1">
      <c r="C165" s="6"/>
      <c r="H165" s="6"/>
      <c r="M165" s="6"/>
      <c r="S165" s="6"/>
      <c r="T165" s="6"/>
      <c r="W165" s="6"/>
    </row>
    <row r="166" ht="14.25" customHeight="1">
      <c r="C166" s="6"/>
      <c r="H166" s="6"/>
      <c r="M166" s="6"/>
      <c r="S166" s="6"/>
      <c r="T166" s="6"/>
      <c r="W166" s="6"/>
    </row>
    <row r="167" ht="14.25" customHeight="1">
      <c r="C167" s="6"/>
      <c r="H167" s="6"/>
      <c r="M167" s="6"/>
      <c r="S167" s="6"/>
      <c r="T167" s="6"/>
      <c r="W167" s="6"/>
    </row>
    <row r="168" ht="14.25" customHeight="1">
      <c r="C168" s="6"/>
      <c r="H168" s="6"/>
      <c r="M168" s="6"/>
      <c r="S168" s="6"/>
      <c r="T168" s="6"/>
      <c r="W168" s="6"/>
    </row>
    <row r="169" ht="14.25" customHeight="1">
      <c r="C169" s="6"/>
      <c r="H169" s="6"/>
      <c r="M169" s="6"/>
      <c r="S169" s="6"/>
      <c r="T169" s="6"/>
      <c r="W169" s="6"/>
    </row>
    <row r="170" ht="14.25" customHeight="1">
      <c r="C170" s="6"/>
      <c r="H170" s="6"/>
      <c r="M170" s="6"/>
      <c r="S170" s="6"/>
      <c r="T170" s="6"/>
      <c r="W170" s="6"/>
    </row>
    <row r="171" ht="14.25" customHeight="1">
      <c r="C171" s="6"/>
      <c r="H171" s="6"/>
      <c r="M171" s="6"/>
      <c r="S171" s="6"/>
      <c r="T171" s="6"/>
      <c r="W171" s="6"/>
    </row>
    <row r="172" ht="14.25" customHeight="1">
      <c r="C172" s="6"/>
      <c r="H172" s="6"/>
      <c r="M172" s="6"/>
      <c r="S172" s="6"/>
      <c r="T172" s="6"/>
      <c r="W172" s="6"/>
    </row>
    <row r="173" ht="14.25" customHeight="1">
      <c r="C173" s="6"/>
      <c r="H173" s="6"/>
      <c r="M173" s="6"/>
      <c r="S173" s="6"/>
      <c r="T173" s="6"/>
      <c r="W173" s="6"/>
    </row>
    <row r="174" ht="14.25" customHeight="1">
      <c r="C174" s="6"/>
      <c r="H174" s="6"/>
      <c r="M174" s="6"/>
      <c r="S174" s="6"/>
      <c r="T174" s="6"/>
      <c r="W174" s="6"/>
    </row>
    <row r="175" ht="14.25" customHeight="1">
      <c r="C175" s="6"/>
      <c r="H175" s="6"/>
      <c r="M175" s="6"/>
      <c r="S175" s="6"/>
      <c r="T175" s="6"/>
      <c r="W175" s="6"/>
    </row>
    <row r="176" ht="14.25" customHeight="1">
      <c r="C176" s="6"/>
      <c r="H176" s="6"/>
      <c r="M176" s="6"/>
      <c r="S176" s="6"/>
      <c r="T176" s="6"/>
      <c r="W176" s="6"/>
    </row>
    <row r="177" ht="14.25" customHeight="1">
      <c r="C177" s="6"/>
      <c r="H177" s="6"/>
      <c r="M177" s="6"/>
      <c r="S177" s="6"/>
      <c r="T177" s="6"/>
      <c r="W177" s="6"/>
    </row>
    <row r="178" ht="14.25" customHeight="1">
      <c r="C178" s="6"/>
      <c r="H178" s="6"/>
      <c r="M178" s="6"/>
      <c r="S178" s="6"/>
      <c r="T178" s="6"/>
      <c r="W178" s="6"/>
    </row>
    <row r="179" ht="14.25" customHeight="1">
      <c r="C179" s="6"/>
      <c r="H179" s="6"/>
      <c r="M179" s="6"/>
      <c r="S179" s="6"/>
      <c r="T179" s="6"/>
      <c r="W179" s="6"/>
    </row>
    <row r="180" ht="14.25" customHeight="1">
      <c r="C180" s="6"/>
      <c r="H180" s="6"/>
      <c r="M180" s="6"/>
      <c r="S180" s="6"/>
      <c r="T180" s="6"/>
      <c r="W180" s="6"/>
    </row>
    <row r="181" ht="14.25" customHeight="1">
      <c r="C181" s="6"/>
      <c r="H181" s="6"/>
      <c r="M181" s="6"/>
      <c r="S181" s="6"/>
      <c r="T181" s="6"/>
      <c r="W181" s="6"/>
    </row>
    <row r="182" ht="14.25" customHeight="1">
      <c r="C182" s="6"/>
      <c r="H182" s="6"/>
      <c r="M182" s="6"/>
      <c r="S182" s="6"/>
      <c r="T182" s="6"/>
      <c r="W182" s="6"/>
    </row>
    <row r="183" ht="14.25" customHeight="1">
      <c r="C183" s="6"/>
      <c r="H183" s="6"/>
      <c r="M183" s="6"/>
      <c r="S183" s="6"/>
      <c r="T183" s="6"/>
      <c r="W183" s="6"/>
    </row>
    <row r="184" ht="14.25" customHeight="1">
      <c r="C184" s="6"/>
      <c r="H184" s="6"/>
      <c r="M184" s="6"/>
      <c r="S184" s="6"/>
      <c r="T184" s="6"/>
      <c r="W184" s="6"/>
    </row>
    <row r="185" ht="14.25" customHeight="1">
      <c r="C185" s="6"/>
      <c r="H185" s="6"/>
      <c r="M185" s="6"/>
      <c r="S185" s="6"/>
      <c r="T185" s="6"/>
      <c r="W185" s="6"/>
    </row>
    <row r="186" ht="14.25" customHeight="1">
      <c r="C186" s="6"/>
      <c r="H186" s="6"/>
      <c r="M186" s="6"/>
      <c r="S186" s="6"/>
      <c r="T186" s="6"/>
      <c r="W186" s="6"/>
    </row>
    <row r="187" ht="14.25" customHeight="1">
      <c r="C187" s="6"/>
      <c r="H187" s="6"/>
      <c r="M187" s="6"/>
      <c r="S187" s="6"/>
      <c r="T187" s="6"/>
      <c r="W187" s="6"/>
    </row>
    <row r="188" ht="14.25" customHeight="1">
      <c r="C188" s="6"/>
      <c r="H188" s="6"/>
      <c r="M188" s="6"/>
      <c r="S188" s="6"/>
      <c r="T188" s="6"/>
      <c r="W188" s="6"/>
    </row>
    <row r="189" ht="14.25" customHeight="1">
      <c r="C189" s="6"/>
      <c r="H189" s="6"/>
      <c r="M189" s="6"/>
      <c r="S189" s="6"/>
      <c r="T189" s="6"/>
      <c r="W189" s="6"/>
    </row>
    <row r="190" ht="14.25" customHeight="1">
      <c r="C190" s="6"/>
      <c r="H190" s="6"/>
      <c r="M190" s="6"/>
      <c r="S190" s="6"/>
      <c r="T190" s="6"/>
      <c r="W190" s="6"/>
    </row>
    <row r="191" ht="14.25" customHeight="1">
      <c r="C191" s="6"/>
      <c r="H191" s="6"/>
      <c r="M191" s="6"/>
      <c r="S191" s="6"/>
      <c r="T191" s="6"/>
      <c r="W191" s="6"/>
    </row>
    <row r="192" ht="14.25" customHeight="1">
      <c r="C192" s="6"/>
      <c r="H192" s="6"/>
      <c r="M192" s="6"/>
      <c r="S192" s="6"/>
      <c r="T192" s="6"/>
      <c r="W192" s="6"/>
    </row>
    <row r="193" ht="14.25" customHeight="1">
      <c r="C193" s="6"/>
      <c r="H193" s="6"/>
      <c r="M193" s="6"/>
      <c r="S193" s="6"/>
      <c r="T193" s="6"/>
      <c r="W193" s="6"/>
    </row>
    <row r="194" ht="14.25" customHeight="1">
      <c r="C194" s="6"/>
      <c r="H194" s="6"/>
      <c r="M194" s="6"/>
      <c r="S194" s="6"/>
      <c r="T194" s="6"/>
      <c r="W194" s="6"/>
    </row>
    <row r="195" ht="14.25" customHeight="1">
      <c r="C195" s="6"/>
      <c r="H195" s="6"/>
      <c r="M195" s="6"/>
      <c r="S195" s="6"/>
      <c r="T195" s="6"/>
      <c r="W195" s="6"/>
    </row>
    <row r="196" ht="14.25" customHeight="1">
      <c r="C196" s="6"/>
      <c r="H196" s="6"/>
      <c r="M196" s="6"/>
      <c r="S196" s="6"/>
      <c r="T196" s="6"/>
      <c r="W196" s="6"/>
    </row>
    <row r="197" ht="14.25" customHeight="1">
      <c r="C197" s="6"/>
      <c r="H197" s="6"/>
      <c r="M197" s="6"/>
      <c r="S197" s="6"/>
      <c r="T197" s="6"/>
      <c r="W197" s="6"/>
    </row>
    <row r="198" ht="14.25" customHeight="1">
      <c r="C198" s="6"/>
      <c r="H198" s="6"/>
      <c r="M198" s="6"/>
      <c r="S198" s="6"/>
      <c r="T198" s="6"/>
      <c r="W198" s="6"/>
    </row>
    <row r="199" ht="14.25" customHeight="1">
      <c r="C199" s="6"/>
      <c r="H199" s="6"/>
      <c r="M199" s="6"/>
      <c r="S199" s="6"/>
      <c r="T199" s="6"/>
      <c r="W199" s="6"/>
    </row>
    <row r="200" ht="14.25" customHeight="1">
      <c r="C200" s="6"/>
      <c r="H200" s="6"/>
      <c r="M200" s="6"/>
      <c r="S200" s="6"/>
      <c r="T200" s="6"/>
      <c r="W200" s="6"/>
    </row>
    <row r="201" ht="14.25" customHeight="1">
      <c r="C201" s="6"/>
      <c r="H201" s="6"/>
      <c r="M201" s="6"/>
      <c r="S201" s="6"/>
      <c r="T201" s="6"/>
      <c r="W201" s="6"/>
    </row>
    <row r="202" ht="14.25" customHeight="1">
      <c r="C202" s="6"/>
      <c r="H202" s="6"/>
      <c r="M202" s="6"/>
      <c r="S202" s="6"/>
      <c r="T202" s="6"/>
      <c r="W202" s="6"/>
    </row>
    <row r="203" ht="14.25" customHeight="1">
      <c r="C203" s="6"/>
      <c r="H203" s="6"/>
      <c r="M203" s="6"/>
      <c r="S203" s="6"/>
      <c r="T203" s="6"/>
      <c r="W203" s="6"/>
    </row>
    <row r="204" ht="14.25" customHeight="1">
      <c r="C204" s="6"/>
      <c r="H204" s="6"/>
      <c r="M204" s="6"/>
      <c r="S204" s="6"/>
      <c r="T204" s="6"/>
      <c r="W204" s="6"/>
    </row>
    <row r="205" ht="14.25" customHeight="1">
      <c r="C205" s="6"/>
      <c r="H205" s="6"/>
      <c r="M205" s="6"/>
      <c r="S205" s="6"/>
      <c r="T205" s="6"/>
      <c r="W205" s="6"/>
    </row>
    <row r="206" ht="14.25" customHeight="1">
      <c r="C206" s="6"/>
      <c r="H206" s="6"/>
      <c r="M206" s="6"/>
      <c r="S206" s="6"/>
      <c r="T206" s="6"/>
      <c r="W206" s="6"/>
    </row>
    <row r="207" ht="14.25" customHeight="1">
      <c r="C207" s="6"/>
      <c r="H207" s="6"/>
      <c r="M207" s="6"/>
      <c r="S207" s="6"/>
      <c r="T207" s="6"/>
      <c r="W207" s="6"/>
    </row>
    <row r="208" ht="14.25" customHeight="1">
      <c r="C208" s="6"/>
      <c r="H208" s="6"/>
      <c r="M208" s="6"/>
      <c r="S208" s="6"/>
      <c r="T208" s="6"/>
      <c r="W208" s="6"/>
    </row>
    <row r="209" ht="14.25" customHeight="1">
      <c r="C209" s="6"/>
      <c r="H209" s="6"/>
      <c r="M209" s="6"/>
      <c r="S209" s="6"/>
      <c r="T209" s="6"/>
      <c r="W209" s="6"/>
    </row>
    <row r="210" ht="14.25" customHeight="1">
      <c r="C210" s="6"/>
      <c r="H210" s="6"/>
      <c r="M210" s="6"/>
      <c r="S210" s="6"/>
      <c r="T210" s="6"/>
      <c r="W210" s="6"/>
    </row>
    <row r="211" ht="14.25" customHeight="1">
      <c r="C211" s="6"/>
      <c r="H211" s="6"/>
      <c r="M211" s="6"/>
      <c r="S211" s="6"/>
      <c r="T211" s="6"/>
      <c r="W211" s="6"/>
    </row>
    <row r="212" ht="14.25" customHeight="1">
      <c r="C212" s="6"/>
      <c r="H212" s="6"/>
      <c r="M212" s="6"/>
      <c r="S212" s="6"/>
      <c r="T212" s="6"/>
      <c r="W212" s="6"/>
    </row>
    <row r="213" ht="14.25" customHeight="1">
      <c r="C213" s="6"/>
      <c r="H213" s="6"/>
      <c r="M213" s="6"/>
      <c r="S213" s="6"/>
      <c r="T213" s="6"/>
      <c r="W213" s="6"/>
    </row>
    <row r="214" ht="14.25" customHeight="1">
      <c r="C214" s="6"/>
      <c r="H214" s="6"/>
      <c r="M214" s="6"/>
      <c r="S214" s="6"/>
      <c r="T214" s="6"/>
      <c r="W214" s="6"/>
    </row>
    <row r="215" ht="14.25" customHeight="1">
      <c r="C215" s="6"/>
      <c r="H215" s="6"/>
      <c r="M215" s="6"/>
      <c r="S215" s="6"/>
      <c r="T215" s="6"/>
      <c r="W215" s="6"/>
    </row>
    <row r="216" ht="14.25" customHeight="1">
      <c r="C216" s="6"/>
      <c r="H216" s="6"/>
      <c r="M216" s="6"/>
      <c r="S216" s="6"/>
      <c r="T216" s="6"/>
      <c r="W216" s="6"/>
    </row>
    <row r="217" ht="14.25" customHeight="1">
      <c r="C217" s="6"/>
      <c r="H217" s="6"/>
      <c r="M217" s="6"/>
      <c r="S217" s="6"/>
      <c r="T217" s="6"/>
      <c r="W217" s="6"/>
    </row>
    <row r="218" ht="14.25" customHeight="1">
      <c r="C218" s="6"/>
      <c r="H218" s="6"/>
      <c r="M218" s="6"/>
      <c r="S218" s="6"/>
      <c r="T218" s="6"/>
      <c r="W218" s="6"/>
    </row>
    <row r="219" ht="14.25" customHeight="1">
      <c r="C219" s="6"/>
      <c r="H219" s="6"/>
      <c r="M219" s="6"/>
      <c r="S219" s="6"/>
      <c r="T219" s="6"/>
      <c r="W219" s="6"/>
    </row>
    <row r="220" ht="14.25" customHeight="1">
      <c r="C220" s="6"/>
      <c r="H220" s="6"/>
      <c r="M220" s="6"/>
      <c r="S220" s="6"/>
      <c r="T220" s="6"/>
      <c r="W220" s="6"/>
    </row>
    <row r="221" ht="14.25" customHeight="1">
      <c r="C221" s="6"/>
      <c r="H221" s="6"/>
      <c r="M221" s="6"/>
      <c r="S221" s="6"/>
      <c r="T221" s="6"/>
      <c r="W221" s="6"/>
    </row>
    <row r="222" ht="14.25" customHeight="1">
      <c r="C222" s="6"/>
      <c r="H222" s="6"/>
      <c r="M222" s="6"/>
      <c r="S222" s="6"/>
      <c r="T222" s="6"/>
      <c r="W222" s="6"/>
    </row>
    <row r="223" ht="14.25" customHeight="1">
      <c r="C223" s="6"/>
      <c r="H223" s="6"/>
      <c r="M223" s="6"/>
      <c r="S223" s="6"/>
      <c r="T223" s="6"/>
      <c r="W223" s="6"/>
    </row>
    <row r="224" ht="14.25" customHeight="1">
      <c r="C224" s="6"/>
      <c r="H224" s="6"/>
      <c r="M224" s="6"/>
      <c r="S224" s="6"/>
      <c r="T224" s="6"/>
      <c r="W224" s="6"/>
    </row>
    <row r="225" ht="14.25" customHeight="1">
      <c r="C225" s="6"/>
      <c r="H225" s="6"/>
      <c r="M225" s="6"/>
      <c r="S225" s="6"/>
      <c r="T225" s="6"/>
      <c r="W225" s="6"/>
    </row>
    <row r="226" ht="14.25" customHeight="1">
      <c r="C226" s="6"/>
      <c r="H226" s="6"/>
      <c r="M226" s="6"/>
      <c r="S226" s="6"/>
      <c r="T226" s="6"/>
      <c r="W226" s="6"/>
    </row>
    <row r="227" ht="14.25" customHeight="1">
      <c r="C227" s="6"/>
      <c r="H227" s="6"/>
      <c r="M227" s="6"/>
      <c r="S227" s="6"/>
      <c r="T227" s="6"/>
      <c r="W227" s="6"/>
    </row>
    <row r="228" ht="14.25" customHeight="1">
      <c r="C228" s="6"/>
      <c r="H228" s="6"/>
      <c r="M228" s="6"/>
      <c r="S228" s="6"/>
      <c r="T228" s="6"/>
      <c r="W228" s="6"/>
    </row>
    <row r="229" ht="14.25" customHeight="1">
      <c r="C229" s="6"/>
      <c r="H229" s="6"/>
      <c r="M229" s="6"/>
      <c r="S229" s="6"/>
      <c r="T229" s="6"/>
      <c r="W229" s="6"/>
    </row>
    <row r="230" ht="14.25" customHeight="1">
      <c r="C230" s="6"/>
      <c r="H230" s="6"/>
      <c r="M230" s="6"/>
      <c r="S230" s="6"/>
      <c r="T230" s="6"/>
      <c r="W230" s="6"/>
    </row>
    <row r="231" ht="14.25" customHeight="1">
      <c r="C231" s="6"/>
      <c r="H231" s="6"/>
      <c r="M231" s="6"/>
      <c r="S231" s="6"/>
      <c r="T231" s="6"/>
      <c r="W231" s="6"/>
    </row>
    <row r="232" ht="14.25" customHeight="1">
      <c r="C232" s="6"/>
      <c r="H232" s="6"/>
      <c r="M232" s="6"/>
      <c r="S232" s="6"/>
      <c r="T232" s="6"/>
      <c r="W232" s="6"/>
    </row>
    <row r="233" ht="14.25" customHeight="1">
      <c r="C233" s="6"/>
      <c r="H233" s="6"/>
      <c r="M233" s="6"/>
      <c r="S233" s="6"/>
      <c r="T233" s="6"/>
      <c r="W233" s="6"/>
    </row>
    <row r="234" ht="14.25" customHeight="1">
      <c r="C234" s="6"/>
      <c r="H234" s="6"/>
      <c r="M234" s="6"/>
      <c r="S234" s="6"/>
      <c r="T234" s="6"/>
      <c r="W234" s="6"/>
    </row>
    <row r="235" ht="14.25" customHeight="1">
      <c r="C235" s="6"/>
      <c r="H235" s="6"/>
      <c r="M235" s="6"/>
      <c r="S235" s="6"/>
      <c r="T235" s="6"/>
      <c r="W235" s="6"/>
    </row>
    <row r="236" ht="14.25" customHeight="1">
      <c r="C236" s="6"/>
      <c r="H236" s="6"/>
      <c r="M236" s="6"/>
      <c r="S236" s="6"/>
      <c r="T236" s="6"/>
      <c r="W236" s="6"/>
    </row>
    <row r="237" ht="14.25" customHeight="1">
      <c r="C237" s="6"/>
      <c r="H237" s="6"/>
      <c r="M237" s="6"/>
      <c r="S237" s="6"/>
      <c r="T237" s="6"/>
      <c r="W237" s="6"/>
    </row>
    <row r="238" ht="14.25" customHeight="1">
      <c r="C238" s="6"/>
      <c r="H238" s="6"/>
      <c r="M238" s="6"/>
      <c r="S238" s="6"/>
      <c r="T238" s="6"/>
      <c r="W238" s="6"/>
    </row>
    <row r="239" ht="14.25" customHeight="1">
      <c r="C239" s="6"/>
      <c r="H239" s="6"/>
      <c r="M239" s="6"/>
      <c r="S239" s="6"/>
      <c r="T239" s="6"/>
      <c r="W239" s="6"/>
    </row>
    <row r="240" ht="14.25" customHeight="1">
      <c r="C240" s="6"/>
      <c r="H240" s="6"/>
      <c r="M240" s="6"/>
      <c r="S240" s="6"/>
      <c r="T240" s="6"/>
      <c r="W240" s="6"/>
    </row>
    <row r="241" ht="14.25" customHeight="1">
      <c r="C241" s="6"/>
      <c r="H241" s="6"/>
      <c r="M241" s="6"/>
      <c r="S241" s="6"/>
      <c r="T241" s="6"/>
      <c r="W241" s="6"/>
    </row>
    <row r="242" ht="14.25" customHeight="1">
      <c r="C242" s="6"/>
      <c r="H242" s="6"/>
      <c r="M242" s="6"/>
      <c r="S242" s="6"/>
      <c r="T242" s="6"/>
      <c r="W242" s="6"/>
    </row>
    <row r="243" ht="14.25" customHeight="1">
      <c r="C243" s="6"/>
      <c r="H243" s="6"/>
      <c r="M243" s="6"/>
      <c r="S243" s="6"/>
      <c r="T243" s="6"/>
      <c r="W243" s="6"/>
    </row>
    <row r="244" ht="14.25" customHeight="1">
      <c r="C244" s="6"/>
      <c r="H244" s="6"/>
      <c r="M244" s="6"/>
      <c r="S244" s="6"/>
      <c r="T244" s="6"/>
      <c r="W244" s="6"/>
    </row>
    <row r="245" ht="14.25" customHeight="1">
      <c r="C245" s="6"/>
      <c r="H245" s="6"/>
      <c r="M245" s="6"/>
      <c r="S245" s="6"/>
      <c r="T245" s="6"/>
      <c r="W245" s="6"/>
    </row>
    <row r="246" ht="14.25" customHeight="1">
      <c r="C246" s="6"/>
      <c r="H246" s="6"/>
      <c r="M246" s="6"/>
      <c r="S246" s="6"/>
      <c r="T246" s="6"/>
      <c r="W246" s="6"/>
    </row>
    <row r="247" ht="14.25" customHeight="1">
      <c r="C247" s="6"/>
      <c r="H247" s="6"/>
      <c r="M247" s="6"/>
      <c r="S247" s="6"/>
      <c r="T247" s="6"/>
      <c r="W247" s="6"/>
    </row>
    <row r="248" ht="14.25" customHeight="1">
      <c r="C248" s="6"/>
      <c r="H248" s="6"/>
      <c r="M248" s="6"/>
      <c r="S248" s="6"/>
      <c r="T248" s="6"/>
      <c r="W248" s="6"/>
    </row>
    <row r="249" ht="14.25" customHeight="1">
      <c r="C249" s="6"/>
      <c r="H249" s="6"/>
      <c r="M249" s="6"/>
      <c r="S249" s="6"/>
      <c r="T249" s="6"/>
      <c r="W249" s="6"/>
    </row>
    <row r="250" ht="14.25" customHeight="1">
      <c r="C250" s="6"/>
      <c r="H250" s="6"/>
      <c r="M250" s="6"/>
      <c r="S250" s="6"/>
      <c r="T250" s="6"/>
      <c r="W250" s="6"/>
    </row>
    <row r="251" ht="14.25" customHeight="1">
      <c r="C251" s="6"/>
      <c r="H251" s="6"/>
      <c r="M251" s="6"/>
      <c r="S251" s="6"/>
      <c r="T251" s="6"/>
      <c r="W251" s="6"/>
    </row>
    <row r="252" ht="14.25" customHeight="1">
      <c r="C252" s="6"/>
      <c r="H252" s="6"/>
      <c r="M252" s="6"/>
      <c r="S252" s="6"/>
      <c r="T252" s="6"/>
      <c r="W252" s="6"/>
    </row>
    <row r="253" ht="14.25" customHeight="1">
      <c r="C253" s="6"/>
      <c r="H253" s="6"/>
      <c r="M253" s="6"/>
      <c r="S253" s="6"/>
      <c r="T253" s="6"/>
      <c r="W253" s="6"/>
    </row>
    <row r="254" ht="14.25" customHeight="1">
      <c r="C254" s="6"/>
      <c r="H254" s="6"/>
      <c r="M254" s="6"/>
      <c r="S254" s="6"/>
      <c r="T254" s="6"/>
      <c r="W254" s="6"/>
    </row>
    <row r="255" ht="14.25" customHeight="1">
      <c r="C255" s="6"/>
      <c r="H255" s="6"/>
      <c r="M255" s="6"/>
      <c r="S255" s="6"/>
      <c r="T255" s="6"/>
      <c r="W255" s="6"/>
    </row>
    <row r="256" ht="14.25" customHeight="1">
      <c r="C256" s="6"/>
      <c r="H256" s="6"/>
      <c r="M256" s="6"/>
      <c r="S256" s="6"/>
      <c r="T256" s="6"/>
      <c r="W256" s="6"/>
    </row>
    <row r="257" ht="14.25" customHeight="1">
      <c r="C257" s="6"/>
      <c r="H257" s="6"/>
      <c r="M257" s="6"/>
      <c r="S257" s="6"/>
      <c r="T257" s="6"/>
      <c r="W257" s="6"/>
    </row>
    <row r="258" ht="14.25" customHeight="1">
      <c r="C258" s="6"/>
      <c r="H258" s="6"/>
      <c r="M258" s="6"/>
      <c r="S258" s="6"/>
      <c r="T258" s="6"/>
      <c r="W258" s="6"/>
    </row>
    <row r="259" ht="14.25" customHeight="1">
      <c r="C259" s="6"/>
      <c r="H259" s="6"/>
      <c r="M259" s="6"/>
      <c r="S259" s="6"/>
      <c r="T259" s="6"/>
      <c r="W259" s="6"/>
    </row>
    <row r="260" ht="14.25" customHeight="1">
      <c r="C260" s="6"/>
      <c r="H260" s="6"/>
      <c r="M260" s="6"/>
      <c r="S260" s="6"/>
      <c r="T260" s="6"/>
      <c r="W260" s="6"/>
    </row>
    <row r="261" ht="14.25" customHeight="1">
      <c r="C261" s="6"/>
      <c r="H261" s="6"/>
      <c r="M261" s="6"/>
      <c r="S261" s="6"/>
      <c r="T261" s="6"/>
      <c r="W261" s="6"/>
    </row>
    <row r="262" ht="14.25" customHeight="1">
      <c r="C262" s="6"/>
      <c r="H262" s="6"/>
      <c r="M262" s="6"/>
      <c r="S262" s="6"/>
      <c r="T262" s="6"/>
      <c r="W262" s="6"/>
    </row>
    <row r="263" ht="14.25" customHeight="1">
      <c r="C263" s="6"/>
      <c r="H263" s="6"/>
      <c r="M263" s="6"/>
      <c r="S263" s="6"/>
      <c r="T263" s="6"/>
      <c r="W263" s="6"/>
    </row>
    <row r="264" ht="14.25" customHeight="1">
      <c r="C264" s="6"/>
      <c r="H264" s="6"/>
      <c r="M264" s="6"/>
      <c r="S264" s="6"/>
      <c r="T264" s="6"/>
      <c r="W264" s="6"/>
    </row>
    <row r="265" ht="14.25" customHeight="1">
      <c r="C265" s="6"/>
      <c r="H265" s="6"/>
      <c r="M265" s="6"/>
      <c r="S265" s="6"/>
      <c r="T265" s="6"/>
      <c r="W265" s="6"/>
    </row>
    <row r="266" ht="14.25" customHeight="1">
      <c r="C266" s="6"/>
      <c r="H266" s="6"/>
      <c r="M266" s="6"/>
      <c r="S266" s="6"/>
      <c r="T266" s="6"/>
      <c r="W266" s="6"/>
    </row>
    <row r="267" ht="14.25" customHeight="1">
      <c r="C267" s="6"/>
      <c r="H267" s="6"/>
      <c r="M267" s="6"/>
      <c r="S267" s="6"/>
      <c r="T267" s="6"/>
      <c r="W267" s="6"/>
    </row>
    <row r="268" ht="14.25" customHeight="1">
      <c r="C268" s="6"/>
      <c r="H268" s="6"/>
      <c r="M268" s="6"/>
      <c r="S268" s="6"/>
      <c r="T268" s="6"/>
      <c r="W268" s="6"/>
    </row>
    <row r="269" ht="14.25" customHeight="1">
      <c r="C269" s="6"/>
      <c r="H269" s="6"/>
      <c r="M269" s="6"/>
      <c r="S269" s="6"/>
      <c r="T269" s="6"/>
      <c r="W269" s="6"/>
    </row>
    <row r="270" ht="14.25" customHeight="1">
      <c r="C270" s="6"/>
      <c r="H270" s="6"/>
      <c r="M270" s="6"/>
      <c r="S270" s="6"/>
      <c r="T270" s="6"/>
      <c r="W270" s="6"/>
    </row>
    <row r="271" ht="14.25" customHeight="1">
      <c r="C271" s="6"/>
      <c r="H271" s="6"/>
      <c r="M271" s="6"/>
      <c r="S271" s="6"/>
      <c r="T271" s="6"/>
      <c r="W271" s="6"/>
    </row>
    <row r="272" ht="14.25" customHeight="1">
      <c r="C272" s="6"/>
      <c r="H272" s="6"/>
      <c r="M272" s="6"/>
      <c r="S272" s="6"/>
      <c r="T272" s="6"/>
      <c r="W272" s="6"/>
    </row>
    <row r="273" ht="14.25" customHeight="1">
      <c r="C273" s="6"/>
      <c r="H273" s="6"/>
      <c r="M273" s="6"/>
      <c r="S273" s="6"/>
      <c r="T273" s="6"/>
      <c r="W273" s="6"/>
    </row>
    <row r="274" ht="14.25" customHeight="1">
      <c r="C274" s="6"/>
      <c r="H274" s="6"/>
      <c r="M274" s="6"/>
      <c r="S274" s="6"/>
      <c r="T274" s="6"/>
      <c r="W274" s="6"/>
    </row>
    <row r="275" ht="14.25" customHeight="1">
      <c r="C275" s="6"/>
      <c r="H275" s="6"/>
      <c r="M275" s="6"/>
      <c r="S275" s="6"/>
      <c r="T275" s="6"/>
      <c r="W275" s="6"/>
    </row>
    <row r="276" ht="14.25" customHeight="1">
      <c r="C276" s="6"/>
      <c r="H276" s="6"/>
      <c r="M276" s="6"/>
      <c r="S276" s="6"/>
      <c r="T276" s="6"/>
      <c r="W276" s="6"/>
    </row>
    <row r="277" ht="14.25" customHeight="1">
      <c r="C277" s="6"/>
      <c r="H277" s="6"/>
      <c r="M277" s="6"/>
      <c r="S277" s="6"/>
      <c r="T277" s="6"/>
      <c r="W277" s="6"/>
    </row>
    <row r="278" ht="14.25" customHeight="1">
      <c r="C278" s="6"/>
      <c r="H278" s="6"/>
      <c r="M278" s="6"/>
      <c r="S278" s="6"/>
      <c r="T278" s="6"/>
      <c r="W278" s="6"/>
    </row>
    <row r="279" ht="14.25" customHeight="1">
      <c r="C279" s="6"/>
      <c r="H279" s="6"/>
      <c r="M279" s="6"/>
      <c r="S279" s="6"/>
      <c r="T279" s="6"/>
      <c r="W279" s="6"/>
    </row>
    <row r="280" ht="14.25" customHeight="1">
      <c r="C280" s="6"/>
      <c r="H280" s="6"/>
      <c r="M280" s="6"/>
      <c r="S280" s="6"/>
      <c r="T280" s="6"/>
      <c r="W280" s="6"/>
    </row>
    <row r="281" ht="14.25" customHeight="1">
      <c r="C281" s="6"/>
      <c r="H281" s="6"/>
      <c r="M281" s="6"/>
      <c r="S281" s="6"/>
      <c r="T281" s="6"/>
      <c r="W281" s="6"/>
    </row>
    <row r="282" ht="14.25" customHeight="1">
      <c r="C282" s="6"/>
      <c r="H282" s="6"/>
      <c r="M282" s="6"/>
      <c r="S282" s="6"/>
      <c r="T282" s="6"/>
      <c r="W282" s="6"/>
    </row>
    <row r="283" ht="14.25" customHeight="1">
      <c r="C283" s="6"/>
      <c r="H283" s="6"/>
      <c r="M283" s="6"/>
      <c r="S283" s="6"/>
      <c r="T283" s="6"/>
      <c r="W283" s="6"/>
    </row>
    <row r="284" ht="14.25" customHeight="1">
      <c r="C284" s="6"/>
      <c r="H284" s="6"/>
      <c r="M284" s="6"/>
      <c r="S284" s="6"/>
      <c r="T284" s="6"/>
      <c r="W284" s="6"/>
    </row>
    <row r="285" ht="14.25" customHeight="1">
      <c r="C285" s="6"/>
      <c r="H285" s="6"/>
      <c r="M285" s="6"/>
      <c r="S285" s="6"/>
      <c r="T285" s="6"/>
      <c r="W285" s="6"/>
    </row>
    <row r="286" ht="14.25" customHeight="1">
      <c r="C286" s="6"/>
      <c r="H286" s="6"/>
      <c r="M286" s="6"/>
      <c r="S286" s="6"/>
      <c r="T286" s="6"/>
      <c r="W286" s="6"/>
    </row>
    <row r="287" ht="14.25" customHeight="1">
      <c r="C287" s="6"/>
      <c r="H287" s="6"/>
      <c r="M287" s="6"/>
      <c r="S287" s="6"/>
      <c r="T287" s="6"/>
      <c r="W287" s="6"/>
    </row>
    <row r="288" ht="14.25" customHeight="1">
      <c r="C288" s="6"/>
      <c r="H288" s="6"/>
      <c r="M288" s="6"/>
      <c r="S288" s="6"/>
      <c r="T288" s="6"/>
      <c r="W288" s="6"/>
    </row>
    <row r="289" ht="14.25" customHeight="1">
      <c r="C289" s="6"/>
      <c r="H289" s="6"/>
      <c r="M289" s="6"/>
      <c r="S289" s="6"/>
      <c r="T289" s="6"/>
      <c r="W289" s="6"/>
    </row>
    <row r="290" ht="14.25" customHeight="1">
      <c r="C290" s="6"/>
      <c r="H290" s="6"/>
      <c r="M290" s="6"/>
      <c r="S290" s="6"/>
      <c r="T290" s="6"/>
      <c r="W290" s="6"/>
    </row>
    <row r="291" ht="14.25" customHeight="1">
      <c r="C291" s="6"/>
      <c r="H291" s="6"/>
      <c r="M291" s="6"/>
      <c r="S291" s="6"/>
      <c r="T291" s="6"/>
      <c r="W291" s="6"/>
    </row>
    <row r="292" ht="14.25" customHeight="1">
      <c r="C292" s="6"/>
      <c r="H292" s="6"/>
      <c r="M292" s="6"/>
      <c r="S292" s="6"/>
      <c r="T292" s="6"/>
      <c r="W292" s="6"/>
    </row>
    <row r="293" ht="14.25" customHeight="1">
      <c r="C293" s="6"/>
      <c r="H293" s="6"/>
      <c r="M293" s="6"/>
      <c r="S293" s="6"/>
      <c r="T293" s="6"/>
      <c r="W293" s="6"/>
    </row>
    <row r="294" ht="14.25" customHeight="1">
      <c r="C294" s="6"/>
      <c r="H294" s="6"/>
      <c r="M294" s="6"/>
      <c r="S294" s="6"/>
      <c r="T294" s="6"/>
      <c r="W294" s="6"/>
    </row>
    <row r="295" ht="14.25" customHeight="1">
      <c r="C295" s="6"/>
      <c r="H295" s="6"/>
      <c r="M295" s="6"/>
      <c r="S295" s="6"/>
      <c r="T295" s="6"/>
      <c r="W295" s="6"/>
    </row>
    <row r="296" ht="14.25" customHeight="1">
      <c r="C296" s="6"/>
      <c r="H296" s="6"/>
      <c r="M296" s="6"/>
      <c r="S296" s="6"/>
      <c r="T296" s="6"/>
      <c r="W296" s="6"/>
    </row>
    <row r="297" ht="14.25" customHeight="1">
      <c r="C297" s="6"/>
      <c r="H297" s="6"/>
      <c r="M297" s="6"/>
      <c r="S297" s="6"/>
      <c r="T297" s="6"/>
      <c r="W297" s="6"/>
    </row>
    <row r="298" ht="14.25" customHeight="1">
      <c r="C298" s="6"/>
      <c r="H298" s="6"/>
      <c r="M298" s="6"/>
      <c r="S298" s="6"/>
      <c r="T298" s="6"/>
      <c r="W298" s="6"/>
    </row>
    <row r="299" ht="14.25" customHeight="1">
      <c r="C299" s="6"/>
      <c r="H299" s="6"/>
      <c r="M299" s="6"/>
      <c r="S299" s="6"/>
      <c r="T299" s="6"/>
      <c r="W299" s="6"/>
    </row>
    <row r="300" ht="14.25" customHeight="1">
      <c r="C300" s="6"/>
      <c r="H300" s="6"/>
      <c r="M300" s="6"/>
      <c r="S300" s="6"/>
      <c r="T300" s="6"/>
      <c r="W300" s="6"/>
    </row>
    <row r="301" ht="14.25" customHeight="1">
      <c r="C301" s="6"/>
      <c r="H301" s="6"/>
      <c r="M301" s="6"/>
      <c r="S301" s="6"/>
      <c r="T301" s="6"/>
      <c r="W301" s="6"/>
    </row>
    <row r="302" ht="14.25" customHeight="1">
      <c r="C302" s="6"/>
      <c r="H302" s="6"/>
      <c r="M302" s="6"/>
      <c r="S302" s="6"/>
      <c r="T302" s="6"/>
      <c r="W302" s="6"/>
    </row>
    <row r="303" ht="14.25" customHeight="1">
      <c r="C303" s="6"/>
      <c r="H303" s="6"/>
      <c r="M303" s="6"/>
      <c r="S303" s="6"/>
      <c r="T303" s="6"/>
      <c r="W303" s="6"/>
    </row>
    <row r="304" ht="14.25" customHeight="1">
      <c r="C304" s="6"/>
      <c r="H304" s="6"/>
      <c r="M304" s="6"/>
      <c r="S304" s="6"/>
      <c r="T304" s="6"/>
      <c r="W304" s="6"/>
    </row>
    <row r="305" ht="14.25" customHeight="1">
      <c r="C305" s="6"/>
      <c r="H305" s="6"/>
      <c r="M305" s="6"/>
      <c r="S305" s="6"/>
      <c r="T305" s="6"/>
      <c r="W305" s="6"/>
    </row>
    <row r="306" ht="14.25" customHeight="1">
      <c r="C306" s="6"/>
      <c r="H306" s="6"/>
      <c r="M306" s="6"/>
      <c r="S306" s="6"/>
      <c r="T306" s="6"/>
      <c r="W306" s="6"/>
    </row>
    <row r="307" ht="14.25" customHeight="1">
      <c r="C307" s="6"/>
      <c r="H307" s="6"/>
      <c r="M307" s="6"/>
      <c r="S307" s="6"/>
      <c r="T307" s="6"/>
      <c r="W307" s="6"/>
    </row>
    <row r="308" ht="14.25" customHeight="1">
      <c r="C308" s="6"/>
      <c r="H308" s="6"/>
      <c r="M308" s="6"/>
      <c r="S308" s="6"/>
      <c r="T308" s="6"/>
      <c r="W308" s="6"/>
    </row>
    <row r="309" ht="14.25" customHeight="1">
      <c r="C309" s="6"/>
      <c r="H309" s="6"/>
      <c r="M309" s="6"/>
      <c r="S309" s="6"/>
      <c r="T309" s="6"/>
      <c r="W309" s="6"/>
    </row>
    <row r="310" ht="14.25" customHeight="1">
      <c r="C310" s="6"/>
      <c r="H310" s="6"/>
      <c r="M310" s="6"/>
      <c r="S310" s="6"/>
      <c r="T310" s="6"/>
      <c r="W310" s="6"/>
    </row>
    <row r="311" ht="14.25" customHeight="1">
      <c r="C311" s="6"/>
      <c r="H311" s="6"/>
      <c r="M311" s="6"/>
      <c r="S311" s="6"/>
      <c r="T311" s="6"/>
      <c r="W311" s="6"/>
    </row>
    <row r="312" ht="14.25" customHeight="1">
      <c r="C312" s="6"/>
      <c r="H312" s="6"/>
      <c r="M312" s="6"/>
      <c r="S312" s="6"/>
      <c r="T312" s="6"/>
      <c r="W312" s="6"/>
    </row>
    <row r="313" ht="14.25" customHeight="1">
      <c r="C313" s="6"/>
      <c r="H313" s="6"/>
      <c r="M313" s="6"/>
      <c r="S313" s="6"/>
      <c r="T313" s="6"/>
      <c r="W313" s="6"/>
    </row>
    <row r="314" ht="14.25" customHeight="1">
      <c r="C314" s="6"/>
      <c r="H314" s="6"/>
      <c r="M314" s="6"/>
      <c r="S314" s="6"/>
      <c r="T314" s="6"/>
      <c r="W314" s="6"/>
    </row>
    <row r="315" ht="14.25" customHeight="1">
      <c r="C315" s="6"/>
      <c r="H315" s="6"/>
      <c r="M315" s="6"/>
      <c r="S315" s="6"/>
      <c r="T315" s="6"/>
      <c r="W315" s="6"/>
    </row>
    <row r="316" ht="14.25" customHeight="1">
      <c r="C316" s="6"/>
      <c r="H316" s="6"/>
      <c r="M316" s="6"/>
      <c r="S316" s="6"/>
      <c r="T316" s="6"/>
      <c r="W316" s="6"/>
    </row>
    <row r="317" ht="14.25" customHeight="1">
      <c r="C317" s="6"/>
      <c r="H317" s="6"/>
      <c r="M317" s="6"/>
      <c r="S317" s="6"/>
      <c r="T317" s="6"/>
      <c r="W317" s="6"/>
    </row>
    <row r="318" ht="14.25" customHeight="1">
      <c r="C318" s="6"/>
      <c r="H318" s="6"/>
      <c r="M318" s="6"/>
      <c r="S318" s="6"/>
      <c r="T318" s="6"/>
      <c r="W318" s="6"/>
    </row>
    <row r="319" ht="14.25" customHeight="1">
      <c r="C319" s="6"/>
      <c r="H319" s="6"/>
      <c r="M319" s="6"/>
      <c r="S319" s="6"/>
      <c r="T319" s="6"/>
      <c r="W319" s="6"/>
    </row>
    <row r="320" ht="14.25" customHeight="1">
      <c r="C320" s="6"/>
      <c r="H320" s="6"/>
      <c r="M320" s="6"/>
      <c r="S320" s="6"/>
      <c r="T320" s="6"/>
      <c r="W320" s="6"/>
    </row>
    <row r="321" ht="14.25" customHeight="1">
      <c r="C321" s="6"/>
      <c r="H321" s="6"/>
      <c r="M321" s="6"/>
      <c r="S321" s="6"/>
      <c r="T321" s="6"/>
      <c r="W321" s="6"/>
    </row>
    <row r="322" ht="14.25" customHeight="1">
      <c r="C322" s="6"/>
      <c r="H322" s="6"/>
      <c r="M322" s="6"/>
      <c r="S322" s="6"/>
      <c r="T322" s="6"/>
      <c r="W322" s="6"/>
    </row>
    <row r="323" ht="14.25" customHeight="1">
      <c r="C323" s="6"/>
      <c r="H323" s="6"/>
      <c r="M323" s="6"/>
      <c r="S323" s="6"/>
      <c r="T323" s="6"/>
      <c r="W323" s="6"/>
    </row>
    <row r="324" ht="14.25" customHeight="1">
      <c r="C324" s="6"/>
      <c r="H324" s="6"/>
      <c r="M324" s="6"/>
      <c r="S324" s="6"/>
      <c r="T324" s="6"/>
      <c r="W324" s="6"/>
    </row>
    <row r="325" ht="14.25" customHeight="1">
      <c r="C325" s="6"/>
      <c r="H325" s="6"/>
      <c r="M325" s="6"/>
      <c r="S325" s="6"/>
      <c r="T325" s="6"/>
      <c r="W325" s="6"/>
    </row>
    <row r="326" ht="14.25" customHeight="1">
      <c r="C326" s="6"/>
      <c r="H326" s="6"/>
      <c r="M326" s="6"/>
      <c r="S326" s="6"/>
      <c r="T326" s="6"/>
      <c r="W326" s="6"/>
    </row>
    <row r="327" ht="14.25" customHeight="1">
      <c r="C327" s="6"/>
      <c r="H327" s="6"/>
      <c r="M327" s="6"/>
      <c r="S327" s="6"/>
      <c r="T327" s="6"/>
      <c r="W327" s="6"/>
    </row>
    <row r="328" ht="14.25" customHeight="1">
      <c r="C328" s="6"/>
      <c r="H328" s="6"/>
      <c r="M328" s="6"/>
      <c r="S328" s="6"/>
      <c r="T328" s="6"/>
      <c r="W328" s="6"/>
    </row>
    <row r="329" ht="14.25" customHeight="1">
      <c r="C329" s="6"/>
      <c r="H329" s="6"/>
      <c r="M329" s="6"/>
      <c r="S329" s="6"/>
      <c r="T329" s="6"/>
      <c r="W329" s="6"/>
    </row>
    <row r="330" ht="14.25" customHeight="1">
      <c r="C330" s="6"/>
      <c r="H330" s="6"/>
      <c r="M330" s="6"/>
      <c r="S330" s="6"/>
      <c r="T330" s="6"/>
      <c r="W330" s="6"/>
    </row>
    <row r="331" ht="14.25" customHeight="1">
      <c r="C331" s="6"/>
      <c r="H331" s="6"/>
      <c r="M331" s="6"/>
      <c r="S331" s="6"/>
      <c r="T331" s="6"/>
      <c r="W331" s="6"/>
    </row>
    <row r="332" ht="14.25" customHeight="1">
      <c r="C332" s="6"/>
      <c r="H332" s="6"/>
      <c r="M332" s="6"/>
      <c r="S332" s="6"/>
      <c r="T332" s="6"/>
      <c r="W332" s="6"/>
    </row>
    <row r="333" ht="14.25" customHeight="1">
      <c r="C333" s="6"/>
      <c r="H333" s="6"/>
      <c r="M333" s="6"/>
      <c r="S333" s="6"/>
      <c r="T333" s="6"/>
      <c r="W333" s="6"/>
    </row>
    <row r="334" ht="14.25" customHeight="1">
      <c r="C334" s="6"/>
      <c r="H334" s="6"/>
      <c r="M334" s="6"/>
      <c r="S334" s="6"/>
      <c r="T334" s="6"/>
      <c r="W334" s="6"/>
    </row>
    <row r="335" ht="14.25" customHeight="1">
      <c r="C335" s="6"/>
      <c r="H335" s="6"/>
      <c r="M335" s="6"/>
      <c r="S335" s="6"/>
      <c r="T335" s="6"/>
      <c r="W335" s="6"/>
    </row>
    <row r="336" ht="14.25" customHeight="1">
      <c r="C336" s="6"/>
      <c r="H336" s="6"/>
      <c r="M336" s="6"/>
      <c r="S336" s="6"/>
      <c r="T336" s="6"/>
      <c r="W336" s="6"/>
    </row>
    <row r="337" ht="14.25" customHeight="1">
      <c r="C337" s="6"/>
      <c r="H337" s="6"/>
      <c r="M337" s="6"/>
      <c r="S337" s="6"/>
      <c r="T337" s="6"/>
      <c r="W337" s="6"/>
    </row>
    <row r="338" ht="14.25" customHeight="1">
      <c r="C338" s="6"/>
      <c r="H338" s="6"/>
      <c r="M338" s="6"/>
      <c r="S338" s="6"/>
      <c r="T338" s="6"/>
      <c r="W338" s="6"/>
    </row>
    <row r="339" ht="14.25" customHeight="1">
      <c r="C339" s="6"/>
      <c r="H339" s="6"/>
      <c r="M339" s="6"/>
      <c r="S339" s="6"/>
      <c r="T339" s="6"/>
      <c r="W339" s="6"/>
    </row>
    <row r="340" ht="14.25" customHeight="1">
      <c r="C340" s="6"/>
      <c r="H340" s="6"/>
      <c r="M340" s="6"/>
      <c r="S340" s="6"/>
      <c r="T340" s="6"/>
      <c r="W340" s="6"/>
    </row>
    <row r="341" ht="14.25" customHeight="1">
      <c r="C341" s="6"/>
      <c r="H341" s="6"/>
      <c r="M341" s="6"/>
      <c r="S341" s="6"/>
      <c r="T341" s="6"/>
      <c r="W341" s="6"/>
    </row>
    <row r="342" ht="14.25" customHeight="1">
      <c r="C342" s="6"/>
      <c r="H342" s="6"/>
      <c r="M342" s="6"/>
      <c r="S342" s="6"/>
      <c r="T342" s="6"/>
      <c r="W342" s="6"/>
    </row>
    <row r="343" ht="14.25" customHeight="1">
      <c r="C343" s="6"/>
      <c r="H343" s="6"/>
      <c r="M343" s="6"/>
      <c r="S343" s="6"/>
      <c r="T343" s="6"/>
      <c r="W343" s="6"/>
    </row>
    <row r="344" ht="14.25" customHeight="1">
      <c r="C344" s="6"/>
      <c r="H344" s="6"/>
      <c r="M344" s="6"/>
      <c r="S344" s="6"/>
      <c r="T344" s="6"/>
      <c r="W344" s="6"/>
    </row>
    <row r="345" ht="14.25" customHeight="1">
      <c r="C345" s="6"/>
      <c r="H345" s="6"/>
      <c r="M345" s="6"/>
      <c r="S345" s="6"/>
      <c r="T345" s="6"/>
      <c r="W345" s="6"/>
    </row>
    <row r="346" ht="14.25" customHeight="1">
      <c r="C346" s="6"/>
      <c r="H346" s="6"/>
      <c r="M346" s="6"/>
      <c r="S346" s="6"/>
      <c r="T346" s="6"/>
      <c r="W346" s="6"/>
    </row>
    <row r="347" ht="14.25" customHeight="1">
      <c r="C347" s="6"/>
      <c r="H347" s="6"/>
      <c r="M347" s="6"/>
      <c r="S347" s="6"/>
      <c r="T347" s="6"/>
      <c r="W347" s="6"/>
    </row>
    <row r="348" ht="14.25" customHeight="1">
      <c r="C348" s="6"/>
      <c r="H348" s="6"/>
      <c r="M348" s="6"/>
      <c r="S348" s="6"/>
      <c r="T348" s="6"/>
      <c r="W348" s="6"/>
    </row>
    <row r="349" ht="14.25" customHeight="1">
      <c r="C349" s="6"/>
      <c r="H349" s="6"/>
      <c r="M349" s="6"/>
      <c r="S349" s="6"/>
      <c r="T349" s="6"/>
      <c r="W349" s="6"/>
    </row>
    <row r="350" ht="14.25" customHeight="1">
      <c r="C350" s="6"/>
      <c r="H350" s="6"/>
      <c r="M350" s="6"/>
      <c r="S350" s="6"/>
      <c r="T350" s="6"/>
      <c r="W350" s="6"/>
    </row>
    <row r="351" ht="14.25" customHeight="1">
      <c r="C351" s="6"/>
      <c r="H351" s="6"/>
      <c r="M351" s="6"/>
      <c r="S351" s="6"/>
      <c r="T351" s="6"/>
      <c r="W351" s="6"/>
    </row>
    <row r="352" ht="14.25" customHeight="1">
      <c r="C352" s="6"/>
      <c r="H352" s="6"/>
      <c r="M352" s="6"/>
      <c r="S352" s="6"/>
      <c r="T352" s="6"/>
      <c r="W352" s="6"/>
    </row>
    <row r="353" ht="14.25" customHeight="1">
      <c r="C353" s="6"/>
      <c r="H353" s="6"/>
      <c r="M353" s="6"/>
      <c r="S353" s="6"/>
      <c r="T353" s="6"/>
      <c r="W353" s="6"/>
    </row>
    <row r="354" ht="14.25" customHeight="1">
      <c r="C354" s="6"/>
      <c r="H354" s="6"/>
      <c r="M354" s="6"/>
      <c r="S354" s="6"/>
      <c r="T354" s="6"/>
      <c r="W354" s="6"/>
    </row>
    <row r="355" ht="14.25" customHeight="1">
      <c r="C355" s="6"/>
      <c r="H355" s="6"/>
      <c r="M355" s="6"/>
      <c r="S355" s="6"/>
      <c r="T355" s="6"/>
      <c r="W355" s="6"/>
    </row>
    <row r="356" ht="14.25" customHeight="1">
      <c r="C356" s="6"/>
      <c r="H356" s="6"/>
      <c r="M356" s="6"/>
      <c r="S356" s="6"/>
      <c r="T356" s="6"/>
      <c r="W356" s="6"/>
    </row>
    <row r="357" ht="14.25" customHeight="1">
      <c r="C357" s="6"/>
      <c r="H357" s="6"/>
      <c r="M357" s="6"/>
      <c r="S357" s="6"/>
      <c r="T357" s="6"/>
      <c r="W357" s="6"/>
    </row>
    <row r="358" ht="14.25" customHeight="1">
      <c r="C358" s="6"/>
      <c r="H358" s="6"/>
      <c r="M358" s="6"/>
      <c r="S358" s="6"/>
      <c r="T358" s="6"/>
      <c r="W358" s="6"/>
    </row>
    <row r="359" ht="14.25" customHeight="1">
      <c r="C359" s="6"/>
      <c r="H359" s="6"/>
      <c r="M359" s="6"/>
      <c r="S359" s="6"/>
      <c r="T359" s="6"/>
      <c r="W359" s="6"/>
    </row>
    <row r="360" ht="14.25" customHeight="1">
      <c r="C360" s="6"/>
      <c r="H360" s="6"/>
      <c r="M360" s="6"/>
      <c r="S360" s="6"/>
      <c r="T360" s="6"/>
      <c r="W360" s="6"/>
    </row>
    <row r="361" ht="14.25" customHeight="1">
      <c r="C361" s="6"/>
      <c r="H361" s="6"/>
      <c r="M361" s="6"/>
      <c r="S361" s="6"/>
      <c r="T361" s="6"/>
      <c r="W361" s="6"/>
    </row>
    <row r="362" ht="14.25" customHeight="1">
      <c r="C362" s="6"/>
      <c r="H362" s="6"/>
      <c r="M362" s="6"/>
      <c r="S362" s="6"/>
      <c r="T362" s="6"/>
      <c r="W362" s="6"/>
    </row>
    <row r="363" ht="14.25" customHeight="1">
      <c r="C363" s="6"/>
      <c r="H363" s="6"/>
      <c r="M363" s="6"/>
      <c r="S363" s="6"/>
      <c r="T363" s="6"/>
      <c r="W363" s="6"/>
    </row>
    <row r="364" ht="14.25" customHeight="1">
      <c r="C364" s="6"/>
      <c r="H364" s="6"/>
      <c r="M364" s="6"/>
      <c r="S364" s="6"/>
      <c r="T364" s="6"/>
      <c r="W364" s="6"/>
    </row>
    <row r="365" ht="14.25" customHeight="1">
      <c r="C365" s="6"/>
      <c r="H365" s="6"/>
      <c r="M365" s="6"/>
      <c r="S365" s="6"/>
      <c r="T365" s="6"/>
      <c r="W365" s="6"/>
    </row>
    <row r="366" ht="14.25" customHeight="1">
      <c r="C366" s="6"/>
      <c r="H366" s="6"/>
      <c r="M366" s="6"/>
      <c r="S366" s="6"/>
      <c r="T366" s="6"/>
      <c r="W366" s="6"/>
    </row>
    <row r="367" ht="14.25" customHeight="1">
      <c r="C367" s="6"/>
      <c r="H367" s="6"/>
      <c r="M367" s="6"/>
      <c r="S367" s="6"/>
      <c r="T367" s="6"/>
      <c r="W367" s="6"/>
    </row>
    <row r="368" ht="14.25" customHeight="1">
      <c r="C368" s="6"/>
      <c r="H368" s="6"/>
      <c r="M368" s="6"/>
      <c r="S368" s="6"/>
      <c r="T368" s="6"/>
      <c r="W368" s="6"/>
    </row>
    <row r="369" ht="14.25" customHeight="1">
      <c r="C369" s="6"/>
      <c r="H369" s="6"/>
      <c r="M369" s="6"/>
      <c r="S369" s="6"/>
      <c r="T369" s="6"/>
      <c r="W369" s="6"/>
    </row>
    <row r="370" ht="14.25" customHeight="1">
      <c r="C370" s="6"/>
      <c r="H370" s="6"/>
      <c r="M370" s="6"/>
      <c r="S370" s="6"/>
      <c r="T370" s="6"/>
      <c r="W370" s="6"/>
    </row>
    <row r="371" ht="14.25" customHeight="1">
      <c r="C371" s="6"/>
      <c r="H371" s="6"/>
      <c r="M371" s="6"/>
      <c r="S371" s="6"/>
      <c r="T371" s="6"/>
      <c r="W371" s="6"/>
    </row>
    <row r="372" ht="14.25" customHeight="1">
      <c r="C372" s="6"/>
      <c r="H372" s="6"/>
      <c r="M372" s="6"/>
      <c r="S372" s="6"/>
      <c r="T372" s="6"/>
      <c r="W372" s="6"/>
    </row>
    <row r="373" ht="14.25" customHeight="1">
      <c r="C373" s="6"/>
      <c r="H373" s="6"/>
      <c r="M373" s="6"/>
      <c r="S373" s="6"/>
      <c r="T373" s="6"/>
      <c r="W373" s="6"/>
    </row>
    <row r="374" ht="14.25" customHeight="1">
      <c r="C374" s="6"/>
      <c r="H374" s="6"/>
      <c r="M374" s="6"/>
      <c r="S374" s="6"/>
      <c r="T374" s="6"/>
      <c r="W374" s="6"/>
    </row>
    <row r="375" ht="14.25" customHeight="1">
      <c r="C375" s="6"/>
      <c r="H375" s="6"/>
      <c r="M375" s="6"/>
      <c r="S375" s="6"/>
      <c r="T375" s="6"/>
      <c r="W375" s="6"/>
    </row>
    <row r="376" ht="14.25" customHeight="1">
      <c r="C376" s="6"/>
      <c r="H376" s="6"/>
      <c r="M376" s="6"/>
      <c r="S376" s="6"/>
      <c r="T376" s="6"/>
      <c r="W376" s="6"/>
    </row>
    <row r="377" ht="14.25" customHeight="1">
      <c r="C377" s="6"/>
      <c r="H377" s="6"/>
      <c r="M377" s="6"/>
      <c r="S377" s="6"/>
      <c r="T377" s="6"/>
      <c r="W377" s="6"/>
    </row>
    <row r="378" ht="14.25" customHeight="1">
      <c r="C378" s="6"/>
      <c r="H378" s="6"/>
      <c r="M378" s="6"/>
      <c r="S378" s="6"/>
      <c r="T378" s="6"/>
      <c r="W378" s="6"/>
    </row>
    <row r="379" ht="14.25" customHeight="1">
      <c r="C379" s="6"/>
      <c r="H379" s="6"/>
      <c r="M379" s="6"/>
      <c r="S379" s="6"/>
      <c r="T379" s="6"/>
      <c r="W379" s="6"/>
    </row>
    <row r="380" ht="14.25" customHeight="1">
      <c r="C380" s="6"/>
      <c r="H380" s="6"/>
      <c r="M380" s="6"/>
      <c r="S380" s="6"/>
      <c r="T380" s="6"/>
      <c r="W380" s="6"/>
    </row>
    <row r="381" ht="14.25" customHeight="1">
      <c r="C381" s="6"/>
      <c r="H381" s="6"/>
      <c r="M381" s="6"/>
      <c r="S381" s="6"/>
      <c r="T381" s="6"/>
      <c r="W381" s="6"/>
    </row>
    <row r="382" ht="14.25" customHeight="1">
      <c r="C382" s="6"/>
      <c r="H382" s="6"/>
      <c r="M382" s="6"/>
      <c r="S382" s="6"/>
      <c r="T382" s="6"/>
      <c r="W382" s="6"/>
    </row>
    <row r="383" ht="14.25" customHeight="1">
      <c r="C383" s="6"/>
      <c r="H383" s="6"/>
      <c r="M383" s="6"/>
      <c r="S383" s="6"/>
      <c r="T383" s="6"/>
      <c r="W383" s="6"/>
    </row>
    <row r="384" ht="14.25" customHeight="1">
      <c r="C384" s="6"/>
      <c r="H384" s="6"/>
      <c r="M384" s="6"/>
      <c r="S384" s="6"/>
      <c r="T384" s="6"/>
      <c r="W384" s="6"/>
    </row>
    <row r="385" ht="14.25" customHeight="1">
      <c r="C385" s="6"/>
      <c r="H385" s="6"/>
      <c r="M385" s="6"/>
      <c r="S385" s="6"/>
      <c r="T385" s="6"/>
      <c r="W385" s="6"/>
    </row>
    <row r="386" ht="14.25" customHeight="1">
      <c r="C386" s="6"/>
      <c r="H386" s="6"/>
      <c r="M386" s="6"/>
      <c r="S386" s="6"/>
      <c r="T386" s="6"/>
      <c r="W386" s="6"/>
    </row>
    <row r="387" ht="14.25" customHeight="1">
      <c r="C387" s="6"/>
      <c r="H387" s="6"/>
      <c r="M387" s="6"/>
      <c r="S387" s="6"/>
      <c r="T387" s="6"/>
      <c r="W387" s="6"/>
    </row>
    <row r="388" ht="14.25" customHeight="1">
      <c r="C388" s="6"/>
      <c r="H388" s="6"/>
      <c r="M388" s="6"/>
      <c r="S388" s="6"/>
      <c r="T388" s="6"/>
      <c r="W388" s="6"/>
    </row>
    <row r="389" ht="14.25" customHeight="1">
      <c r="C389" s="6"/>
      <c r="H389" s="6"/>
      <c r="M389" s="6"/>
      <c r="S389" s="6"/>
      <c r="T389" s="6"/>
      <c r="W389" s="6"/>
    </row>
    <row r="390" ht="14.25" customHeight="1">
      <c r="C390" s="6"/>
      <c r="H390" s="6"/>
      <c r="M390" s="6"/>
      <c r="S390" s="6"/>
      <c r="T390" s="6"/>
      <c r="W390" s="6"/>
    </row>
    <row r="391" ht="14.25" customHeight="1">
      <c r="C391" s="6"/>
      <c r="H391" s="6"/>
      <c r="M391" s="6"/>
      <c r="S391" s="6"/>
      <c r="T391" s="6"/>
      <c r="W391" s="6"/>
    </row>
    <row r="392" ht="14.25" customHeight="1">
      <c r="C392" s="6"/>
      <c r="H392" s="6"/>
      <c r="M392" s="6"/>
      <c r="S392" s="6"/>
      <c r="T392" s="6"/>
      <c r="W392" s="6"/>
    </row>
    <row r="393" ht="14.25" customHeight="1">
      <c r="C393" s="6"/>
      <c r="H393" s="6"/>
      <c r="M393" s="6"/>
      <c r="S393" s="6"/>
      <c r="T393" s="6"/>
      <c r="W393" s="6"/>
    </row>
    <row r="394" ht="14.25" customHeight="1">
      <c r="C394" s="6"/>
      <c r="H394" s="6"/>
      <c r="M394" s="6"/>
      <c r="S394" s="6"/>
      <c r="T394" s="6"/>
      <c r="W394" s="6"/>
    </row>
    <row r="395" ht="14.25" customHeight="1">
      <c r="C395" s="6"/>
      <c r="H395" s="6"/>
      <c r="M395" s="6"/>
      <c r="S395" s="6"/>
      <c r="T395" s="6"/>
      <c r="W395" s="6"/>
    </row>
    <row r="396" ht="14.25" customHeight="1">
      <c r="C396" s="6"/>
      <c r="H396" s="6"/>
      <c r="M396" s="6"/>
      <c r="S396" s="6"/>
      <c r="T396" s="6"/>
      <c r="W396" s="6"/>
    </row>
    <row r="397" ht="14.25" customHeight="1">
      <c r="C397" s="6"/>
      <c r="H397" s="6"/>
      <c r="M397" s="6"/>
      <c r="S397" s="6"/>
      <c r="T397" s="6"/>
      <c r="W397" s="6"/>
    </row>
    <row r="398" ht="14.25" customHeight="1">
      <c r="C398" s="6"/>
      <c r="H398" s="6"/>
      <c r="M398" s="6"/>
      <c r="S398" s="6"/>
      <c r="T398" s="6"/>
      <c r="W398" s="6"/>
    </row>
    <row r="399" ht="14.25" customHeight="1">
      <c r="C399" s="6"/>
      <c r="H399" s="6"/>
      <c r="M399" s="6"/>
      <c r="S399" s="6"/>
      <c r="T399" s="6"/>
      <c r="W399" s="6"/>
    </row>
    <row r="400" ht="14.25" customHeight="1">
      <c r="C400" s="6"/>
      <c r="H400" s="6"/>
      <c r="M400" s="6"/>
      <c r="S400" s="6"/>
      <c r="T400" s="6"/>
      <c r="W400" s="6"/>
    </row>
    <row r="401" ht="14.25" customHeight="1">
      <c r="C401" s="6"/>
      <c r="H401" s="6"/>
      <c r="M401" s="6"/>
      <c r="S401" s="6"/>
      <c r="T401" s="6"/>
      <c r="W401" s="6"/>
    </row>
    <row r="402" ht="14.25" customHeight="1">
      <c r="C402" s="6"/>
      <c r="H402" s="6"/>
      <c r="M402" s="6"/>
      <c r="S402" s="6"/>
      <c r="T402" s="6"/>
      <c r="W402" s="6"/>
    </row>
    <row r="403" ht="14.25" customHeight="1">
      <c r="C403" s="6"/>
      <c r="H403" s="6"/>
      <c r="M403" s="6"/>
      <c r="S403" s="6"/>
      <c r="T403" s="6"/>
      <c r="W403" s="6"/>
    </row>
    <row r="404" ht="14.25" customHeight="1">
      <c r="C404" s="6"/>
      <c r="H404" s="6"/>
      <c r="M404" s="6"/>
      <c r="S404" s="6"/>
      <c r="T404" s="6"/>
      <c r="W404" s="6"/>
    </row>
    <row r="405" ht="14.25" customHeight="1">
      <c r="C405" s="6"/>
      <c r="H405" s="6"/>
      <c r="M405" s="6"/>
      <c r="S405" s="6"/>
      <c r="T405" s="6"/>
      <c r="W405" s="6"/>
    </row>
    <row r="406" ht="14.25" customHeight="1">
      <c r="C406" s="6"/>
      <c r="H406" s="6"/>
      <c r="M406" s="6"/>
      <c r="S406" s="6"/>
      <c r="T406" s="6"/>
      <c r="W406" s="6"/>
    </row>
    <row r="407" ht="14.25" customHeight="1">
      <c r="C407" s="6"/>
      <c r="H407" s="6"/>
      <c r="M407" s="6"/>
      <c r="S407" s="6"/>
      <c r="T407" s="6"/>
      <c r="W407" s="6"/>
    </row>
    <row r="408" ht="14.25" customHeight="1">
      <c r="C408" s="6"/>
      <c r="H408" s="6"/>
      <c r="M408" s="6"/>
      <c r="S408" s="6"/>
      <c r="T408" s="6"/>
      <c r="W408" s="6"/>
    </row>
    <row r="409" ht="14.25" customHeight="1">
      <c r="C409" s="6"/>
      <c r="H409" s="6"/>
      <c r="M409" s="6"/>
      <c r="S409" s="6"/>
      <c r="T409" s="6"/>
      <c r="W409" s="6"/>
    </row>
    <row r="410" ht="14.25" customHeight="1">
      <c r="C410" s="6"/>
      <c r="H410" s="6"/>
      <c r="M410" s="6"/>
      <c r="S410" s="6"/>
      <c r="T410" s="6"/>
      <c r="W410" s="6"/>
    </row>
    <row r="411" ht="14.25" customHeight="1">
      <c r="C411" s="6"/>
      <c r="H411" s="6"/>
      <c r="M411" s="6"/>
      <c r="S411" s="6"/>
      <c r="T411" s="6"/>
      <c r="W411" s="6"/>
    </row>
    <row r="412" ht="14.25" customHeight="1">
      <c r="C412" s="6"/>
      <c r="H412" s="6"/>
      <c r="M412" s="6"/>
      <c r="S412" s="6"/>
      <c r="T412" s="6"/>
      <c r="W412" s="6"/>
    </row>
    <row r="413" ht="14.25" customHeight="1">
      <c r="C413" s="6"/>
      <c r="H413" s="6"/>
      <c r="M413" s="6"/>
      <c r="S413" s="6"/>
      <c r="T413" s="6"/>
      <c r="W413" s="6"/>
    </row>
    <row r="414" ht="14.25" customHeight="1">
      <c r="C414" s="6"/>
      <c r="H414" s="6"/>
      <c r="M414" s="6"/>
      <c r="S414" s="6"/>
      <c r="T414" s="6"/>
      <c r="W414" s="6"/>
    </row>
    <row r="415" ht="14.25" customHeight="1">
      <c r="C415" s="6"/>
      <c r="H415" s="6"/>
      <c r="M415" s="6"/>
      <c r="S415" s="6"/>
      <c r="T415" s="6"/>
      <c r="W415" s="6"/>
    </row>
    <row r="416" ht="14.25" customHeight="1">
      <c r="C416" s="6"/>
      <c r="H416" s="6"/>
      <c r="M416" s="6"/>
      <c r="S416" s="6"/>
      <c r="T416" s="6"/>
      <c r="W416" s="6"/>
    </row>
    <row r="417" ht="14.25" customHeight="1">
      <c r="C417" s="6"/>
      <c r="H417" s="6"/>
      <c r="M417" s="6"/>
      <c r="S417" s="6"/>
      <c r="T417" s="6"/>
      <c r="W417" s="6"/>
    </row>
    <row r="418" ht="14.25" customHeight="1">
      <c r="C418" s="6"/>
      <c r="H418" s="6"/>
      <c r="M418" s="6"/>
      <c r="S418" s="6"/>
      <c r="T418" s="6"/>
      <c r="W418" s="6"/>
    </row>
    <row r="419" ht="14.25" customHeight="1">
      <c r="C419" s="6"/>
      <c r="H419" s="6"/>
      <c r="M419" s="6"/>
      <c r="S419" s="6"/>
      <c r="T419" s="6"/>
      <c r="W419" s="6"/>
    </row>
    <row r="420" ht="14.25" customHeight="1">
      <c r="C420" s="6"/>
      <c r="H420" s="6"/>
      <c r="M420" s="6"/>
      <c r="S420" s="6"/>
      <c r="T420" s="6"/>
      <c r="W420" s="6"/>
    </row>
    <row r="421" ht="14.25" customHeight="1">
      <c r="C421" s="6"/>
      <c r="H421" s="6"/>
      <c r="M421" s="6"/>
      <c r="S421" s="6"/>
      <c r="T421" s="6"/>
      <c r="W421" s="6"/>
    </row>
    <row r="422" ht="14.25" customHeight="1">
      <c r="C422" s="6"/>
      <c r="H422" s="6"/>
      <c r="M422" s="6"/>
      <c r="S422" s="6"/>
      <c r="T422" s="6"/>
      <c r="W422" s="6"/>
    </row>
    <row r="423" ht="14.25" customHeight="1">
      <c r="C423" s="6"/>
      <c r="H423" s="6"/>
      <c r="M423" s="6"/>
      <c r="S423" s="6"/>
      <c r="T423" s="6"/>
      <c r="W423" s="6"/>
    </row>
    <row r="424" ht="14.25" customHeight="1">
      <c r="C424" s="6"/>
      <c r="H424" s="6"/>
      <c r="M424" s="6"/>
      <c r="S424" s="6"/>
      <c r="T424" s="6"/>
      <c r="W424" s="6"/>
    </row>
    <row r="425" ht="14.25" customHeight="1">
      <c r="C425" s="6"/>
      <c r="H425" s="6"/>
      <c r="M425" s="6"/>
      <c r="S425" s="6"/>
      <c r="T425" s="6"/>
      <c r="W425" s="6"/>
    </row>
    <row r="426" ht="14.25" customHeight="1">
      <c r="C426" s="6"/>
      <c r="H426" s="6"/>
      <c r="M426" s="6"/>
      <c r="S426" s="6"/>
      <c r="T426" s="6"/>
      <c r="W426" s="6"/>
    </row>
    <row r="427" ht="14.25" customHeight="1">
      <c r="C427" s="6"/>
      <c r="H427" s="6"/>
      <c r="M427" s="6"/>
      <c r="S427" s="6"/>
      <c r="T427" s="6"/>
      <c r="W427" s="6"/>
    </row>
    <row r="428" ht="14.25" customHeight="1">
      <c r="C428" s="6"/>
      <c r="H428" s="6"/>
      <c r="M428" s="6"/>
      <c r="S428" s="6"/>
      <c r="T428" s="6"/>
      <c r="W428" s="6"/>
    </row>
    <row r="429" ht="14.25" customHeight="1">
      <c r="C429" s="6"/>
      <c r="H429" s="6"/>
      <c r="M429" s="6"/>
      <c r="S429" s="6"/>
      <c r="T429" s="6"/>
      <c r="W429" s="6"/>
    </row>
    <row r="430" ht="14.25" customHeight="1">
      <c r="C430" s="6"/>
      <c r="H430" s="6"/>
      <c r="M430" s="6"/>
      <c r="S430" s="6"/>
      <c r="T430" s="6"/>
      <c r="W430" s="6"/>
    </row>
    <row r="431" ht="14.25" customHeight="1">
      <c r="C431" s="6"/>
      <c r="H431" s="6"/>
      <c r="M431" s="6"/>
      <c r="S431" s="6"/>
      <c r="T431" s="6"/>
      <c r="W431" s="6"/>
    </row>
    <row r="432" ht="14.25" customHeight="1">
      <c r="C432" s="6"/>
      <c r="H432" s="6"/>
      <c r="M432" s="6"/>
      <c r="S432" s="6"/>
      <c r="T432" s="6"/>
      <c r="W432" s="6"/>
    </row>
    <row r="433" ht="14.25" customHeight="1">
      <c r="C433" s="6"/>
      <c r="H433" s="6"/>
      <c r="M433" s="6"/>
      <c r="S433" s="6"/>
      <c r="T433" s="6"/>
      <c r="W433" s="6"/>
    </row>
    <row r="434" ht="14.25" customHeight="1">
      <c r="C434" s="6"/>
      <c r="H434" s="6"/>
      <c r="M434" s="6"/>
      <c r="S434" s="6"/>
      <c r="T434" s="6"/>
      <c r="W434" s="6"/>
    </row>
    <row r="435" ht="14.25" customHeight="1">
      <c r="C435" s="6"/>
      <c r="H435" s="6"/>
      <c r="M435" s="6"/>
      <c r="S435" s="6"/>
      <c r="T435" s="6"/>
      <c r="W435" s="6"/>
    </row>
    <row r="436" ht="14.25" customHeight="1">
      <c r="C436" s="6"/>
      <c r="H436" s="6"/>
      <c r="M436" s="6"/>
      <c r="S436" s="6"/>
      <c r="T436" s="6"/>
      <c r="W436" s="6"/>
    </row>
    <row r="437" ht="14.25" customHeight="1">
      <c r="C437" s="6"/>
      <c r="H437" s="6"/>
      <c r="M437" s="6"/>
      <c r="S437" s="6"/>
      <c r="T437" s="6"/>
      <c r="W437" s="6"/>
    </row>
    <row r="438" ht="14.25" customHeight="1">
      <c r="C438" s="6"/>
      <c r="H438" s="6"/>
      <c r="M438" s="6"/>
      <c r="S438" s="6"/>
      <c r="T438" s="6"/>
      <c r="W438" s="6"/>
    </row>
    <row r="439" ht="14.25" customHeight="1">
      <c r="C439" s="6"/>
      <c r="H439" s="6"/>
      <c r="M439" s="6"/>
      <c r="S439" s="6"/>
      <c r="T439" s="6"/>
      <c r="W439" s="6"/>
    </row>
    <row r="440" ht="14.25" customHeight="1">
      <c r="C440" s="6"/>
      <c r="H440" s="6"/>
      <c r="M440" s="6"/>
      <c r="S440" s="6"/>
      <c r="T440" s="6"/>
      <c r="W440" s="6"/>
    </row>
    <row r="441" ht="14.25" customHeight="1">
      <c r="C441" s="6"/>
      <c r="H441" s="6"/>
      <c r="M441" s="6"/>
      <c r="S441" s="6"/>
      <c r="T441" s="6"/>
      <c r="W441" s="6"/>
    </row>
    <row r="442" ht="14.25" customHeight="1">
      <c r="C442" s="6"/>
      <c r="H442" s="6"/>
      <c r="M442" s="6"/>
      <c r="S442" s="6"/>
      <c r="T442" s="6"/>
      <c r="W442" s="6"/>
    </row>
    <row r="443" ht="14.25" customHeight="1">
      <c r="C443" s="6"/>
      <c r="H443" s="6"/>
      <c r="M443" s="6"/>
      <c r="S443" s="6"/>
      <c r="T443" s="6"/>
      <c r="W443" s="6"/>
    </row>
    <row r="444" ht="14.25" customHeight="1">
      <c r="C444" s="6"/>
      <c r="H444" s="6"/>
      <c r="M444" s="6"/>
      <c r="S444" s="6"/>
      <c r="T444" s="6"/>
      <c r="W444" s="6"/>
    </row>
    <row r="445" ht="14.25" customHeight="1">
      <c r="C445" s="6"/>
      <c r="H445" s="6"/>
      <c r="M445" s="6"/>
      <c r="S445" s="6"/>
      <c r="T445" s="6"/>
      <c r="W445" s="6"/>
    </row>
    <row r="446" ht="14.25" customHeight="1">
      <c r="C446" s="6"/>
      <c r="H446" s="6"/>
      <c r="M446" s="6"/>
      <c r="S446" s="6"/>
      <c r="T446" s="6"/>
      <c r="W446" s="6"/>
    </row>
    <row r="447" ht="14.25" customHeight="1">
      <c r="C447" s="6"/>
      <c r="H447" s="6"/>
      <c r="M447" s="6"/>
      <c r="S447" s="6"/>
      <c r="T447" s="6"/>
      <c r="W447" s="6"/>
    </row>
    <row r="448" ht="14.25" customHeight="1">
      <c r="C448" s="6"/>
      <c r="H448" s="6"/>
      <c r="M448" s="6"/>
      <c r="S448" s="6"/>
      <c r="T448" s="6"/>
      <c r="W448" s="6"/>
    </row>
    <row r="449" ht="14.25" customHeight="1">
      <c r="C449" s="6"/>
      <c r="H449" s="6"/>
      <c r="M449" s="6"/>
      <c r="S449" s="6"/>
      <c r="T449" s="6"/>
      <c r="W449" s="6"/>
    </row>
    <row r="450" ht="14.25" customHeight="1">
      <c r="C450" s="6"/>
      <c r="H450" s="6"/>
      <c r="M450" s="6"/>
      <c r="S450" s="6"/>
      <c r="T450" s="6"/>
      <c r="W450" s="6"/>
    </row>
    <row r="451" ht="14.25" customHeight="1">
      <c r="C451" s="6"/>
      <c r="H451" s="6"/>
      <c r="M451" s="6"/>
      <c r="S451" s="6"/>
      <c r="T451" s="6"/>
      <c r="W451" s="6"/>
    </row>
    <row r="452" ht="14.25" customHeight="1">
      <c r="C452" s="6"/>
      <c r="H452" s="6"/>
      <c r="M452" s="6"/>
      <c r="S452" s="6"/>
      <c r="T452" s="6"/>
      <c r="W452" s="6"/>
    </row>
    <row r="453" ht="14.25" customHeight="1">
      <c r="C453" s="6"/>
      <c r="H453" s="6"/>
      <c r="M453" s="6"/>
      <c r="S453" s="6"/>
      <c r="T453" s="6"/>
      <c r="W453" s="6"/>
    </row>
    <row r="454" ht="14.25" customHeight="1">
      <c r="C454" s="6"/>
      <c r="H454" s="6"/>
      <c r="M454" s="6"/>
      <c r="S454" s="6"/>
      <c r="T454" s="6"/>
      <c r="W454" s="6"/>
    </row>
    <row r="455" ht="14.25" customHeight="1">
      <c r="C455" s="6"/>
      <c r="H455" s="6"/>
      <c r="M455" s="6"/>
      <c r="S455" s="6"/>
      <c r="T455" s="6"/>
      <c r="W455" s="6"/>
    </row>
    <row r="456" ht="14.25" customHeight="1">
      <c r="C456" s="6"/>
      <c r="H456" s="6"/>
      <c r="M456" s="6"/>
      <c r="S456" s="6"/>
      <c r="T456" s="6"/>
      <c r="W456" s="6"/>
    </row>
    <row r="457" ht="14.25" customHeight="1">
      <c r="C457" s="6"/>
      <c r="H457" s="6"/>
      <c r="M457" s="6"/>
      <c r="S457" s="6"/>
      <c r="T457" s="6"/>
      <c r="W457" s="6"/>
    </row>
    <row r="458" ht="14.25" customHeight="1">
      <c r="C458" s="6"/>
      <c r="H458" s="6"/>
      <c r="M458" s="6"/>
      <c r="S458" s="6"/>
      <c r="T458" s="6"/>
      <c r="W458" s="6"/>
    </row>
    <row r="459" ht="14.25" customHeight="1">
      <c r="C459" s="6"/>
      <c r="H459" s="6"/>
      <c r="M459" s="6"/>
      <c r="S459" s="6"/>
      <c r="T459" s="6"/>
      <c r="W459" s="6"/>
    </row>
    <row r="460" ht="14.25" customHeight="1">
      <c r="C460" s="6"/>
      <c r="H460" s="6"/>
      <c r="M460" s="6"/>
      <c r="S460" s="6"/>
      <c r="T460" s="6"/>
      <c r="W460" s="6"/>
    </row>
    <row r="461" ht="14.25" customHeight="1">
      <c r="C461" s="6"/>
      <c r="H461" s="6"/>
      <c r="M461" s="6"/>
      <c r="S461" s="6"/>
      <c r="T461" s="6"/>
      <c r="W461" s="6"/>
    </row>
    <row r="462" ht="14.25" customHeight="1">
      <c r="C462" s="6"/>
      <c r="H462" s="6"/>
      <c r="M462" s="6"/>
      <c r="S462" s="6"/>
      <c r="T462" s="6"/>
      <c r="W462" s="6"/>
    </row>
    <row r="463" ht="14.25" customHeight="1">
      <c r="C463" s="6"/>
      <c r="H463" s="6"/>
      <c r="M463" s="6"/>
      <c r="S463" s="6"/>
      <c r="T463" s="6"/>
      <c r="W463" s="6"/>
    </row>
    <row r="464" ht="14.25" customHeight="1">
      <c r="C464" s="6"/>
      <c r="H464" s="6"/>
      <c r="M464" s="6"/>
      <c r="S464" s="6"/>
      <c r="T464" s="6"/>
      <c r="W464" s="6"/>
    </row>
    <row r="465" ht="14.25" customHeight="1">
      <c r="C465" s="6"/>
      <c r="H465" s="6"/>
      <c r="M465" s="6"/>
      <c r="S465" s="6"/>
      <c r="T465" s="6"/>
      <c r="W465" s="6"/>
    </row>
    <row r="466" ht="14.25" customHeight="1">
      <c r="C466" s="6"/>
      <c r="H466" s="6"/>
      <c r="M466" s="6"/>
      <c r="S466" s="6"/>
      <c r="T466" s="6"/>
      <c r="W466" s="6"/>
    </row>
    <row r="467" ht="14.25" customHeight="1">
      <c r="C467" s="6"/>
      <c r="H467" s="6"/>
      <c r="M467" s="6"/>
      <c r="S467" s="6"/>
      <c r="T467" s="6"/>
      <c r="W467" s="6"/>
    </row>
    <row r="468" ht="14.25" customHeight="1">
      <c r="C468" s="6"/>
      <c r="H468" s="6"/>
      <c r="M468" s="6"/>
      <c r="S468" s="6"/>
      <c r="T468" s="6"/>
      <c r="W468" s="6"/>
    </row>
    <row r="469" ht="14.25" customHeight="1">
      <c r="C469" s="6"/>
      <c r="H469" s="6"/>
      <c r="M469" s="6"/>
      <c r="S469" s="6"/>
      <c r="T469" s="6"/>
      <c r="W469" s="6"/>
    </row>
    <row r="470" ht="14.25" customHeight="1">
      <c r="C470" s="6"/>
      <c r="H470" s="6"/>
      <c r="M470" s="6"/>
      <c r="S470" s="6"/>
      <c r="T470" s="6"/>
      <c r="W470" s="6"/>
    </row>
    <row r="471" ht="14.25" customHeight="1">
      <c r="C471" s="6"/>
      <c r="H471" s="6"/>
      <c r="M471" s="6"/>
      <c r="S471" s="6"/>
      <c r="T471" s="6"/>
      <c r="W471" s="6"/>
    </row>
    <row r="472" ht="14.25" customHeight="1">
      <c r="C472" s="6"/>
      <c r="H472" s="6"/>
      <c r="M472" s="6"/>
      <c r="S472" s="6"/>
      <c r="T472" s="6"/>
      <c r="W472" s="6"/>
    </row>
    <row r="473" ht="14.25" customHeight="1">
      <c r="C473" s="6"/>
      <c r="H473" s="6"/>
      <c r="M473" s="6"/>
      <c r="S473" s="6"/>
      <c r="T473" s="6"/>
      <c r="W473" s="6"/>
    </row>
    <row r="474" ht="14.25" customHeight="1">
      <c r="C474" s="6"/>
      <c r="H474" s="6"/>
      <c r="M474" s="6"/>
      <c r="S474" s="6"/>
      <c r="T474" s="6"/>
      <c r="W474" s="6"/>
    </row>
    <row r="475" ht="14.25" customHeight="1">
      <c r="C475" s="6"/>
      <c r="H475" s="6"/>
      <c r="M475" s="6"/>
      <c r="S475" s="6"/>
      <c r="T475" s="6"/>
      <c r="W475" s="6"/>
    </row>
    <row r="476" ht="14.25" customHeight="1">
      <c r="C476" s="6"/>
      <c r="H476" s="6"/>
      <c r="M476" s="6"/>
      <c r="S476" s="6"/>
      <c r="T476" s="6"/>
      <c r="W476" s="6"/>
    </row>
    <row r="477" ht="14.25" customHeight="1">
      <c r="C477" s="6"/>
      <c r="H477" s="6"/>
      <c r="M477" s="6"/>
      <c r="S477" s="6"/>
      <c r="T477" s="6"/>
      <c r="W477" s="6"/>
    </row>
    <row r="478" ht="14.25" customHeight="1">
      <c r="C478" s="6"/>
      <c r="H478" s="6"/>
      <c r="M478" s="6"/>
      <c r="S478" s="6"/>
      <c r="T478" s="6"/>
      <c r="W478" s="6"/>
    </row>
    <row r="479" ht="14.25" customHeight="1">
      <c r="C479" s="6"/>
      <c r="H479" s="6"/>
      <c r="M479" s="6"/>
      <c r="S479" s="6"/>
      <c r="T479" s="6"/>
      <c r="W479" s="6"/>
    </row>
    <row r="480" ht="14.25" customHeight="1">
      <c r="C480" s="6"/>
      <c r="H480" s="6"/>
      <c r="M480" s="6"/>
      <c r="S480" s="6"/>
      <c r="T480" s="6"/>
      <c r="W480" s="6"/>
    </row>
    <row r="481" ht="14.25" customHeight="1">
      <c r="C481" s="6"/>
      <c r="H481" s="6"/>
      <c r="M481" s="6"/>
      <c r="S481" s="6"/>
      <c r="T481" s="6"/>
      <c r="W481" s="6"/>
    </row>
    <row r="482" ht="14.25" customHeight="1">
      <c r="C482" s="6"/>
      <c r="H482" s="6"/>
      <c r="M482" s="6"/>
      <c r="S482" s="6"/>
      <c r="T482" s="6"/>
      <c r="W482" s="6"/>
    </row>
    <row r="483" ht="14.25" customHeight="1">
      <c r="C483" s="6"/>
      <c r="H483" s="6"/>
      <c r="M483" s="6"/>
      <c r="S483" s="6"/>
      <c r="T483" s="6"/>
      <c r="W483" s="6"/>
    </row>
    <row r="484" ht="14.25" customHeight="1">
      <c r="C484" s="6"/>
      <c r="H484" s="6"/>
      <c r="M484" s="6"/>
      <c r="S484" s="6"/>
      <c r="T484" s="6"/>
      <c r="W484" s="6"/>
    </row>
    <row r="485" ht="14.25" customHeight="1">
      <c r="C485" s="6"/>
      <c r="H485" s="6"/>
      <c r="M485" s="6"/>
      <c r="S485" s="6"/>
      <c r="T485" s="6"/>
      <c r="W485" s="6"/>
    </row>
    <row r="486" ht="14.25" customHeight="1">
      <c r="C486" s="6"/>
      <c r="H486" s="6"/>
      <c r="M486" s="6"/>
      <c r="S486" s="6"/>
      <c r="T486" s="6"/>
      <c r="W486" s="6"/>
    </row>
    <row r="487" ht="14.25" customHeight="1">
      <c r="C487" s="6"/>
      <c r="H487" s="6"/>
      <c r="M487" s="6"/>
      <c r="S487" s="6"/>
      <c r="T487" s="6"/>
      <c r="W487" s="6"/>
    </row>
    <row r="488" ht="14.25" customHeight="1">
      <c r="C488" s="6"/>
      <c r="H488" s="6"/>
      <c r="M488" s="6"/>
      <c r="S488" s="6"/>
      <c r="T488" s="6"/>
      <c r="W488" s="6"/>
    </row>
    <row r="489" ht="14.25" customHeight="1">
      <c r="C489" s="6"/>
      <c r="H489" s="6"/>
      <c r="M489" s="6"/>
      <c r="S489" s="6"/>
      <c r="T489" s="6"/>
      <c r="W489" s="6"/>
    </row>
    <row r="490" ht="14.25" customHeight="1">
      <c r="C490" s="6"/>
      <c r="H490" s="6"/>
      <c r="M490" s="6"/>
      <c r="S490" s="6"/>
      <c r="T490" s="6"/>
      <c r="W490" s="6"/>
    </row>
    <row r="491" ht="14.25" customHeight="1">
      <c r="C491" s="6"/>
      <c r="H491" s="6"/>
      <c r="M491" s="6"/>
      <c r="S491" s="6"/>
      <c r="T491" s="6"/>
      <c r="W491" s="6"/>
    </row>
    <row r="492" ht="14.25" customHeight="1">
      <c r="C492" s="6"/>
      <c r="H492" s="6"/>
      <c r="M492" s="6"/>
      <c r="S492" s="6"/>
      <c r="T492" s="6"/>
      <c r="W492" s="6"/>
    </row>
    <row r="493" ht="14.25" customHeight="1">
      <c r="C493" s="6"/>
      <c r="H493" s="6"/>
      <c r="M493" s="6"/>
      <c r="S493" s="6"/>
      <c r="T493" s="6"/>
      <c r="W493" s="6"/>
    </row>
    <row r="494" ht="14.25" customHeight="1">
      <c r="C494" s="6"/>
      <c r="H494" s="6"/>
      <c r="M494" s="6"/>
      <c r="S494" s="6"/>
      <c r="T494" s="6"/>
      <c r="W494" s="6"/>
    </row>
    <row r="495" ht="14.25" customHeight="1">
      <c r="C495" s="6"/>
      <c r="H495" s="6"/>
      <c r="M495" s="6"/>
      <c r="S495" s="6"/>
      <c r="T495" s="6"/>
      <c r="W495" s="6"/>
    </row>
    <row r="496" ht="14.25" customHeight="1">
      <c r="C496" s="6"/>
      <c r="H496" s="6"/>
      <c r="M496" s="6"/>
      <c r="S496" s="6"/>
      <c r="T496" s="6"/>
      <c r="W496" s="6"/>
    </row>
    <row r="497" ht="14.25" customHeight="1">
      <c r="C497" s="6"/>
      <c r="H497" s="6"/>
      <c r="M497" s="6"/>
      <c r="S497" s="6"/>
      <c r="T497" s="6"/>
      <c r="W497" s="6"/>
    </row>
    <row r="498" ht="14.25" customHeight="1">
      <c r="C498" s="6"/>
      <c r="H498" s="6"/>
      <c r="M498" s="6"/>
      <c r="S498" s="6"/>
      <c r="T498" s="6"/>
      <c r="W498" s="6"/>
    </row>
    <row r="499" ht="14.25" customHeight="1">
      <c r="C499" s="6"/>
      <c r="H499" s="6"/>
      <c r="M499" s="6"/>
      <c r="S499" s="6"/>
      <c r="T499" s="6"/>
      <c r="W499" s="6"/>
    </row>
    <row r="500" ht="14.25" customHeight="1">
      <c r="C500" s="6"/>
      <c r="H500" s="6"/>
      <c r="M500" s="6"/>
      <c r="S500" s="6"/>
      <c r="T500" s="6"/>
      <c r="W500" s="6"/>
    </row>
    <row r="501" ht="14.25" customHeight="1">
      <c r="C501" s="6"/>
      <c r="H501" s="6"/>
      <c r="M501" s="6"/>
      <c r="S501" s="6"/>
      <c r="T501" s="6"/>
      <c r="W501" s="6"/>
    </row>
    <row r="502" ht="14.25" customHeight="1">
      <c r="C502" s="6"/>
      <c r="H502" s="6"/>
      <c r="M502" s="6"/>
      <c r="S502" s="6"/>
      <c r="T502" s="6"/>
      <c r="W502" s="6"/>
    </row>
    <row r="503" ht="14.25" customHeight="1">
      <c r="C503" s="6"/>
      <c r="H503" s="6"/>
      <c r="M503" s="6"/>
      <c r="S503" s="6"/>
      <c r="T503" s="6"/>
      <c r="W503" s="6"/>
    </row>
    <row r="504" ht="14.25" customHeight="1">
      <c r="C504" s="6"/>
      <c r="H504" s="6"/>
      <c r="M504" s="6"/>
      <c r="S504" s="6"/>
      <c r="T504" s="6"/>
      <c r="W504" s="6"/>
    </row>
    <row r="505" ht="14.25" customHeight="1">
      <c r="C505" s="6"/>
      <c r="H505" s="6"/>
      <c r="M505" s="6"/>
      <c r="S505" s="6"/>
      <c r="T505" s="6"/>
      <c r="W505" s="6"/>
    </row>
    <row r="506" ht="14.25" customHeight="1">
      <c r="C506" s="6"/>
      <c r="H506" s="6"/>
      <c r="M506" s="6"/>
      <c r="S506" s="6"/>
      <c r="T506" s="6"/>
      <c r="W506" s="6"/>
    </row>
    <row r="507" ht="14.25" customHeight="1">
      <c r="C507" s="6"/>
      <c r="H507" s="6"/>
      <c r="M507" s="6"/>
      <c r="S507" s="6"/>
      <c r="T507" s="6"/>
      <c r="W507" s="6"/>
    </row>
    <row r="508" ht="14.25" customHeight="1">
      <c r="C508" s="6"/>
      <c r="H508" s="6"/>
      <c r="M508" s="6"/>
      <c r="S508" s="6"/>
      <c r="T508" s="6"/>
      <c r="W508" s="6"/>
    </row>
    <row r="509" ht="14.25" customHeight="1">
      <c r="C509" s="6"/>
      <c r="H509" s="6"/>
      <c r="M509" s="6"/>
      <c r="S509" s="6"/>
      <c r="T509" s="6"/>
      <c r="W509" s="6"/>
    </row>
    <row r="510" ht="14.25" customHeight="1">
      <c r="C510" s="6"/>
      <c r="H510" s="6"/>
      <c r="M510" s="6"/>
      <c r="S510" s="6"/>
      <c r="T510" s="6"/>
      <c r="W510" s="6"/>
    </row>
    <row r="511" ht="14.25" customHeight="1">
      <c r="C511" s="6"/>
      <c r="H511" s="6"/>
      <c r="M511" s="6"/>
      <c r="S511" s="6"/>
      <c r="T511" s="6"/>
      <c r="W511" s="6"/>
    </row>
    <row r="512" ht="14.25" customHeight="1">
      <c r="C512" s="6"/>
      <c r="H512" s="6"/>
      <c r="M512" s="6"/>
      <c r="S512" s="6"/>
      <c r="T512" s="6"/>
      <c r="W512" s="6"/>
    </row>
    <row r="513" ht="14.25" customHeight="1">
      <c r="C513" s="6"/>
      <c r="H513" s="6"/>
      <c r="M513" s="6"/>
      <c r="S513" s="6"/>
      <c r="T513" s="6"/>
      <c r="W513" s="6"/>
    </row>
    <row r="514" ht="14.25" customHeight="1">
      <c r="C514" s="6"/>
      <c r="H514" s="6"/>
      <c r="M514" s="6"/>
      <c r="S514" s="6"/>
      <c r="T514" s="6"/>
      <c r="W514" s="6"/>
    </row>
    <row r="515" ht="14.25" customHeight="1">
      <c r="C515" s="6"/>
      <c r="H515" s="6"/>
      <c r="M515" s="6"/>
      <c r="S515" s="6"/>
      <c r="T515" s="6"/>
      <c r="W515" s="6"/>
    </row>
    <row r="516" ht="14.25" customHeight="1">
      <c r="C516" s="6"/>
      <c r="H516" s="6"/>
      <c r="M516" s="6"/>
      <c r="S516" s="6"/>
      <c r="T516" s="6"/>
      <c r="W516" s="6"/>
    </row>
    <row r="517" ht="14.25" customHeight="1">
      <c r="C517" s="6"/>
      <c r="H517" s="6"/>
      <c r="M517" s="6"/>
      <c r="S517" s="6"/>
      <c r="T517" s="6"/>
      <c r="W517" s="6"/>
    </row>
    <row r="518" ht="14.25" customHeight="1">
      <c r="C518" s="6"/>
      <c r="H518" s="6"/>
      <c r="M518" s="6"/>
      <c r="S518" s="6"/>
      <c r="T518" s="6"/>
      <c r="W518" s="6"/>
    </row>
    <row r="519" ht="14.25" customHeight="1">
      <c r="C519" s="6"/>
      <c r="H519" s="6"/>
      <c r="M519" s="6"/>
      <c r="S519" s="6"/>
      <c r="T519" s="6"/>
      <c r="W519" s="6"/>
    </row>
    <row r="520" ht="14.25" customHeight="1">
      <c r="C520" s="6"/>
      <c r="H520" s="6"/>
      <c r="M520" s="6"/>
      <c r="S520" s="6"/>
      <c r="T520" s="6"/>
      <c r="W520" s="6"/>
    </row>
    <row r="521" ht="14.25" customHeight="1">
      <c r="C521" s="6"/>
      <c r="H521" s="6"/>
      <c r="M521" s="6"/>
      <c r="S521" s="6"/>
      <c r="T521" s="6"/>
      <c r="W521" s="6"/>
    </row>
    <row r="522" ht="14.25" customHeight="1">
      <c r="C522" s="6"/>
      <c r="H522" s="6"/>
      <c r="M522" s="6"/>
      <c r="S522" s="6"/>
      <c r="T522" s="6"/>
      <c r="W522" s="6"/>
    </row>
    <row r="523" ht="14.25" customHeight="1">
      <c r="C523" s="6"/>
      <c r="H523" s="6"/>
      <c r="M523" s="6"/>
      <c r="S523" s="6"/>
      <c r="T523" s="6"/>
      <c r="W523" s="6"/>
    </row>
    <row r="524" ht="14.25" customHeight="1">
      <c r="C524" s="6"/>
      <c r="H524" s="6"/>
      <c r="M524" s="6"/>
      <c r="S524" s="6"/>
      <c r="T524" s="6"/>
      <c r="W524" s="6"/>
    </row>
    <row r="525" ht="14.25" customHeight="1">
      <c r="C525" s="6"/>
      <c r="H525" s="6"/>
      <c r="M525" s="6"/>
      <c r="S525" s="6"/>
      <c r="T525" s="6"/>
      <c r="W525" s="6"/>
    </row>
    <row r="526" ht="14.25" customHeight="1">
      <c r="C526" s="6"/>
      <c r="H526" s="6"/>
      <c r="M526" s="6"/>
      <c r="S526" s="6"/>
      <c r="T526" s="6"/>
      <c r="W526" s="6"/>
    </row>
    <row r="527" ht="14.25" customHeight="1">
      <c r="C527" s="6"/>
      <c r="H527" s="6"/>
      <c r="M527" s="6"/>
      <c r="S527" s="6"/>
      <c r="T527" s="6"/>
      <c r="W527" s="6"/>
    </row>
    <row r="528" ht="14.25" customHeight="1">
      <c r="C528" s="6"/>
      <c r="H528" s="6"/>
      <c r="M528" s="6"/>
      <c r="S528" s="6"/>
      <c r="T528" s="6"/>
      <c r="W528" s="6"/>
    </row>
    <row r="529" ht="14.25" customHeight="1">
      <c r="C529" s="6"/>
      <c r="H529" s="6"/>
      <c r="M529" s="6"/>
      <c r="S529" s="6"/>
      <c r="T529" s="6"/>
      <c r="W529" s="6"/>
    </row>
    <row r="530" ht="14.25" customHeight="1">
      <c r="C530" s="6"/>
      <c r="H530" s="6"/>
      <c r="M530" s="6"/>
      <c r="S530" s="6"/>
      <c r="T530" s="6"/>
      <c r="W530" s="6"/>
    </row>
    <row r="531" ht="14.25" customHeight="1">
      <c r="C531" s="6"/>
      <c r="H531" s="6"/>
      <c r="M531" s="6"/>
      <c r="S531" s="6"/>
      <c r="T531" s="6"/>
      <c r="W531" s="6"/>
    </row>
    <row r="532" ht="14.25" customHeight="1">
      <c r="C532" s="6"/>
      <c r="H532" s="6"/>
      <c r="M532" s="6"/>
      <c r="S532" s="6"/>
      <c r="T532" s="6"/>
      <c r="W532" s="6"/>
    </row>
    <row r="533" ht="14.25" customHeight="1">
      <c r="C533" s="6"/>
      <c r="H533" s="6"/>
      <c r="M533" s="6"/>
      <c r="S533" s="6"/>
      <c r="T533" s="6"/>
      <c r="W533" s="6"/>
    </row>
    <row r="534" ht="14.25" customHeight="1">
      <c r="C534" s="6"/>
      <c r="H534" s="6"/>
      <c r="M534" s="6"/>
      <c r="S534" s="6"/>
      <c r="T534" s="6"/>
      <c r="W534" s="6"/>
    </row>
    <row r="535" ht="14.25" customHeight="1">
      <c r="C535" s="6"/>
      <c r="H535" s="6"/>
      <c r="M535" s="6"/>
      <c r="S535" s="6"/>
      <c r="T535" s="6"/>
      <c r="W535" s="6"/>
    </row>
    <row r="536" ht="14.25" customHeight="1">
      <c r="C536" s="6"/>
      <c r="H536" s="6"/>
      <c r="M536" s="6"/>
      <c r="S536" s="6"/>
      <c r="T536" s="6"/>
      <c r="W536" s="6"/>
    </row>
    <row r="537" ht="14.25" customHeight="1">
      <c r="C537" s="6"/>
      <c r="H537" s="6"/>
      <c r="M537" s="6"/>
      <c r="S537" s="6"/>
      <c r="T537" s="6"/>
      <c r="W537" s="6"/>
    </row>
    <row r="538" ht="14.25" customHeight="1">
      <c r="C538" s="6"/>
      <c r="H538" s="6"/>
      <c r="M538" s="6"/>
      <c r="S538" s="6"/>
      <c r="T538" s="6"/>
      <c r="W538" s="6"/>
    </row>
    <row r="539" ht="14.25" customHeight="1">
      <c r="C539" s="6"/>
      <c r="H539" s="6"/>
      <c r="M539" s="6"/>
      <c r="S539" s="6"/>
      <c r="T539" s="6"/>
      <c r="W539" s="6"/>
    </row>
    <row r="540" ht="14.25" customHeight="1">
      <c r="C540" s="6"/>
      <c r="H540" s="6"/>
      <c r="M540" s="6"/>
      <c r="S540" s="6"/>
      <c r="T540" s="6"/>
      <c r="W540" s="6"/>
    </row>
    <row r="541" ht="14.25" customHeight="1">
      <c r="C541" s="6"/>
      <c r="H541" s="6"/>
      <c r="M541" s="6"/>
      <c r="S541" s="6"/>
      <c r="T541" s="6"/>
      <c r="W541" s="6"/>
    </row>
    <row r="542" ht="14.25" customHeight="1">
      <c r="C542" s="6"/>
      <c r="H542" s="6"/>
      <c r="M542" s="6"/>
      <c r="S542" s="6"/>
      <c r="T542" s="6"/>
      <c r="W542" s="6"/>
    </row>
    <row r="543" ht="14.25" customHeight="1">
      <c r="C543" s="6"/>
      <c r="H543" s="6"/>
      <c r="M543" s="6"/>
      <c r="S543" s="6"/>
      <c r="T543" s="6"/>
      <c r="W543" s="6"/>
    </row>
    <row r="544" ht="14.25" customHeight="1">
      <c r="C544" s="6"/>
      <c r="H544" s="6"/>
      <c r="M544" s="6"/>
      <c r="S544" s="6"/>
      <c r="T544" s="6"/>
      <c r="W544" s="6"/>
    </row>
    <row r="545" ht="14.25" customHeight="1">
      <c r="C545" s="6"/>
      <c r="H545" s="6"/>
      <c r="M545" s="6"/>
      <c r="S545" s="6"/>
      <c r="T545" s="6"/>
      <c r="W545" s="6"/>
    </row>
    <row r="546" ht="14.25" customHeight="1">
      <c r="C546" s="6"/>
      <c r="H546" s="6"/>
      <c r="M546" s="6"/>
      <c r="S546" s="6"/>
      <c r="T546" s="6"/>
      <c r="W546" s="6"/>
    </row>
    <row r="547" ht="14.25" customHeight="1">
      <c r="C547" s="6"/>
      <c r="H547" s="6"/>
      <c r="M547" s="6"/>
      <c r="S547" s="6"/>
      <c r="T547" s="6"/>
      <c r="W547" s="6"/>
    </row>
    <row r="548" ht="14.25" customHeight="1">
      <c r="C548" s="6"/>
      <c r="H548" s="6"/>
      <c r="M548" s="6"/>
      <c r="S548" s="6"/>
      <c r="T548" s="6"/>
      <c r="W548" s="6"/>
    </row>
    <row r="549" ht="14.25" customHeight="1">
      <c r="C549" s="6"/>
      <c r="H549" s="6"/>
      <c r="M549" s="6"/>
      <c r="S549" s="6"/>
      <c r="T549" s="6"/>
      <c r="W549" s="6"/>
    </row>
    <row r="550" ht="14.25" customHeight="1">
      <c r="C550" s="6"/>
      <c r="H550" s="6"/>
      <c r="M550" s="6"/>
      <c r="S550" s="6"/>
      <c r="T550" s="6"/>
      <c r="W550" s="6"/>
    </row>
    <row r="551" ht="14.25" customHeight="1">
      <c r="C551" s="6"/>
      <c r="H551" s="6"/>
      <c r="M551" s="6"/>
      <c r="S551" s="6"/>
      <c r="T551" s="6"/>
      <c r="W551" s="6"/>
    </row>
    <row r="552" ht="14.25" customHeight="1">
      <c r="C552" s="6"/>
      <c r="H552" s="6"/>
      <c r="M552" s="6"/>
      <c r="S552" s="6"/>
      <c r="T552" s="6"/>
      <c r="W552" s="6"/>
    </row>
    <row r="553" ht="14.25" customHeight="1">
      <c r="C553" s="6"/>
      <c r="H553" s="6"/>
      <c r="M553" s="6"/>
      <c r="S553" s="6"/>
      <c r="T553" s="6"/>
      <c r="W553" s="6"/>
    </row>
    <row r="554" ht="14.25" customHeight="1">
      <c r="C554" s="6"/>
      <c r="H554" s="6"/>
      <c r="M554" s="6"/>
      <c r="S554" s="6"/>
      <c r="T554" s="6"/>
      <c r="W554" s="6"/>
    </row>
    <row r="555" ht="14.25" customHeight="1">
      <c r="C555" s="6"/>
      <c r="H555" s="6"/>
      <c r="M555" s="6"/>
      <c r="S555" s="6"/>
      <c r="T555" s="6"/>
      <c r="W555" s="6"/>
    </row>
    <row r="556" ht="14.25" customHeight="1">
      <c r="C556" s="6"/>
      <c r="H556" s="6"/>
      <c r="M556" s="6"/>
      <c r="S556" s="6"/>
      <c r="T556" s="6"/>
      <c r="W556" s="6"/>
    </row>
    <row r="557" ht="14.25" customHeight="1">
      <c r="C557" s="6"/>
      <c r="H557" s="6"/>
      <c r="M557" s="6"/>
      <c r="S557" s="6"/>
      <c r="T557" s="6"/>
      <c r="W557" s="6"/>
    </row>
    <row r="558" ht="14.25" customHeight="1">
      <c r="C558" s="6"/>
      <c r="H558" s="6"/>
      <c r="M558" s="6"/>
      <c r="S558" s="6"/>
      <c r="T558" s="6"/>
      <c r="W558" s="6"/>
    </row>
    <row r="559" ht="14.25" customHeight="1">
      <c r="C559" s="6"/>
      <c r="H559" s="6"/>
      <c r="M559" s="6"/>
      <c r="S559" s="6"/>
      <c r="T559" s="6"/>
      <c r="W559" s="6"/>
    </row>
    <row r="560" ht="14.25" customHeight="1">
      <c r="C560" s="6"/>
      <c r="H560" s="6"/>
      <c r="M560" s="6"/>
      <c r="S560" s="6"/>
      <c r="T560" s="6"/>
      <c r="W560" s="6"/>
    </row>
    <row r="561" ht="14.25" customHeight="1">
      <c r="C561" s="6"/>
      <c r="H561" s="6"/>
      <c r="M561" s="6"/>
      <c r="S561" s="6"/>
      <c r="T561" s="6"/>
      <c r="W561" s="6"/>
    </row>
    <row r="562" ht="14.25" customHeight="1">
      <c r="C562" s="6"/>
      <c r="H562" s="6"/>
      <c r="M562" s="6"/>
      <c r="S562" s="6"/>
      <c r="T562" s="6"/>
      <c r="W562" s="6"/>
    </row>
    <row r="563" ht="14.25" customHeight="1">
      <c r="C563" s="6"/>
      <c r="H563" s="6"/>
      <c r="M563" s="6"/>
      <c r="S563" s="6"/>
      <c r="T563" s="6"/>
      <c r="W563" s="6"/>
    </row>
    <row r="564" ht="14.25" customHeight="1">
      <c r="C564" s="6"/>
      <c r="H564" s="6"/>
      <c r="M564" s="6"/>
      <c r="S564" s="6"/>
      <c r="T564" s="6"/>
      <c r="W564" s="6"/>
    </row>
    <row r="565" ht="14.25" customHeight="1">
      <c r="C565" s="6"/>
      <c r="H565" s="6"/>
      <c r="M565" s="6"/>
      <c r="S565" s="6"/>
      <c r="T565" s="6"/>
      <c r="W565" s="6"/>
    </row>
    <row r="566" ht="14.25" customHeight="1">
      <c r="C566" s="6"/>
      <c r="H566" s="6"/>
      <c r="M566" s="6"/>
      <c r="S566" s="6"/>
      <c r="T566" s="6"/>
      <c r="W566" s="6"/>
    </row>
    <row r="567" ht="14.25" customHeight="1">
      <c r="C567" s="6"/>
      <c r="H567" s="6"/>
      <c r="M567" s="6"/>
      <c r="S567" s="6"/>
      <c r="T567" s="6"/>
      <c r="W567" s="6"/>
    </row>
    <row r="568" ht="14.25" customHeight="1">
      <c r="C568" s="6"/>
      <c r="H568" s="6"/>
      <c r="M568" s="6"/>
      <c r="S568" s="6"/>
      <c r="T568" s="6"/>
      <c r="W568" s="6"/>
    </row>
    <row r="569" ht="14.25" customHeight="1">
      <c r="C569" s="6"/>
      <c r="H569" s="6"/>
      <c r="M569" s="6"/>
      <c r="S569" s="6"/>
      <c r="T569" s="6"/>
      <c r="W569" s="6"/>
    </row>
    <row r="570" ht="14.25" customHeight="1">
      <c r="C570" s="6"/>
      <c r="H570" s="6"/>
      <c r="M570" s="6"/>
      <c r="S570" s="6"/>
      <c r="T570" s="6"/>
      <c r="W570" s="6"/>
    </row>
    <row r="571" ht="14.25" customHeight="1">
      <c r="C571" s="6"/>
      <c r="H571" s="6"/>
      <c r="M571" s="6"/>
      <c r="S571" s="6"/>
      <c r="T571" s="6"/>
      <c r="W571" s="6"/>
    </row>
    <row r="572" ht="14.25" customHeight="1">
      <c r="C572" s="6"/>
      <c r="H572" s="6"/>
      <c r="M572" s="6"/>
      <c r="S572" s="6"/>
      <c r="T572" s="6"/>
      <c r="W572" s="6"/>
    </row>
    <row r="573" ht="14.25" customHeight="1">
      <c r="C573" s="6"/>
      <c r="H573" s="6"/>
      <c r="M573" s="6"/>
      <c r="S573" s="6"/>
      <c r="T573" s="6"/>
      <c r="W573" s="6"/>
    </row>
    <row r="574" ht="14.25" customHeight="1">
      <c r="C574" s="6"/>
      <c r="H574" s="6"/>
      <c r="M574" s="6"/>
      <c r="S574" s="6"/>
      <c r="T574" s="6"/>
      <c r="W574" s="6"/>
    </row>
    <row r="575" ht="14.25" customHeight="1">
      <c r="C575" s="6"/>
      <c r="H575" s="6"/>
      <c r="M575" s="6"/>
      <c r="S575" s="6"/>
      <c r="T575" s="6"/>
      <c r="W575" s="6"/>
    </row>
    <row r="576" ht="14.25" customHeight="1">
      <c r="C576" s="6"/>
      <c r="H576" s="6"/>
      <c r="M576" s="6"/>
      <c r="S576" s="6"/>
      <c r="T576" s="6"/>
      <c r="W576" s="6"/>
    </row>
    <row r="577" ht="14.25" customHeight="1">
      <c r="C577" s="6"/>
      <c r="H577" s="6"/>
      <c r="M577" s="6"/>
      <c r="S577" s="6"/>
      <c r="T577" s="6"/>
      <c r="W577" s="6"/>
    </row>
    <row r="578" ht="14.25" customHeight="1">
      <c r="C578" s="6"/>
      <c r="H578" s="6"/>
      <c r="M578" s="6"/>
      <c r="S578" s="6"/>
      <c r="T578" s="6"/>
      <c r="W578" s="6"/>
    </row>
    <row r="579" ht="14.25" customHeight="1">
      <c r="C579" s="6"/>
      <c r="H579" s="6"/>
      <c r="M579" s="6"/>
      <c r="S579" s="6"/>
      <c r="T579" s="6"/>
      <c r="W579" s="6"/>
    </row>
    <row r="580" ht="14.25" customHeight="1">
      <c r="C580" s="6"/>
      <c r="H580" s="6"/>
      <c r="M580" s="6"/>
      <c r="S580" s="6"/>
      <c r="T580" s="6"/>
      <c r="W580" s="6"/>
    </row>
    <row r="581" ht="14.25" customHeight="1">
      <c r="C581" s="6"/>
      <c r="H581" s="6"/>
      <c r="M581" s="6"/>
      <c r="S581" s="6"/>
      <c r="T581" s="6"/>
      <c r="W581" s="6"/>
    </row>
    <row r="582" ht="14.25" customHeight="1">
      <c r="C582" s="6"/>
      <c r="H582" s="6"/>
      <c r="M582" s="6"/>
      <c r="S582" s="6"/>
      <c r="T582" s="6"/>
      <c r="W582" s="6"/>
    </row>
    <row r="583" ht="14.25" customHeight="1">
      <c r="C583" s="6"/>
      <c r="H583" s="6"/>
      <c r="M583" s="6"/>
      <c r="S583" s="6"/>
      <c r="T583" s="6"/>
      <c r="W583" s="6"/>
    </row>
    <row r="584" ht="14.25" customHeight="1">
      <c r="C584" s="6"/>
      <c r="H584" s="6"/>
      <c r="M584" s="6"/>
      <c r="S584" s="6"/>
      <c r="T584" s="6"/>
      <c r="W584" s="6"/>
    </row>
    <row r="585" ht="14.25" customHeight="1">
      <c r="C585" s="6"/>
      <c r="H585" s="6"/>
      <c r="M585" s="6"/>
      <c r="S585" s="6"/>
      <c r="T585" s="6"/>
      <c r="W585" s="6"/>
    </row>
    <row r="586" ht="14.25" customHeight="1">
      <c r="C586" s="6"/>
      <c r="H586" s="6"/>
      <c r="M586" s="6"/>
      <c r="S586" s="6"/>
      <c r="T586" s="6"/>
      <c r="W586" s="6"/>
    </row>
    <row r="587" ht="14.25" customHeight="1">
      <c r="C587" s="6"/>
      <c r="H587" s="6"/>
      <c r="M587" s="6"/>
      <c r="S587" s="6"/>
      <c r="T587" s="6"/>
      <c r="W587" s="6"/>
    </row>
    <row r="588" ht="14.25" customHeight="1">
      <c r="C588" s="6"/>
      <c r="H588" s="6"/>
      <c r="M588" s="6"/>
      <c r="S588" s="6"/>
      <c r="T588" s="6"/>
      <c r="W588" s="6"/>
    </row>
    <row r="589" ht="14.25" customHeight="1">
      <c r="C589" s="6"/>
      <c r="H589" s="6"/>
      <c r="M589" s="6"/>
      <c r="S589" s="6"/>
      <c r="T589" s="6"/>
      <c r="W589" s="6"/>
    </row>
    <row r="590" ht="14.25" customHeight="1">
      <c r="C590" s="6"/>
      <c r="H590" s="6"/>
      <c r="M590" s="6"/>
      <c r="S590" s="6"/>
      <c r="T590" s="6"/>
      <c r="W590" s="6"/>
    </row>
    <row r="591" ht="14.25" customHeight="1">
      <c r="C591" s="6"/>
      <c r="H591" s="6"/>
      <c r="M591" s="6"/>
      <c r="S591" s="6"/>
      <c r="T591" s="6"/>
      <c r="W591" s="6"/>
    </row>
    <row r="592" ht="14.25" customHeight="1">
      <c r="C592" s="6"/>
      <c r="H592" s="6"/>
      <c r="M592" s="6"/>
      <c r="S592" s="6"/>
      <c r="T592" s="6"/>
      <c r="W592" s="6"/>
    </row>
    <row r="593" ht="14.25" customHeight="1">
      <c r="C593" s="6"/>
      <c r="H593" s="6"/>
      <c r="M593" s="6"/>
      <c r="S593" s="6"/>
      <c r="T593" s="6"/>
      <c r="W593" s="6"/>
    </row>
    <row r="594" ht="14.25" customHeight="1">
      <c r="C594" s="6"/>
      <c r="H594" s="6"/>
      <c r="M594" s="6"/>
      <c r="S594" s="6"/>
      <c r="T594" s="6"/>
      <c r="W594" s="6"/>
    </row>
    <row r="595" ht="14.25" customHeight="1">
      <c r="C595" s="6"/>
      <c r="H595" s="6"/>
      <c r="M595" s="6"/>
      <c r="S595" s="6"/>
      <c r="T595" s="6"/>
      <c r="W595" s="6"/>
    </row>
    <row r="596" ht="14.25" customHeight="1">
      <c r="C596" s="6"/>
      <c r="H596" s="6"/>
      <c r="M596" s="6"/>
      <c r="S596" s="6"/>
      <c r="T596" s="6"/>
      <c r="W596" s="6"/>
    </row>
    <row r="597" ht="14.25" customHeight="1">
      <c r="C597" s="6"/>
      <c r="H597" s="6"/>
      <c r="M597" s="6"/>
      <c r="S597" s="6"/>
      <c r="T597" s="6"/>
      <c r="W597" s="6"/>
    </row>
    <row r="598" ht="14.25" customHeight="1">
      <c r="C598" s="6"/>
      <c r="H598" s="6"/>
      <c r="M598" s="6"/>
      <c r="S598" s="6"/>
      <c r="T598" s="6"/>
      <c r="W598" s="6"/>
    </row>
    <row r="599" ht="14.25" customHeight="1">
      <c r="C599" s="6"/>
      <c r="H599" s="6"/>
      <c r="M599" s="6"/>
      <c r="S599" s="6"/>
      <c r="T599" s="6"/>
      <c r="W599" s="6"/>
    </row>
    <row r="600" ht="14.25" customHeight="1">
      <c r="C600" s="6"/>
      <c r="H600" s="6"/>
      <c r="M600" s="6"/>
      <c r="S600" s="6"/>
      <c r="T600" s="6"/>
      <c r="W600" s="6"/>
    </row>
    <row r="601" ht="14.25" customHeight="1">
      <c r="C601" s="6"/>
      <c r="H601" s="6"/>
      <c r="M601" s="6"/>
      <c r="S601" s="6"/>
      <c r="T601" s="6"/>
      <c r="W601" s="6"/>
    </row>
    <row r="602" ht="14.25" customHeight="1">
      <c r="C602" s="6"/>
      <c r="H602" s="6"/>
      <c r="M602" s="6"/>
      <c r="S602" s="6"/>
      <c r="T602" s="6"/>
      <c r="W602" s="6"/>
    </row>
    <row r="603" ht="14.25" customHeight="1">
      <c r="C603" s="6"/>
      <c r="H603" s="6"/>
      <c r="M603" s="6"/>
      <c r="S603" s="6"/>
      <c r="T603" s="6"/>
      <c r="W603" s="6"/>
    </row>
    <row r="604" ht="14.25" customHeight="1">
      <c r="C604" s="6"/>
      <c r="H604" s="6"/>
      <c r="M604" s="6"/>
      <c r="S604" s="6"/>
      <c r="T604" s="6"/>
      <c r="W604" s="6"/>
    </row>
    <row r="605" ht="14.25" customHeight="1">
      <c r="C605" s="6"/>
      <c r="H605" s="6"/>
      <c r="M605" s="6"/>
      <c r="S605" s="6"/>
      <c r="T605" s="6"/>
      <c r="W605" s="6"/>
    </row>
    <row r="606" ht="14.25" customHeight="1">
      <c r="C606" s="6"/>
      <c r="H606" s="6"/>
      <c r="M606" s="6"/>
      <c r="S606" s="6"/>
      <c r="T606" s="6"/>
      <c r="W606" s="6"/>
    </row>
    <row r="607" ht="14.25" customHeight="1">
      <c r="C607" s="6"/>
      <c r="H607" s="6"/>
      <c r="M607" s="6"/>
      <c r="S607" s="6"/>
      <c r="T607" s="6"/>
      <c r="W607" s="6"/>
    </row>
    <row r="608" ht="14.25" customHeight="1">
      <c r="C608" s="6"/>
      <c r="H608" s="6"/>
      <c r="M608" s="6"/>
      <c r="S608" s="6"/>
      <c r="T608" s="6"/>
      <c r="W608" s="6"/>
    </row>
    <row r="609" ht="14.25" customHeight="1">
      <c r="C609" s="6"/>
      <c r="H609" s="6"/>
      <c r="M609" s="6"/>
      <c r="S609" s="6"/>
      <c r="T609" s="6"/>
      <c r="W609" s="6"/>
    </row>
    <row r="610" ht="14.25" customHeight="1">
      <c r="C610" s="6"/>
      <c r="H610" s="6"/>
      <c r="M610" s="6"/>
      <c r="S610" s="6"/>
      <c r="T610" s="6"/>
      <c r="W610" s="6"/>
    </row>
    <row r="611" ht="14.25" customHeight="1">
      <c r="C611" s="6"/>
      <c r="H611" s="6"/>
      <c r="M611" s="6"/>
      <c r="S611" s="6"/>
      <c r="T611" s="6"/>
      <c r="W611" s="6"/>
    </row>
    <row r="612" ht="14.25" customHeight="1">
      <c r="C612" s="6"/>
      <c r="H612" s="6"/>
      <c r="M612" s="6"/>
      <c r="S612" s="6"/>
      <c r="T612" s="6"/>
      <c r="W612" s="6"/>
    </row>
    <row r="613" ht="14.25" customHeight="1">
      <c r="C613" s="6"/>
      <c r="H613" s="6"/>
      <c r="M613" s="6"/>
      <c r="S613" s="6"/>
      <c r="T613" s="6"/>
      <c r="W613" s="6"/>
    </row>
    <row r="614" ht="14.25" customHeight="1">
      <c r="C614" s="6"/>
      <c r="H614" s="6"/>
      <c r="M614" s="6"/>
      <c r="S614" s="6"/>
      <c r="T614" s="6"/>
      <c r="W614" s="6"/>
    </row>
    <row r="615" ht="14.25" customHeight="1">
      <c r="C615" s="6"/>
      <c r="H615" s="6"/>
      <c r="M615" s="6"/>
      <c r="S615" s="6"/>
      <c r="T615" s="6"/>
      <c r="W615" s="6"/>
    </row>
    <row r="616" ht="14.25" customHeight="1">
      <c r="C616" s="6"/>
      <c r="H616" s="6"/>
      <c r="M616" s="6"/>
      <c r="S616" s="6"/>
      <c r="T616" s="6"/>
      <c r="W616" s="6"/>
    </row>
    <row r="617" ht="14.25" customHeight="1">
      <c r="C617" s="6"/>
      <c r="H617" s="6"/>
      <c r="M617" s="6"/>
      <c r="S617" s="6"/>
      <c r="T617" s="6"/>
      <c r="W617" s="6"/>
    </row>
    <row r="618" ht="14.25" customHeight="1">
      <c r="C618" s="6"/>
      <c r="H618" s="6"/>
      <c r="M618" s="6"/>
      <c r="S618" s="6"/>
      <c r="T618" s="6"/>
      <c r="W618" s="6"/>
    </row>
    <row r="619" ht="14.25" customHeight="1">
      <c r="C619" s="6"/>
      <c r="H619" s="6"/>
      <c r="M619" s="6"/>
      <c r="S619" s="6"/>
      <c r="T619" s="6"/>
      <c r="W619" s="6"/>
    </row>
    <row r="620" ht="14.25" customHeight="1">
      <c r="C620" s="6"/>
      <c r="H620" s="6"/>
      <c r="M620" s="6"/>
      <c r="S620" s="6"/>
      <c r="T620" s="6"/>
      <c r="W620" s="6"/>
    </row>
    <row r="621" ht="14.25" customHeight="1">
      <c r="C621" s="6"/>
      <c r="H621" s="6"/>
      <c r="M621" s="6"/>
      <c r="S621" s="6"/>
      <c r="T621" s="6"/>
      <c r="W621" s="6"/>
    </row>
    <row r="622" ht="14.25" customHeight="1">
      <c r="C622" s="6"/>
      <c r="H622" s="6"/>
      <c r="M622" s="6"/>
      <c r="S622" s="6"/>
      <c r="T622" s="6"/>
      <c r="W622" s="6"/>
    </row>
    <row r="623" ht="14.25" customHeight="1">
      <c r="C623" s="6"/>
      <c r="H623" s="6"/>
      <c r="M623" s="6"/>
      <c r="S623" s="6"/>
      <c r="T623" s="6"/>
      <c r="W623" s="6"/>
    </row>
    <row r="624" ht="14.25" customHeight="1">
      <c r="C624" s="6"/>
      <c r="H624" s="6"/>
      <c r="M624" s="6"/>
      <c r="S624" s="6"/>
      <c r="T624" s="6"/>
      <c r="W624" s="6"/>
    </row>
    <row r="625" ht="14.25" customHeight="1">
      <c r="C625" s="6"/>
      <c r="H625" s="6"/>
      <c r="M625" s="6"/>
      <c r="S625" s="6"/>
      <c r="T625" s="6"/>
      <c r="W625" s="6"/>
    </row>
    <row r="626" ht="14.25" customHeight="1">
      <c r="C626" s="6"/>
      <c r="H626" s="6"/>
      <c r="M626" s="6"/>
      <c r="S626" s="6"/>
      <c r="T626" s="6"/>
      <c r="W626" s="6"/>
    </row>
    <row r="627" ht="14.25" customHeight="1">
      <c r="C627" s="6"/>
      <c r="H627" s="6"/>
      <c r="M627" s="6"/>
      <c r="S627" s="6"/>
      <c r="T627" s="6"/>
      <c r="W627" s="6"/>
    </row>
    <row r="628" ht="14.25" customHeight="1">
      <c r="C628" s="6"/>
      <c r="H628" s="6"/>
      <c r="M628" s="6"/>
      <c r="S628" s="6"/>
      <c r="T628" s="6"/>
      <c r="W628" s="6"/>
    </row>
    <row r="629" ht="14.25" customHeight="1">
      <c r="C629" s="6"/>
      <c r="H629" s="6"/>
      <c r="M629" s="6"/>
      <c r="S629" s="6"/>
      <c r="T629" s="6"/>
      <c r="W629" s="6"/>
    </row>
    <row r="630" ht="14.25" customHeight="1">
      <c r="C630" s="6"/>
      <c r="H630" s="6"/>
      <c r="M630" s="6"/>
      <c r="S630" s="6"/>
      <c r="T630" s="6"/>
      <c r="W630" s="6"/>
    </row>
    <row r="631" ht="14.25" customHeight="1">
      <c r="C631" s="6"/>
      <c r="H631" s="6"/>
      <c r="M631" s="6"/>
      <c r="S631" s="6"/>
      <c r="T631" s="6"/>
      <c r="W631" s="6"/>
    </row>
    <row r="632" ht="14.25" customHeight="1">
      <c r="C632" s="6"/>
      <c r="H632" s="6"/>
      <c r="M632" s="6"/>
      <c r="S632" s="6"/>
      <c r="T632" s="6"/>
      <c r="W632" s="6"/>
    </row>
    <row r="633" ht="14.25" customHeight="1">
      <c r="C633" s="6"/>
      <c r="H633" s="6"/>
      <c r="M633" s="6"/>
      <c r="S633" s="6"/>
      <c r="T633" s="6"/>
      <c r="W633" s="6"/>
    </row>
    <row r="634" ht="14.25" customHeight="1">
      <c r="C634" s="6"/>
      <c r="H634" s="6"/>
      <c r="M634" s="6"/>
      <c r="S634" s="6"/>
      <c r="T634" s="6"/>
      <c r="W634" s="6"/>
    </row>
    <row r="635" ht="14.25" customHeight="1">
      <c r="C635" s="6"/>
      <c r="H635" s="6"/>
      <c r="M635" s="6"/>
      <c r="S635" s="6"/>
      <c r="T635" s="6"/>
      <c r="W635" s="6"/>
    </row>
    <row r="636" ht="14.25" customHeight="1">
      <c r="C636" s="6"/>
      <c r="H636" s="6"/>
      <c r="M636" s="6"/>
      <c r="S636" s="6"/>
      <c r="T636" s="6"/>
      <c r="W636" s="6"/>
    </row>
    <row r="637" ht="14.25" customHeight="1">
      <c r="C637" s="6"/>
      <c r="H637" s="6"/>
      <c r="M637" s="6"/>
      <c r="S637" s="6"/>
      <c r="T637" s="6"/>
      <c r="W637" s="6"/>
    </row>
    <row r="638" ht="14.25" customHeight="1">
      <c r="C638" s="6"/>
      <c r="H638" s="6"/>
      <c r="M638" s="6"/>
      <c r="S638" s="6"/>
      <c r="T638" s="6"/>
      <c r="W638" s="6"/>
    </row>
    <row r="639" ht="14.25" customHeight="1">
      <c r="C639" s="6"/>
      <c r="H639" s="6"/>
      <c r="M639" s="6"/>
      <c r="S639" s="6"/>
      <c r="T639" s="6"/>
      <c r="W639" s="6"/>
    </row>
    <row r="640" ht="14.25" customHeight="1">
      <c r="C640" s="6"/>
      <c r="H640" s="6"/>
      <c r="M640" s="6"/>
      <c r="S640" s="6"/>
      <c r="T640" s="6"/>
      <c r="W640" s="6"/>
    </row>
    <row r="641" ht="14.25" customHeight="1">
      <c r="C641" s="6"/>
      <c r="H641" s="6"/>
      <c r="M641" s="6"/>
      <c r="S641" s="6"/>
      <c r="T641" s="6"/>
      <c r="W641" s="6"/>
    </row>
    <row r="642" ht="14.25" customHeight="1">
      <c r="C642" s="6"/>
      <c r="H642" s="6"/>
      <c r="M642" s="6"/>
      <c r="S642" s="6"/>
      <c r="T642" s="6"/>
      <c r="W642" s="6"/>
    </row>
    <row r="643" ht="14.25" customHeight="1">
      <c r="C643" s="6"/>
      <c r="H643" s="6"/>
      <c r="M643" s="6"/>
      <c r="S643" s="6"/>
      <c r="T643" s="6"/>
      <c r="W643" s="6"/>
    </row>
    <row r="644" ht="14.25" customHeight="1">
      <c r="C644" s="6"/>
      <c r="H644" s="6"/>
      <c r="M644" s="6"/>
      <c r="S644" s="6"/>
      <c r="T644" s="6"/>
      <c r="W644" s="6"/>
    </row>
    <row r="645" ht="14.25" customHeight="1">
      <c r="C645" s="6"/>
      <c r="H645" s="6"/>
      <c r="M645" s="6"/>
      <c r="S645" s="6"/>
      <c r="T645" s="6"/>
      <c r="W645" s="6"/>
    </row>
    <row r="646" ht="14.25" customHeight="1">
      <c r="C646" s="6"/>
      <c r="H646" s="6"/>
      <c r="M646" s="6"/>
      <c r="S646" s="6"/>
      <c r="T646" s="6"/>
      <c r="W646" s="6"/>
    </row>
    <row r="647" ht="14.25" customHeight="1">
      <c r="C647" s="6"/>
      <c r="H647" s="6"/>
      <c r="M647" s="6"/>
      <c r="S647" s="6"/>
      <c r="T647" s="6"/>
      <c r="W647" s="6"/>
    </row>
    <row r="648" ht="14.25" customHeight="1">
      <c r="C648" s="6"/>
      <c r="H648" s="6"/>
      <c r="M648" s="6"/>
      <c r="S648" s="6"/>
      <c r="T648" s="6"/>
      <c r="W648" s="6"/>
    </row>
    <row r="649" ht="14.25" customHeight="1">
      <c r="C649" s="6"/>
      <c r="H649" s="6"/>
      <c r="M649" s="6"/>
      <c r="S649" s="6"/>
      <c r="T649" s="6"/>
      <c r="W649" s="6"/>
    </row>
    <row r="650" ht="14.25" customHeight="1">
      <c r="C650" s="6"/>
      <c r="H650" s="6"/>
      <c r="M650" s="6"/>
      <c r="S650" s="6"/>
      <c r="T650" s="6"/>
      <c r="W650" s="6"/>
    </row>
    <row r="651" ht="14.25" customHeight="1">
      <c r="C651" s="6"/>
      <c r="H651" s="6"/>
      <c r="M651" s="6"/>
      <c r="S651" s="6"/>
      <c r="T651" s="6"/>
      <c r="W651" s="6"/>
    </row>
    <row r="652" ht="14.25" customHeight="1">
      <c r="C652" s="6"/>
      <c r="H652" s="6"/>
      <c r="M652" s="6"/>
      <c r="S652" s="6"/>
      <c r="T652" s="6"/>
      <c r="W652" s="6"/>
    </row>
    <row r="653" ht="14.25" customHeight="1">
      <c r="C653" s="6"/>
      <c r="H653" s="6"/>
      <c r="M653" s="6"/>
      <c r="S653" s="6"/>
      <c r="T653" s="6"/>
      <c r="W653" s="6"/>
    </row>
    <row r="654" ht="14.25" customHeight="1">
      <c r="C654" s="6"/>
      <c r="H654" s="6"/>
      <c r="M654" s="6"/>
      <c r="S654" s="6"/>
      <c r="T654" s="6"/>
      <c r="W654" s="6"/>
    </row>
    <row r="655" ht="14.25" customHeight="1">
      <c r="C655" s="6"/>
      <c r="H655" s="6"/>
      <c r="M655" s="6"/>
      <c r="S655" s="6"/>
      <c r="T655" s="6"/>
      <c r="W655" s="6"/>
    </row>
    <row r="656" ht="14.25" customHeight="1">
      <c r="C656" s="6"/>
      <c r="H656" s="6"/>
      <c r="M656" s="6"/>
      <c r="S656" s="6"/>
      <c r="T656" s="6"/>
      <c r="W656" s="6"/>
    </row>
    <row r="657" ht="14.25" customHeight="1">
      <c r="C657" s="6"/>
      <c r="H657" s="6"/>
      <c r="M657" s="6"/>
      <c r="S657" s="6"/>
      <c r="T657" s="6"/>
      <c r="W657" s="6"/>
    </row>
    <row r="658" ht="14.25" customHeight="1">
      <c r="C658" s="6"/>
      <c r="H658" s="6"/>
      <c r="M658" s="6"/>
      <c r="S658" s="6"/>
      <c r="T658" s="6"/>
      <c r="W658" s="6"/>
    </row>
    <row r="659" ht="14.25" customHeight="1">
      <c r="C659" s="6"/>
      <c r="H659" s="6"/>
      <c r="M659" s="6"/>
      <c r="S659" s="6"/>
      <c r="T659" s="6"/>
      <c r="W659" s="6"/>
    </row>
    <row r="660" ht="14.25" customHeight="1">
      <c r="C660" s="6"/>
      <c r="H660" s="6"/>
      <c r="M660" s="6"/>
      <c r="S660" s="6"/>
      <c r="T660" s="6"/>
      <c r="W660" s="6"/>
    </row>
    <row r="661" ht="14.25" customHeight="1">
      <c r="C661" s="6"/>
      <c r="H661" s="6"/>
      <c r="M661" s="6"/>
      <c r="S661" s="6"/>
      <c r="T661" s="6"/>
      <c r="W661" s="6"/>
    </row>
    <row r="662" ht="14.25" customHeight="1">
      <c r="C662" s="6"/>
      <c r="H662" s="6"/>
      <c r="M662" s="6"/>
      <c r="S662" s="6"/>
      <c r="T662" s="6"/>
      <c r="W662" s="6"/>
    </row>
    <row r="663" ht="14.25" customHeight="1">
      <c r="C663" s="6"/>
      <c r="H663" s="6"/>
      <c r="M663" s="6"/>
      <c r="S663" s="6"/>
      <c r="T663" s="6"/>
      <c r="W663" s="6"/>
    </row>
    <row r="664" ht="14.25" customHeight="1">
      <c r="C664" s="6"/>
      <c r="H664" s="6"/>
      <c r="M664" s="6"/>
      <c r="S664" s="6"/>
      <c r="T664" s="6"/>
      <c r="W664" s="6"/>
    </row>
    <row r="665" ht="14.25" customHeight="1">
      <c r="C665" s="6"/>
      <c r="H665" s="6"/>
      <c r="M665" s="6"/>
      <c r="S665" s="6"/>
      <c r="T665" s="6"/>
      <c r="W665" s="6"/>
    </row>
    <row r="666" ht="14.25" customHeight="1">
      <c r="C666" s="6"/>
      <c r="H666" s="6"/>
      <c r="M666" s="6"/>
      <c r="S666" s="6"/>
      <c r="T666" s="6"/>
      <c r="W666" s="6"/>
    </row>
    <row r="667" ht="14.25" customHeight="1">
      <c r="C667" s="6"/>
      <c r="H667" s="6"/>
      <c r="M667" s="6"/>
      <c r="S667" s="6"/>
      <c r="T667" s="6"/>
      <c r="W667" s="6"/>
    </row>
    <row r="668" ht="14.25" customHeight="1">
      <c r="C668" s="6"/>
      <c r="H668" s="6"/>
      <c r="M668" s="6"/>
      <c r="S668" s="6"/>
      <c r="T668" s="6"/>
      <c r="W668" s="6"/>
    </row>
    <row r="669" ht="14.25" customHeight="1">
      <c r="C669" s="6"/>
      <c r="H669" s="6"/>
      <c r="M669" s="6"/>
      <c r="S669" s="6"/>
      <c r="T669" s="6"/>
      <c r="W669" s="6"/>
    </row>
    <row r="670" ht="14.25" customHeight="1">
      <c r="C670" s="6"/>
      <c r="H670" s="6"/>
      <c r="M670" s="6"/>
      <c r="S670" s="6"/>
      <c r="T670" s="6"/>
      <c r="W670" s="6"/>
    </row>
    <row r="671" ht="14.25" customHeight="1">
      <c r="C671" s="6"/>
      <c r="H671" s="6"/>
      <c r="M671" s="6"/>
      <c r="S671" s="6"/>
      <c r="T671" s="6"/>
      <c r="W671" s="6"/>
    </row>
    <row r="672" ht="14.25" customHeight="1">
      <c r="C672" s="6"/>
      <c r="H672" s="6"/>
      <c r="M672" s="6"/>
      <c r="S672" s="6"/>
      <c r="T672" s="6"/>
      <c r="W672" s="6"/>
    </row>
    <row r="673" ht="14.25" customHeight="1">
      <c r="C673" s="6"/>
      <c r="H673" s="6"/>
      <c r="M673" s="6"/>
      <c r="S673" s="6"/>
      <c r="T673" s="6"/>
      <c r="W673" s="6"/>
    </row>
    <row r="674" ht="14.25" customHeight="1">
      <c r="C674" s="6"/>
      <c r="H674" s="6"/>
      <c r="M674" s="6"/>
      <c r="S674" s="6"/>
      <c r="T674" s="6"/>
      <c r="W674" s="6"/>
    </row>
    <row r="675" ht="14.25" customHeight="1">
      <c r="C675" s="6"/>
      <c r="H675" s="6"/>
      <c r="M675" s="6"/>
      <c r="S675" s="6"/>
      <c r="T675" s="6"/>
      <c r="W675" s="6"/>
    </row>
    <row r="676" ht="14.25" customHeight="1">
      <c r="C676" s="6"/>
      <c r="H676" s="6"/>
      <c r="M676" s="6"/>
      <c r="S676" s="6"/>
      <c r="T676" s="6"/>
      <c r="W676" s="6"/>
    </row>
    <row r="677" ht="14.25" customHeight="1">
      <c r="C677" s="6"/>
      <c r="H677" s="6"/>
      <c r="M677" s="6"/>
      <c r="S677" s="6"/>
      <c r="T677" s="6"/>
      <c r="W677" s="6"/>
    </row>
    <row r="678" ht="14.25" customHeight="1">
      <c r="C678" s="6"/>
      <c r="H678" s="6"/>
      <c r="M678" s="6"/>
      <c r="S678" s="6"/>
      <c r="T678" s="6"/>
      <c r="W678" s="6"/>
    </row>
    <row r="679" ht="14.25" customHeight="1">
      <c r="C679" s="6"/>
      <c r="H679" s="6"/>
      <c r="M679" s="6"/>
      <c r="S679" s="6"/>
      <c r="T679" s="6"/>
      <c r="W679" s="6"/>
    </row>
    <row r="680" ht="14.25" customHeight="1">
      <c r="C680" s="6"/>
      <c r="H680" s="6"/>
      <c r="M680" s="6"/>
      <c r="S680" s="6"/>
      <c r="T680" s="6"/>
      <c r="W680" s="6"/>
    </row>
    <row r="681" ht="14.25" customHeight="1">
      <c r="C681" s="6"/>
      <c r="H681" s="6"/>
      <c r="M681" s="6"/>
      <c r="S681" s="6"/>
      <c r="T681" s="6"/>
      <c r="W681" s="6"/>
    </row>
    <row r="682" ht="14.25" customHeight="1">
      <c r="C682" s="6"/>
      <c r="H682" s="6"/>
      <c r="M682" s="6"/>
      <c r="S682" s="6"/>
      <c r="T682" s="6"/>
      <c r="W682" s="6"/>
    </row>
    <row r="683" ht="14.25" customHeight="1">
      <c r="C683" s="6"/>
      <c r="H683" s="6"/>
      <c r="M683" s="6"/>
      <c r="S683" s="6"/>
      <c r="T683" s="6"/>
      <c r="W683" s="6"/>
    </row>
    <row r="684" ht="14.25" customHeight="1">
      <c r="C684" s="6"/>
      <c r="H684" s="6"/>
      <c r="M684" s="6"/>
      <c r="S684" s="6"/>
      <c r="T684" s="6"/>
      <c r="W684" s="6"/>
    </row>
    <row r="685" ht="14.25" customHeight="1">
      <c r="C685" s="6"/>
      <c r="H685" s="6"/>
      <c r="M685" s="6"/>
      <c r="S685" s="6"/>
      <c r="T685" s="6"/>
      <c r="W685" s="6"/>
    </row>
    <row r="686" ht="14.25" customHeight="1">
      <c r="C686" s="6"/>
      <c r="H686" s="6"/>
      <c r="M686" s="6"/>
      <c r="S686" s="6"/>
      <c r="T686" s="6"/>
      <c r="W686" s="6"/>
    </row>
    <row r="687" ht="14.25" customHeight="1">
      <c r="C687" s="6"/>
      <c r="H687" s="6"/>
      <c r="M687" s="6"/>
      <c r="S687" s="6"/>
      <c r="T687" s="6"/>
      <c r="W687" s="6"/>
    </row>
    <row r="688" ht="14.25" customHeight="1">
      <c r="C688" s="6"/>
      <c r="H688" s="6"/>
      <c r="M688" s="6"/>
      <c r="S688" s="6"/>
      <c r="T688" s="6"/>
      <c r="W688" s="6"/>
    </row>
    <row r="689" ht="14.25" customHeight="1">
      <c r="C689" s="6"/>
      <c r="H689" s="6"/>
      <c r="M689" s="6"/>
      <c r="S689" s="6"/>
      <c r="T689" s="6"/>
      <c r="W689" s="6"/>
    </row>
    <row r="690" ht="14.25" customHeight="1">
      <c r="C690" s="6"/>
      <c r="H690" s="6"/>
      <c r="M690" s="6"/>
      <c r="S690" s="6"/>
      <c r="T690" s="6"/>
      <c r="W690" s="6"/>
    </row>
    <row r="691" ht="14.25" customHeight="1">
      <c r="C691" s="6"/>
      <c r="H691" s="6"/>
      <c r="M691" s="6"/>
      <c r="S691" s="6"/>
      <c r="T691" s="6"/>
      <c r="W691" s="6"/>
    </row>
    <row r="692" ht="14.25" customHeight="1">
      <c r="C692" s="6"/>
      <c r="H692" s="6"/>
      <c r="M692" s="6"/>
      <c r="S692" s="6"/>
      <c r="T692" s="6"/>
      <c r="W692" s="6"/>
    </row>
    <row r="693" ht="14.25" customHeight="1">
      <c r="C693" s="6"/>
      <c r="H693" s="6"/>
      <c r="M693" s="6"/>
      <c r="S693" s="6"/>
      <c r="T693" s="6"/>
      <c r="W693" s="6"/>
    </row>
    <row r="694" ht="14.25" customHeight="1">
      <c r="C694" s="6"/>
      <c r="H694" s="6"/>
      <c r="M694" s="6"/>
      <c r="S694" s="6"/>
      <c r="T694" s="6"/>
      <c r="W694" s="6"/>
    </row>
    <row r="695" ht="14.25" customHeight="1">
      <c r="C695" s="6"/>
      <c r="H695" s="6"/>
      <c r="M695" s="6"/>
      <c r="S695" s="6"/>
      <c r="T695" s="6"/>
      <c r="W695" s="6"/>
    </row>
    <row r="696" ht="14.25" customHeight="1">
      <c r="C696" s="6"/>
      <c r="H696" s="6"/>
      <c r="M696" s="6"/>
      <c r="S696" s="6"/>
      <c r="T696" s="6"/>
      <c r="W696" s="6"/>
    </row>
    <row r="697" ht="14.25" customHeight="1">
      <c r="C697" s="6"/>
      <c r="H697" s="6"/>
      <c r="M697" s="6"/>
      <c r="S697" s="6"/>
      <c r="T697" s="6"/>
      <c r="W697" s="6"/>
    </row>
    <row r="698" ht="14.25" customHeight="1">
      <c r="C698" s="6"/>
      <c r="H698" s="6"/>
      <c r="M698" s="6"/>
      <c r="S698" s="6"/>
      <c r="T698" s="6"/>
      <c r="W698" s="6"/>
    </row>
    <row r="699" ht="14.25" customHeight="1">
      <c r="C699" s="6"/>
      <c r="H699" s="6"/>
      <c r="M699" s="6"/>
      <c r="S699" s="6"/>
      <c r="T699" s="6"/>
      <c r="W699" s="6"/>
    </row>
    <row r="700" ht="14.25" customHeight="1">
      <c r="C700" s="6"/>
      <c r="H700" s="6"/>
      <c r="M700" s="6"/>
      <c r="S700" s="6"/>
      <c r="T700" s="6"/>
      <c r="W700" s="6"/>
    </row>
    <row r="701" ht="14.25" customHeight="1">
      <c r="C701" s="6"/>
      <c r="H701" s="6"/>
      <c r="M701" s="6"/>
      <c r="S701" s="6"/>
      <c r="T701" s="6"/>
      <c r="W701" s="6"/>
    </row>
    <row r="702" ht="14.25" customHeight="1">
      <c r="C702" s="6"/>
      <c r="H702" s="6"/>
      <c r="M702" s="6"/>
      <c r="S702" s="6"/>
      <c r="T702" s="6"/>
      <c r="W702" s="6"/>
    </row>
    <row r="703" ht="14.25" customHeight="1">
      <c r="C703" s="6"/>
      <c r="H703" s="6"/>
      <c r="M703" s="6"/>
      <c r="S703" s="6"/>
      <c r="T703" s="6"/>
      <c r="W703" s="6"/>
    </row>
    <row r="704" ht="14.25" customHeight="1">
      <c r="C704" s="6"/>
      <c r="H704" s="6"/>
      <c r="M704" s="6"/>
      <c r="S704" s="6"/>
      <c r="T704" s="6"/>
      <c r="W704" s="6"/>
    </row>
    <row r="705" ht="14.25" customHeight="1">
      <c r="C705" s="6"/>
      <c r="H705" s="6"/>
      <c r="M705" s="6"/>
      <c r="S705" s="6"/>
      <c r="T705" s="6"/>
      <c r="W705" s="6"/>
    </row>
    <row r="706" ht="14.25" customHeight="1">
      <c r="C706" s="6"/>
      <c r="H706" s="6"/>
      <c r="M706" s="6"/>
      <c r="S706" s="6"/>
      <c r="T706" s="6"/>
      <c r="W706" s="6"/>
    </row>
    <row r="707" ht="14.25" customHeight="1">
      <c r="C707" s="6"/>
      <c r="H707" s="6"/>
      <c r="M707" s="6"/>
      <c r="S707" s="6"/>
      <c r="T707" s="6"/>
      <c r="W707" s="6"/>
    </row>
    <row r="708" ht="14.25" customHeight="1">
      <c r="C708" s="6"/>
      <c r="H708" s="6"/>
      <c r="M708" s="6"/>
      <c r="S708" s="6"/>
      <c r="T708" s="6"/>
      <c r="W708" s="6"/>
    </row>
    <row r="709" ht="14.25" customHeight="1">
      <c r="C709" s="6"/>
      <c r="H709" s="6"/>
      <c r="M709" s="6"/>
      <c r="S709" s="6"/>
      <c r="T709" s="6"/>
      <c r="W709" s="6"/>
    </row>
    <row r="710" ht="14.25" customHeight="1">
      <c r="C710" s="6"/>
      <c r="H710" s="6"/>
      <c r="M710" s="6"/>
      <c r="S710" s="6"/>
      <c r="T710" s="6"/>
      <c r="W710" s="6"/>
    </row>
    <row r="711" ht="14.25" customHeight="1">
      <c r="C711" s="6"/>
      <c r="H711" s="6"/>
      <c r="M711" s="6"/>
      <c r="S711" s="6"/>
      <c r="T711" s="6"/>
      <c r="W711" s="6"/>
    </row>
    <row r="712" ht="14.25" customHeight="1">
      <c r="C712" s="6"/>
      <c r="H712" s="6"/>
      <c r="M712" s="6"/>
      <c r="S712" s="6"/>
      <c r="T712" s="6"/>
      <c r="W712" s="6"/>
    </row>
    <row r="713" ht="14.25" customHeight="1">
      <c r="C713" s="6"/>
      <c r="H713" s="6"/>
      <c r="M713" s="6"/>
      <c r="S713" s="6"/>
      <c r="T713" s="6"/>
      <c r="W713" s="6"/>
    </row>
    <row r="714" ht="14.25" customHeight="1">
      <c r="C714" s="6"/>
      <c r="H714" s="6"/>
      <c r="M714" s="6"/>
      <c r="S714" s="6"/>
      <c r="T714" s="6"/>
      <c r="W714" s="6"/>
    </row>
    <row r="715" ht="14.25" customHeight="1">
      <c r="C715" s="6"/>
      <c r="H715" s="6"/>
      <c r="M715" s="6"/>
      <c r="S715" s="6"/>
      <c r="T715" s="6"/>
      <c r="W715" s="6"/>
    </row>
    <row r="716" ht="14.25" customHeight="1">
      <c r="C716" s="6"/>
      <c r="H716" s="6"/>
      <c r="M716" s="6"/>
      <c r="S716" s="6"/>
      <c r="T716" s="6"/>
      <c r="W716" s="6"/>
    </row>
    <row r="717" ht="14.25" customHeight="1">
      <c r="C717" s="6"/>
      <c r="H717" s="6"/>
      <c r="M717" s="6"/>
      <c r="S717" s="6"/>
      <c r="T717" s="6"/>
      <c r="W717" s="6"/>
    </row>
    <row r="718" ht="14.25" customHeight="1">
      <c r="C718" s="6"/>
      <c r="H718" s="6"/>
      <c r="M718" s="6"/>
      <c r="S718" s="6"/>
      <c r="T718" s="6"/>
      <c r="W718" s="6"/>
    </row>
    <row r="719" ht="14.25" customHeight="1">
      <c r="C719" s="6"/>
      <c r="H719" s="6"/>
      <c r="M719" s="6"/>
      <c r="S719" s="6"/>
      <c r="T719" s="6"/>
      <c r="W719" s="6"/>
    </row>
    <row r="720" ht="14.25" customHeight="1">
      <c r="C720" s="6"/>
      <c r="H720" s="6"/>
      <c r="M720" s="6"/>
      <c r="S720" s="6"/>
      <c r="T720" s="6"/>
      <c r="W720" s="6"/>
    </row>
    <row r="721" ht="14.25" customHeight="1">
      <c r="C721" s="6"/>
      <c r="H721" s="6"/>
      <c r="M721" s="6"/>
      <c r="S721" s="6"/>
      <c r="T721" s="6"/>
      <c r="W721" s="6"/>
    </row>
    <row r="722" ht="14.25" customHeight="1">
      <c r="C722" s="6"/>
      <c r="H722" s="6"/>
      <c r="M722" s="6"/>
      <c r="S722" s="6"/>
      <c r="T722" s="6"/>
      <c r="W722" s="6"/>
    </row>
    <row r="723" ht="14.25" customHeight="1">
      <c r="C723" s="6"/>
      <c r="H723" s="6"/>
      <c r="M723" s="6"/>
      <c r="S723" s="6"/>
      <c r="T723" s="6"/>
      <c r="W723" s="6"/>
    </row>
    <row r="724" ht="14.25" customHeight="1">
      <c r="C724" s="6"/>
      <c r="H724" s="6"/>
      <c r="M724" s="6"/>
      <c r="S724" s="6"/>
      <c r="T724" s="6"/>
      <c r="W724" s="6"/>
    </row>
    <row r="725" ht="14.25" customHeight="1">
      <c r="C725" s="6"/>
      <c r="H725" s="6"/>
      <c r="M725" s="6"/>
      <c r="S725" s="6"/>
      <c r="T725" s="6"/>
      <c r="W725" s="6"/>
    </row>
    <row r="726" ht="14.25" customHeight="1">
      <c r="C726" s="6"/>
      <c r="H726" s="6"/>
      <c r="M726" s="6"/>
      <c r="S726" s="6"/>
      <c r="T726" s="6"/>
      <c r="W726" s="6"/>
    </row>
    <row r="727" ht="14.25" customHeight="1">
      <c r="C727" s="6"/>
      <c r="H727" s="6"/>
      <c r="M727" s="6"/>
      <c r="S727" s="6"/>
      <c r="T727" s="6"/>
      <c r="W727" s="6"/>
    </row>
    <row r="728" ht="14.25" customHeight="1">
      <c r="C728" s="6"/>
      <c r="H728" s="6"/>
      <c r="M728" s="6"/>
      <c r="S728" s="6"/>
      <c r="T728" s="6"/>
      <c r="W728" s="6"/>
    </row>
    <row r="729" ht="14.25" customHeight="1">
      <c r="C729" s="6"/>
      <c r="H729" s="6"/>
      <c r="M729" s="6"/>
      <c r="S729" s="6"/>
      <c r="T729" s="6"/>
      <c r="W729" s="6"/>
    </row>
    <row r="730" ht="14.25" customHeight="1">
      <c r="C730" s="6"/>
      <c r="H730" s="6"/>
      <c r="M730" s="6"/>
      <c r="S730" s="6"/>
      <c r="T730" s="6"/>
      <c r="W730" s="6"/>
    </row>
    <row r="731" ht="14.25" customHeight="1">
      <c r="C731" s="6"/>
      <c r="H731" s="6"/>
      <c r="M731" s="6"/>
      <c r="S731" s="6"/>
      <c r="T731" s="6"/>
      <c r="W731" s="6"/>
    </row>
    <row r="732" ht="14.25" customHeight="1">
      <c r="C732" s="6"/>
      <c r="H732" s="6"/>
      <c r="M732" s="6"/>
      <c r="S732" s="6"/>
      <c r="T732" s="6"/>
      <c r="W732" s="6"/>
    </row>
    <row r="733" ht="14.25" customHeight="1">
      <c r="C733" s="6"/>
      <c r="H733" s="6"/>
      <c r="M733" s="6"/>
      <c r="S733" s="6"/>
      <c r="T733" s="6"/>
      <c r="W733" s="6"/>
    </row>
    <row r="734" ht="14.25" customHeight="1">
      <c r="C734" s="6"/>
      <c r="H734" s="6"/>
      <c r="M734" s="6"/>
      <c r="S734" s="6"/>
      <c r="T734" s="6"/>
      <c r="W734" s="6"/>
    </row>
    <row r="735" ht="14.25" customHeight="1">
      <c r="C735" s="6"/>
      <c r="H735" s="6"/>
      <c r="M735" s="6"/>
      <c r="S735" s="6"/>
      <c r="T735" s="6"/>
      <c r="W735" s="6"/>
    </row>
    <row r="736" ht="14.25" customHeight="1">
      <c r="C736" s="6"/>
      <c r="H736" s="6"/>
      <c r="M736" s="6"/>
      <c r="S736" s="6"/>
      <c r="T736" s="6"/>
      <c r="W736" s="6"/>
    </row>
    <row r="737" ht="14.25" customHeight="1">
      <c r="C737" s="6"/>
      <c r="H737" s="6"/>
      <c r="M737" s="6"/>
      <c r="S737" s="6"/>
      <c r="T737" s="6"/>
      <c r="W737" s="6"/>
    </row>
    <row r="738" ht="14.25" customHeight="1">
      <c r="C738" s="6"/>
      <c r="H738" s="6"/>
      <c r="M738" s="6"/>
      <c r="S738" s="6"/>
      <c r="T738" s="6"/>
      <c r="W738" s="6"/>
    </row>
    <row r="739" ht="14.25" customHeight="1">
      <c r="C739" s="6"/>
      <c r="H739" s="6"/>
      <c r="M739" s="6"/>
      <c r="S739" s="6"/>
      <c r="T739" s="6"/>
      <c r="W739" s="6"/>
    </row>
    <row r="740" ht="14.25" customHeight="1">
      <c r="C740" s="6"/>
      <c r="H740" s="6"/>
      <c r="M740" s="6"/>
      <c r="S740" s="6"/>
      <c r="T740" s="6"/>
      <c r="W740" s="6"/>
    </row>
    <row r="741" ht="14.25" customHeight="1">
      <c r="C741" s="6"/>
      <c r="H741" s="6"/>
      <c r="M741" s="6"/>
      <c r="S741" s="6"/>
      <c r="T741" s="6"/>
      <c r="W741" s="6"/>
    </row>
    <row r="742" ht="14.25" customHeight="1">
      <c r="C742" s="6"/>
      <c r="H742" s="6"/>
      <c r="M742" s="6"/>
      <c r="S742" s="6"/>
      <c r="T742" s="6"/>
      <c r="W742" s="6"/>
    </row>
    <row r="743" ht="14.25" customHeight="1">
      <c r="C743" s="6"/>
      <c r="H743" s="6"/>
      <c r="M743" s="6"/>
      <c r="S743" s="6"/>
      <c r="T743" s="6"/>
      <c r="W743" s="6"/>
    </row>
    <row r="744" ht="14.25" customHeight="1">
      <c r="C744" s="6"/>
      <c r="H744" s="6"/>
      <c r="M744" s="6"/>
      <c r="S744" s="6"/>
      <c r="T744" s="6"/>
      <c r="W744" s="6"/>
    </row>
    <row r="745" ht="14.25" customHeight="1">
      <c r="C745" s="6"/>
      <c r="H745" s="6"/>
      <c r="M745" s="6"/>
      <c r="S745" s="6"/>
      <c r="T745" s="6"/>
      <c r="W745" s="6"/>
    </row>
    <row r="746" ht="14.25" customHeight="1">
      <c r="C746" s="6"/>
      <c r="H746" s="6"/>
      <c r="M746" s="6"/>
      <c r="S746" s="6"/>
      <c r="T746" s="6"/>
      <c r="W746" s="6"/>
    </row>
    <row r="747" ht="14.25" customHeight="1">
      <c r="C747" s="6"/>
      <c r="H747" s="6"/>
      <c r="M747" s="6"/>
      <c r="S747" s="6"/>
      <c r="T747" s="6"/>
      <c r="W747" s="6"/>
    </row>
    <row r="748" ht="14.25" customHeight="1">
      <c r="C748" s="6"/>
      <c r="H748" s="6"/>
      <c r="M748" s="6"/>
      <c r="S748" s="6"/>
      <c r="T748" s="6"/>
      <c r="W748" s="6"/>
    </row>
    <row r="749" ht="14.25" customHeight="1">
      <c r="C749" s="6"/>
      <c r="H749" s="6"/>
      <c r="M749" s="6"/>
      <c r="S749" s="6"/>
      <c r="T749" s="6"/>
      <c r="W749" s="6"/>
    </row>
    <row r="750" ht="14.25" customHeight="1">
      <c r="C750" s="6"/>
      <c r="H750" s="6"/>
      <c r="M750" s="6"/>
      <c r="S750" s="6"/>
      <c r="T750" s="6"/>
      <c r="W750" s="6"/>
    </row>
    <row r="751" ht="14.25" customHeight="1">
      <c r="C751" s="6"/>
      <c r="H751" s="6"/>
      <c r="M751" s="6"/>
      <c r="S751" s="6"/>
      <c r="T751" s="6"/>
      <c r="W751" s="6"/>
    </row>
    <row r="752" ht="14.25" customHeight="1">
      <c r="C752" s="6"/>
      <c r="H752" s="6"/>
      <c r="M752" s="6"/>
      <c r="S752" s="6"/>
      <c r="T752" s="6"/>
      <c r="W752" s="6"/>
    </row>
    <row r="753" ht="14.25" customHeight="1">
      <c r="C753" s="6"/>
      <c r="H753" s="6"/>
      <c r="M753" s="6"/>
      <c r="S753" s="6"/>
      <c r="T753" s="6"/>
      <c r="W753" s="6"/>
    </row>
    <row r="754" ht="14.25" customHeight="1">
      <c r="C754" s="6"/>
      <c r="H754" s="6"/>
      <c r="M754" s="6"/>
      <c r="S754" s="6"/>
      <c r="T754" s="6"/>
      <c r="W754" s="6"/>
    </row>
    <row r="755" ht="14.25" customHeight="1">
      <c r="C755" s="6"/>
      <c r="H755" s="6"/>
      <c r="M755" s="6"/>
      <c r="S755" s="6"/>
      <c r="T755" s="6"/>
      <c r="W755" s="6"/>
    </row>
    <row r="756" ht="14.25" customHeight="1">
      <c r="C756" s="6"/>
      <c r="H756" s="6"/>
      <c r="M756" s="6"/>
      <c r="S756" s="6"/>
      <c r="T756" s="6"/>
      <c r="W756" s="6"/>
    </row>
    <row r="757" ht="14.25" customHeight="1">
      <c r="C757" s="6"/>
      <c r="H757" s="6"/>
      <c r="M757" s="6"/>
      <c r="S757" s="6"/>
      <c r="T757" s="6"/>
      <c r="W757" s="6"/>
    </row>
    <row r="758" ht="14.25" customHeight="1">
      <c r="C758" s="6"/>
      <c r="H758" s="6"/>
      <c r="M758" s="6"/>
      <c r="S758" s="6"/>
      <c r="T758" s="6"/>
      <c r="W758" s="6"/>
    </row>
    <row r="759" ht="14.25" customHeight="1">
      <c r="C759" s="6"/>
      <c r="H759" s="6"/>
      <c r="M759" s="6"/>
      <c r="S759" s="6"/>
      <c r="T759" s="6"/>
      <c r="W759" s="6"/>
    </row>
    <row r="760" ht="14.25" customHeight="1">
      <c r="C760" s="6"/>
      <c r="H760" s="6"/>
      <c r="M760" s="6"/>
      <c r="S760" s="6"/>
      <c r="T760" s="6"/>
      <c r="W760" s="6"/>
    </row>
    <row r="761" ht="14.25" customHeight="1">
      <c r="C761" s="6"/>
      <c r="H761" s="6"/>
      <c r="M761" s="6"/>
      <c r="S761" s="6"/>
      <c r="T761" s="6"/>
      <c r="W761" s="6"/>
    </row>
    <row r="762" ht="14.25" customHeight="1">
      <c r="C762" s="6"/>
      <c r="H762" s="6"/>
      <c r="M762" s="6"/>
      <c r="S762" s="6"/>
      <c r="T762" s="6"/>
      <c r="W762" s="6"/>
    </row>
    <row r="763" ht="14.25" customHeight="1">
      <c r="C763" s="6"/>
      <c r="H763" s="6"/>
      <c r="M763" s="6"/>
      <c r="S763" s="6"/>
      <c r="T763" s="6"/>
      <c r="W763" s="6"/>
    </row>
    <row r="764" ht="14.25" customHeight="1">
      <c r="C764" s="6"/>
      <c r="H764" s="6"/>
      <c r="M764" s="6"/>
      <c r="S764" s="6"/>
      <c r="T764" s="6"/>
      <c r="W764" s="6"/>
    </row>
    <row r="765" ht="14.25" customHeight="1">
      <c r="C765" s="6"/>
      <c r="H765" s="6"/>
      <c r="M765" s="6"/>
      <c r="S765" s="6"/>
      <c r="T765" s="6"/>
      <c r="W765" s="6"/>
    </row>
    <row r="766" ht="14.25" customHeight="1">
      <c r="C766" s="6"/>
      <c r="H766" s="6"/>
      <c r="M766" s="6"/>
      <c r="S766" s="6"/>
      <c r="T766" s="6"/>
      <c r="W766" s="6"/>
    </row>
    <row r="767" ht="14.25" customHeight="1">
      <c r="C767" s="6"/>
      <c r="H767" s="6"/>
      <c r="M767" s="6"/>
      <c r="S767" s="6"/>
      <c r="T767" s="6"/>
      <c r="W767" s="6"/>
    </row>
    <row r="768" ht="14.25" customHeight="1">
      <c r="C768" s="6"/>
      <c r="H768" s="6"/>
      <c r="M768" s="6"/>
      <c r="S768" s="6"/>
      <c r="T768" s="6"/>
      <c r="W768" s="6"/>
    </row>
    <row r="769" ht="14.25" customHeight="1">
      <c r="C769" s="6"/>
      <c r="H769" s="6"/>
      <c r="M769" s="6"/>
      <c r="S769" s="6"/>
      <c r="T769" s="6"/>
      <c r="W769" s="6"/>
    </row>
    <row r="770" ht="14.25" customHeight="1">
      <c r="C770" s="6"/>
      <c r="H770" s="6"/>
      <c r="M770" s="6"/>
      <c r="S770" s="6"/>
      <c r="T770" s="6"/>
      <c r="W770" s="6"/>
    </row>
    <row r="771" ht="14.25" customHeight="1">
      <c r="C771" s="6"/>
      <c r="H771" s="6"/>
      <c r="M771" s="6"/>
      <c r="S771" s="6"/>
      <c r="T771" s="6"/>
      <c r="W771" s="6"/>
    </row>
    <row r="772" ht="14.25" customHeight="1">
      <c r="C772" s="6"/>
      <c r="H772" s="6"/>
      <c r="M772" s="6"/>
      <c r="S772" s="6"/>
      <c r="T772" s="6"/>
      <c r="W772" s="6"/>
    </row>
    <row r="773" ht="14.25" customHeight="1">
      <c r="C773" s="6"/>
      <c r="H773" s="6"/>
      <c r="M773" s="6"/>
      <c r="S773" s="6"/>
      <c r="T773" s="6"/>
      <c r="W773" s="6"/>
    </row>
    <row r="774" ht="14.25" customHeight="1">
      <c r="C774" s="6"/>
      <c r="H774" s="6"/>
      <c r="M774" s="6"/>
      <c r="S774" s="6"/>
      <c r="T774" s="6"/>
      <c r="W774" s="6"/>
    </row>
    <row r="775" ht="14.25" customHeight="1">
      <c r="C775" s="6"/>
      <c r="H775" s="6"/>
      <c r="M775" s="6"/>
      <c r="S775" s="6"/>
      <c r="T775" s="6"/>
      <c r="W775" s="6"/>
    </row>
    <row r="776" ht="14.25" customHeight="1">
      <c r="C776" s="6"/>
      <c r="H776" s="6"/>
      <c r="M776" s="6"/>
      <c r="S776" s="6"/>
      <c r="T776" s="6"/>
      <c r="W776" s="6"/>
    </row>
    <row r="777" ht="14.25" customHeight="1">
      <c r="C777" s="6"/>
      <c r="H777" s="6"/>
      <c r="M777" s="6"/>
      <c r="S777" s="6"/>
      <c r="T777" s="6"/>
      <c r="W777" s="6"/>
    </row>
    <row r="778" ht="14.25" customHeight="1">
      <c r="C778" s="6"/>
      <c r="H778" s="6"/>
      <c r="M778" s="6"/>
      <c r="S778" s="6"/>
      <c r="T778" s="6"/>
      <c r="W778" s="6"/>
    </row>
    <row r="779" ht="14.25" customHeight="1">
      <c r="C779" s="6"/>
      <c r="H779" s="6"/>
      <c r="M779" s="6"/>
      <c r="S779" s="6"/>
      <c r="T779" s="6"/>
      <c r="W779" s="6"/>
    </row>
    <row r="780" ht="14.25" customHeight="1">
      <c r="C780" s="6"/>
      <c r="H780" s="6"/>
      <c r="M780" s="6"/>
      <c r="S780" s="6"/>
      <c r="T780" s="6"/>
      <c r="W780" s="6"/>
    </row>
    <row r="781" ht="14.25" customHeight="1">
      <c r="C781" s="6"/>
      <c r="H781" s="6"/>
      <c r="M781" s="6"/>
      <c r="S781" s="6"/>
      <c r="T781" s="6"/>
      <c r="W781" s="6"/>
    </row>
    <row r="782" ht="14.25" customHeight="1">
      <c r="C782" s="6"/>
      <c r="H782" s="6"/>
      <c r="M782" s="6"/>
      <c r="S782" s="6"/>
      <c r="T782" s="6"/>
      <c r="W782" s="6"/>
    </row>
    <row r="783" ht="14.25" customHeight="1">
      <c r="C783" s="6"/>
      <c r="H783" s="6"/>
      <c r="M783" s="6"/>
      <c r="S783" s="6"/>
      <c r="T783" s="6"/>
      <c r="W783" s="6"/>
    </row>
    <row r="784" ht="14.25" customHeight="1">
      <c r="C784" s="6"/>
      <c r="H784" s="6"/>
      <c r="M784" s="6"/>
      <c r="S784" s="6"/>
      <c r="T784" s="6"/>
      <c r="W784" s="6"/>
    </row>
    <row r="785" ht="14.25" customHeight="1">
      <c r="C785" s="6"/>
      <c r="H785" s="6"/>
      <c r="M785" s="6"/>
      <c r="S785" s="6"/>
      <c r="T785" s="6"/>
      <c r="W785" s="6"/>
    </row>
    <row r="786" ht="14.25" customHeight="1">
      <c r="C786" s="6"/>
      <c r="H786" s="6"/>
      <c r="M786" s="6"/>
      <c r="S786" s="6"/>
      <c r="T786" s="6"/>
      <c r="W786" s="6"/>
    </row>
    <row r="787" ht="14.25" customHeight="1">
      <c r="C787" s="6"/>
      <c r="H787" s="6"/>
      <c r="M787" s="6"/>
      <c r="S787" s="6"/>
      <c r="T787" s="6"/>
      <c r="W787" s="6"/>
    </row>
    <row r="788" ht="14.25" customHeight="1">
      <c r="C788" s="6"/>
      <c r="H788" s="6"/>
      <c r="M788" s="6"/>
      <c r="S788" s="6"/>
      <c r="T788" s="6"/>
      <c r="W788" s="6"/>
    </row>
    <row r="789" ht="14.25" customHeight="1">
      <c r="C789" s="6"/>
      <c r="H789" s="6"/>
      <c r="M789" s="6"/>
      <c r="S789" s="6"/>
      <c r="T789" s="6"/>
      <c r="W789" s="6"/>
    </row>
    <row r="790" ht="14.25" customHeight="1">
      <c r="C790" s="6"/>
      <c r="H790" s="6"/>
      <c r="M790" s="6"/>
      <c r="S790" s="6"/>
      <c r="T790" s="6"/>
      <c r="W790" s="6"/>
    </row>
    <row r="791" ht="14.25" customHeight="1">
      <c r="C791" s="6"/>
      <c r="H791" s="6"/>
      <c r="M791" s="6"/>
      <c r="S791" s="6"/>
      <c r="T791" s="6"/>
      <c r="W791" s="6"/>
    </row>
    <row r="792" ht="14.25" customHeight="1">
      <c r="C792" s="6"/>
      <c r="H792" s="6"/>
      <c r="M792" s="6"/>
      <c r="S792" s="6"/>
      <c r="T792" s="6"/>
      <c r="W792" s="6"/>
    </row>
    <row r="793" ht="14.25" customHeight="1">
      <c r="C793" s="6"/>
      <c r="H793" s="6"/>
      <c r="M793" s="6"/>
      <c r="S793" s="6"/>
      <c r="T793" s="6"/>
      <c r="W793" s="6"/>
    </row>
    <row r="794" ht="14.25" customHeight="1">
      <c r="C794" s="6"/>
      <c r="H794" s="6"/>
      <c r="M794" s="6"/>
      <c r="S794" s="6"/>
      <c r="T794" s="6"/>
      <c r="W794" s="6"/>
    </row>
    <row r="795" ht="14.25" customHeight="1">
      <c r="C795" s="6"/>
      <c r="H795" s="6"/>
      <c r="M795" s="6"/>
      <c r="S795" s="6"/>
      <c r="T795" s="6"/>
      <c r="W795" s="6"/>
    </row>
    <row r="796" ht="14.25" customHeight="1">
      <c r="C796" s="6"/>
      <c r="H796" s="6"/>
      <c r="M796" s="6"/>
      <c r="S796" s="6"/>
      <c r="T796" s="6"/>
      <c r="W796" s="6"/>
    </row>
    <row r="797" ht="14.25" customHeight="1">
      <c r="C797" s="6"/>
      <c r="H797" s="6"/>
      <c r="M797" s="6"/>
      <c r="S797" s="6"/>
      <c r="T797" s="6"/>
      <c r="W797" s="6"/>
    </row>
    <row r="798" ht="14.25" customHeight="1">
      <c r="C798" s="6"/>
      <c r="H798" s="6"/>
      <c r="M798" s="6"/>
      <c r="S798" s="6"/>
      <c r="T798" s="6"/>
      <c r="W798" s="6"/>
    </row>
    <row r="799" ht="14.25" customHeight="1">
      <c r="C799" s="6"/>
      <c r="H799" s="6"/>
      <c r="M799" s="6"/>
      <c r="S799" s="6"/>
      <c r="T799" s="6"/>
      <c r="W799" s="6"/>
    </row>
    <row r="800" ht="14.25" customHeight="1">
      <c r="C800" s="6"/>
      <c r="H800" s="6"/>
      <c r="M800" s="6"/>
      <c r="S800" s="6"/>
      <c r="T800" s="6"/>
      <c r="W800" s="6"/>
    </row>
    <row r="801" ht="14.25" customHeight="1">
      <c r="C801" s="6"/>
      <c r="H801" s="6"/>
      <c r="M801" s="6"/>
      <c r="S801" s="6"/>
      <c r="T801" s="6"/>
      <c r="W801" s="6"/>
    </row>
    <row r="802" ht="14.25" customHeight="1">
      <c r="C802" s="6"/>
      <c r="H802" s="6"/>
      <c r="M802" s="6"/>
      <c r="S802" s="6"/>
      <c r="T802" s="6"/>
      <c r="W802" s="6"/>
    </row>
    <row r="803" ht="14.25" customHeight="1">
      <c r="C803" s="6"/>
      <c r="H803" s="6"/>
      <c r="M803" s="6"/>
      <c r="S803" s="6"/>
      <c r="T803" s="6"/>
      <c r="W803" s="6"/>
    </row>
    <row r="804" ht="14.25" customHeight="1">
      <c r="C804" s="6"/>
      <c r="H804" s="6"/>
      <c r="M804" s="6"/>
      <c r="S804" s="6"/>
      <c r="T804" s="6"/>
      <c r="W804" s="6"/>
    </row>
    <row r="805" ht="14.25" customHeight="1">
      <c r="C805" s="6"/>
      <c r="H805" s="6"/>
      <c r="M805" s="6"/>
      <c r="S805" s="6"/>
      <c r="T805" s="6"/>
      <c r="W805" s="6"/>
    </row>
    <row r="806" ht="14.25" customHeight="1">
      <c r="C806" s="6"/>
      <c r="H806" s="6"/>
      <c r="M806" s="6"/>
      <c r="S806" s="6"/>
      <c r="T806" s="6"/>
      <c r="W806" s="6"/>
    </row>
    <row r="807" ht="14.25" customHeight="1">
      <c r="C807" s="6"/>
      <c r="H807" s="6"/>
      <c r="M807" s="6"/>
      <c r="S807" s="6"/>
      <c r="T807" s="6"/>
      <c r="W807" s="6"/>
    </row>
    <row r="808" ht="14.25" customHeight="1">
      <c r="C808" s="6"/>
      <c r="H808" s="6"/>
      <c r="M808" s="6"/>
      <c r="S808" s="6"/>
      <c r="T808" s="6"/>
      <c r="W808" s="6"/>
    </row>
    <row r="809" ht="14.25" customHeight="1">
      <c r="C809" s="6"/>
      <c r="H809" s="6"/>
      <c r="M809" s="6"/>
      <c r="S809" s="6"/>
      <c r="T809" s="6"/>
      <c r="W809" s="6"/>
    </row>
    <row r="810" ht="14.25" customHeight="1">
      <c r="C810" s="6"/>
      <c r="H810" s="6"/>
      <c r="M810" s="6"/>
      <c r="S810" s="6"/>
      <c r="T810" s="6"/>
      <c r="W810" s="6"/>
    </row>
    <row r="811" ht="14.25" customHeight="1">
      <c r="C811" s="6"/>
      <c r="H811" s="6"/>
      <c r="M811" s="6"/>
      <c r="S811" s="6"/>
      <c r="T811" s="6"/>
      <c r="W811" s="6"/>
    </row>
    <row r="812" ht="14.25" customHeight="1">
      <c r="C812" s="6"/>
      <c r="H812" s="6"/>
      <c r="M812" s="6"/>
      <c r="S812" s="6"/>
      <c r="T812" s="6"/>
      <c r="W812" s="6"/>
    </row>
    <row r="813" ht="14.25" customHeight="1">
      <c r="C813" s="6"/>
      <c r="H813" s="6"/>
      <c r="M813" s="6"/>
      <c r="S813" s="6"/>
      <c r="T813" s="6"/>
      <c r="W813" s="6"/>
    </row>
    <row r="814" ht="14.25" customHeight="1">
      <c r="C814" s="6"/>
      <c r="H814" s="6"/>
      <c r="M814" s="6"/>
      <c r="S814" s="6"/>
      <c r="T814" s="6"/>
      <c r="W814" s="6"/>
    </row>
    <row r="815" ht="14.25" customHeight="1">
      <c r="C815" s="6"/>
      <c r="H815" s="6"/>
      <c r="M815" s="6"/>
      <c r="S815" s="6"/>
      <c r="T815" s="6"/>
      <c r="W815" s="6"/>
    </row>
    <row r="816" ht="14.25" customHeight="1">
      <c r="C816" s="6"/>
      <c r="H816" s="6"/>
      <c r="M816" s="6"/>
      <c r="S816" s="6"/>
      <c r="T816" s="6"/>
      <c r="W816" s="6"/>
    </row>
    <row r="817" ht="14.25" customHeight="1">
      <c r="C817" s="6"/>
      <c r="H817" s="6"/>
      <c r="M817" s="6"/>
      <c r="S817" s="6"/>
      <c r="T817" s="6"/>
      <c r="W817" s="6"/>
    </row>
    <row r="818" ht="14.25" customHeight="1">
      <c r="C818" s="6"/>
      <c r="H818" s="6"/>
      <c r="M818" s="6"/>
      <c r="S818" s="6"/>
      <c r="T818" s="6"/>
      <c r="W818" s="6"/>
    </row>
    <row r="819" ht="14.25" customHeight="1">
      <c r="C819" s="6"/>
      <c r="H819" s="6"/>
      <c r="M819" s="6"/>
      <c r="S819" s="6"/>
      <c r="T819" s="6"/>
      <c r="W819" s="6"/>
    </row>
    <row r="820" ht="14.25" customHeight="1">
      <c r="C820" s="6"/>
      <c r="H820" s="6"/>
      <c r="M820" s="6"/>
      <c r="S820" s="6"/>
      <c r="T820" s="6"/>
      <c r="W820" s="6"/>
    </row>
    <row r="821" ht="14.25" customHeight="1">
      <c r="C821" s="6"/>
      <c r="H821" s="6"/>
      <c r="M821" s="6"/>
      <c r="S821" s="6"/>
      <c r="T821" s="6"/>
      <c r="W821" s="6"/>
    </row>
    <row r="822" ht="14.25" customHeight="1">
      <c r="C822" s="6"/>
      <c r="H822" s="6"/>
      <c r="M822" s="6"/>
      <c r="S822" s="6"/>
      <c r="T822" s="6"/>
      <c r="W822" s="6"/>
    </row>
    <row r="823" ht="14.25" customHeight="1">
      <c r="C823" s="6"/>
      <c r="H823" s="6"/>
      <c r="M823" s="6"/>
      <c r="S823" s="6"/>
      <c r="T823" s="6"/>
      <c r="W823" s="6"/>
    </row>
    <row r="824" ht="14.25" customHeight="1">
      <c r="C824" s="6"/>
      <c r="H824" s="6"/>
      <c r="M824" s="6"/>
      <c r="S824" s="6"/>
      <c r="T824" s="6"/>
      <c r="W824" s="6"/>
    </row>
    <row r="825" ht="14.25" customHeight="1">
      <c r="C825" s="6"/>
      <c r="H825" s="6"/>
      <c r="M825" s="6"/>
      <c r="S825" s="6"/>
      <c r="T825" s="6"/>
      <c r="W825" s="6"/>
    </row>
    <row r="826" ht="14.25" customHeight="1">
      <c r="C826" s="6"/>
      <c r="H826" s="6"/>
      <c r="M826" s="6"/>
      <c r="S826" s="6"/>
      <c r="T826" s="6"/>
      <c r="W826" s="6"/>
    </row>
    <row r="827" ht="14.25" customHeight="1">
      <c r="C827" s="6"/>
      <c r="H827" s="6"/>
      <c r="M827" s="6"/>
      <c r="S827" s="6"/>
      <c r="T827" s="6"/>
      <c r="W827" s="6"/>
    </row>
    <row r="828" ht="14.25" customHeight="1">
      <c r="C828" s="6"/>
      <c r="H828" s="6"/>
      <c r="M828" s="6"/>
      <c r="S828" s="6"/>
      <c r="T828" s="6"/>
      <c r="W828" s="6"/>
    </row>
    <row r="829" ht="14.25" customHeight="1">
      <c r="C829" s="6"/>
      <c r="H829" s="6"/>
      <c r="M829" s="6"/>
      <c r="S829" s="6"/>
      <c r="T829" s="6"/>
      <c r="W829" s="6"/>
    </row>
    <row r="830" ht="14.25" customHeight="1">
      <c r="C830" s="6"/>
      <c r="H830" s="6"/>
      <c r="M830" s="6"/>
      <c r="S830" s="6"/>
      <c r="T830" s="6"/>
      <c r="W830" s="6"/>
    </row>
    <row r="831" ht="14.25" customHeight="1">
      <c r="C831" s="6"/>
      <c r="H831" s="6"/>
      <c r="M831" s="6"/>
      <c r="S831" s="6"/>
      <c r="T831" s="6"/>
      <c r="W831" s="6"/>
    </row>
    <row r="832" ht="14.25" customHeight="1">
      <c r="C832" s="6"/>
      <c r="H832" s="6"/>
      <c r="M832" s="6"/>
      <c r="S832" s="6"/>
      <c r="T832" s="6"/>
      <c r="W832" s="6"/>
    </row>
    <row r="833" ht="14.25" customHeight="1">
      <c r="C833" s="6"/>
      <c r="H833" s="6"/>
      <c r="M833" s="6"/>
      <c r="S833" s="6"/>
      <c r="T833" s="6"/>
      <c r="W833" s="6"/>
    </row>
    <row r="834" ht="14.25" customHeight="1">
      <c r="C834" s="6"/>
      <c r="H834" s="6"/>
      <c r="M834" s="6"/>
      <c r="S834" s="6"/>
      <c r="T834" s="6"/>
      <c r="W834" s="6"/>
    </row>
    <row r="835" ht="14.25" customHeight="1">
      <c r="C835" s="6"/>
      <c r="H835" s="6"/>
      <c r="M835" s="6"/>
      <c r="S835" s="6"/>
      <c r="T835" s="6"/>
      <c r="W835" s="6"/>
    </row>
    <row r="836" ht="14.25" customHeight="1">
      <c r="C836" s="6"/>
      <c r="H836" s="6"/>
      <c r="M836" s="6"/>
      <c r="S836" s="6"/>
      <c r="T836" s="6"/>
      <c r="W836" s="6"/>
    </row>
    <row r="837" ht="14.25" customHeight="1">
      <c r="C837" s="6"/>
      <c r="H837" s="6"/>
      <c r="M837" s="6"/>
      <c r="S837" s="6"/>
      <c r="T837" s="6"/>
      <c r="W837" s="6"/>
    </row>
    <row r="838" ht="14.25" customHeight="1">
      <c r="C838" s="6"/>
      <c r="H838" s="6"/>
      <c r="M838" s="6"/>
      <c r="S838" s="6"/>
      <c r="T838" s="6"/>
      <c r="W838" s="6"/>
    </row>
    <row r="839" ht="14.25" customHeight="1">
      <c r="C839" s="6"/>
      <c r="H839" s="6"/>
      <c r="M839" s="6"/>
      <c r="S839" s="6"/>
      <c r="T839" s="6"/>
      <c r="W839" s="6"/>
    </row>
    <row r="840" ht="14.25" customHeight="1">
      <c r="C840" s="6"/>
      <c r="H840" s="6"/>
      <c r="M840" s="6"/>
      <c r="S840" s="6"/>
      <c r="T840" s="6"/>
      <c r="W840" s="6"/>
    </row>
    <row r="841" ht="14.25" customHeight="1">
      <c r="C841" s="6"/>
      <c r="H841" s="6"/>
      <c r="M841" s="6"/>
      <c r="S841" s="6"/>
      <c r="T841" s="6"/>
      <c r="W841" s="6"/>
    </row>
    <row r="842" ht="14.25" customHeight="1">
      <c r="C842" s="6"/>
      <c r="H842" s="6"/>
      <c r="M842" s="6"/>
      <c r="S842" s="6"/>
      <c r="T842" s="6"/>
      <c r="W842" s="6"/>
    </row>
    <row r="843" ht="14.25" customHeight="1">
      <c r="C843" s="6"/>
      <c r="H843" s="6"/>
      <c r="M843" s="6"/>
      <c r="S843" s="6"/>
      <c r="T843" s="6"/>
      <c r="W843" s="6"/>
    </row>
    <row r="844" ht="14.25" customHeight="1">
      <c r="C844" s="6"/>
      <c r="H844" s="6"/>
      <c r="M844" s="6"/>
      <c r="S844" s="6"/>
      <c r="T844" s="6"/>
      <c r="W844" s="6"/>
    </row>
    <row r="845" ht="14.25" customHeight="1">
      <c r="C845" s="6"/>
      <c r="H845" s="6"/>
      <c r="M845" s="6"/>
      <c r="S845" s="6"/>
      <c r="T845" s="6"/>
      <c r="W845" s="6"/>
    </row>
    <row r="846" ht="14.25" customHeight="1">
      <c r="C846" s="6"/>
      <c r="H846" s="6"/>
      <c r="M846" s="6"/>
      <c r="S846" s="6"/>
      <c r="T846" s="6"/>
      <c r="W846" s="6"/>
    </row>
    <row r="847" ht="14.25" customHeight="1">
      <c r="C847" s="6"/>
      <c r="H847" s="6"/>
      <c r="M847" s="6"/>
      <c r="S847" s="6"/>
      <c r="T847" s="6"/>
      <c r="W847" s="6"/>
    </row>
    <row r="848" ht="14.25" customHeight="1">
      <c r="C848" s="6"/>
      <c r="H848" s="6"/>
      <c r="M848" s="6"/>
      <c r="S848" s="6"/>
      <c r="T848" s="6"/>
      <c r="W848" s="6"/>
    </row>
    <row r="849" ht="14.25" customHeight="1">
      <c r="C849" s="6"/>
      <c r="H849" s="6"/>
      <c r="M849" s="6"/>
      <c r="S849" s="6"/>
      <c r="T849" s="6"/>
      <c r="W849" s="6"/>
    </row>
    <row r="850" ht="14.25" customHeight="1">
      <c r="C850" s="6"/>
      <c r="H850" s="6"/>
      <c r="M850" s="6"/>
      <c r="S850" s="6"/>
      <c r="T850" s="6"/>
      <c r="W850" s="6"/>
    </row>
    <row r="851" ht="14.25" customHeight="1">
      <c r="C851" s="6"/>
      <c r="H851" s="6"/>
      <c r="M851" s="6"/>
      <c r="S851" s="6"/>
      <c r="T851" s="6"/>
      <c r="W851" s="6"/>
    </row>
    <row r="852" ht="14.25" customHeight="1">
      <c r="C852" s="6"/>
      <c r="H852" s="6"/>
      <c r="M852" s="6"/>
      <c r="S852" s="6"/>
      <c r="T852" s="6"/>
      <c r="W852" s="6"/>
    </row>
    <row r="853" ht="14.25" customHeight="1">
      <c r="C853" s="6"/>
      <c r="H853" s="6"/>
      <c r="M853" s="6"/>
      <c r="S853" s="6"/>
      <c r="T853" s="6"/>
      <c r="W853" s="6"/>
    </row>
    <row r="854" ht="14.25" customHeight="1">
      <c r="C854" s="6"/>
      <c r="H854" s="6"/>
      <c r="M854" s="6"/>
      <c r="S854" s="6"/>
      <c r="T854" s="6"/>
      <c r="W854" s="6"/>
    </row>
    <row r="855" ht="14.25" customHeight="1">
      <c r="C855" s="6"/>
      <c r="H855" s="6"/>
      <c r="M855" s="6"/>
      <c r="S855" s="6"/>
      <c r="T855" s="6"/>
      <c r="W855" s="6"/>
    </row>
    <row r="856" ht="14.25" customHeight="1">
      <c r="C856" s="6"/>
      <c r="H856" s="6"/>
      <c r="M856" s="6"/>
      <c r="S856" s="6"/>
      <c r="T856" s="6"/>
      <c r="W856" s="6"/>
    </row>
    <row r="857" ht="14.25" customHeight="1">
      <c r="C857" s="6"/>
      <c r="H857" s="6"/>
      <c r="M857" s="6"/>
      <c r="S857" s="6"/>
      <c r="T857" s="6"/>
      <c r="W857" s="6"/>
    </row>
    <row r="858" ht="14.25" customHeight="1">
      <c r="C858" s="6"/>
      <c r="H858" s="6"/>
      <c r="M858" s="6"/>
      <c r="S858" s="6"/>
      <c r="T858" s="6"/>
      <c r="W858" s="6"/>
    </row>
    <row r="859" ht="14.25" customHeight="1">
      <c r="C859" s="6"/>
      <c r="H859" s="6"/>
      <c r="M859" s="6"/>
      <c r="S859" s="6"/>
      <c r="T859" s="6"/>
      <c r="W859" s="6"/>
    </row>
    <row r="860" ht="14.25" customHeight="1">
      <c r="C860" s="6"/>
      <c r="H860" s="6"/>
      <c r="M860" s="6"/>
      <c r="S860" s="6"/>
      <c r="T860" s="6"/>
      <c r="W860" s="6"/>
    </row>
    <row r="861" ht="14.25" customHeight="1">
      <c r="C861" s="6"/>
      <c r="H861" s="6"/>
      <c r="M861" s="6"/>
      <c r="S861" s="6"/>
      <c r="T861" s="6"/>
      <c r="W861" s="6"/>
    </row>
    <row r="862" ht="14.25" customHeight="1">
      <c r="C862" s="6"/>
      <c r="H862" s="6"/>
      <c r="M862" s="6"/>
      <c r="S862" s="6"/>
      <c r="T862" s="6"/>
      <c r="W862" s="6"/>
    </row>
    <row r="863" ht="14.25" customHeight="1">
      <c r="C863" s="6"/>
      <c r="H863" s="6"/>
      <c r="M863" s="6"/>
      <c r="S863" s="6"/>
      <c r="T863" s="6"/>
      <c r="W863" s="6"/>
    </row>
    <row r="864" ht="14.25" customHeight="1">
      <c r="C864" s="6"/>
      <c r="H864" s="6"/>
      <c r="M864" s="6"/>
      <c r="S864" s="6"/>
      <c r="T864" s="6"/>
      <c r="W864" s="6"/>
    </row>
    <row r="865" ht="14.25" customHeight="1">
      <c r="C865" s="6"/>
      <c r="H865" s="6"/>
      <c r="M865" s="6"/>
      <c r="S865" s="6"/>
      <c r="T865" s="6"/>
      <c r="W865" s="6"/>
    </row>
    <row r="866" ht="14.25" customHeight="1">
      <c r="C866" s="6"/>
      <c r="H866" s="6"/>
      <c r="M866" s="6"/>
      <c r="S866" s="6"/>
      <c r="T866" s="6"/>
      <c r="W866" s="6"/>
    </row>
    <row r="867" ht="14.25" customHeight="1">
      <c r="C867" s="6"/>
      <c r="H867" s="6"/>
      <c r="M867" s="6"/>
      <c r="S867" s="6"/>
      <c r="T867" s="6"/>
      <c r="W867" s="6"/>
    </row>
    <row r="868" ht="14.25" customHeight="1">
      <c r="C868" s="6"/>
      <c r="H868" s="6"/>
      <c r="M868" s="6"/>
      <c r="S868" s="6"/>
      <c r="T868" s="6"/>
      <c r="W868" s="6"/>
    </row>
    <row r="869" ht="14.25" customHeight="1">
      <c r="C869" s="6"/>
      <c r="H869" s="6"/>
      <c r="M869" s="6"/>
      <c r="S869" s="6"/>
      <c r="T869" s="6"/>
      <c r="W869" s="6"/>
    </row>
    <row r="870" ht="14.25" customHeight="1">
      <c r="C870" s="6"/>
      <c r="H870" s="6"/>
      <c r="M870" s="6"/>
      <c r="S870" s="6"/>
      <c r="T870" s="6"/>
      <c r="W870" s="6"/>
    </row>
    <row r="871" ht="14.25" customHeight="1">
      <c r="C871" s="6"/>
      <c r="H871" s="6"/>
      <c r="M871" s="6"/>
      <c r="S871" s="6"/>
      <c r="T871" s="6"/>
      <c r="W871" s="6"/>
    </row>
    <row r="872" ht="14.25" customHeight="1">
      <c r="C872" s="6"/>
      <c r="H872" s="6"/>
      <c r="M872" s="6"/>
      <c r="S872" s="6"/>
      <c r="T872" s="6"/>
      <c r="W872" s="6"/>
    </row>
    <row r="873" ht="14.25" customHeight="1">
      <c r="C873" s="6"/>
      <c r="H873" s="6"/>
      <c r="M873" s="6"/>
      <c r="S873" s="6"/>
      <c r="T873" s="6"/>
      <c r="W873" s="6"/>
    </row>
    <row r="874" ht="14.25" customHeight="1">
      <c r="C874" s="6"/>
      <c r="H874" s="6"/>
      <c r="M874" s="6"/>
      <c r="S874" s="6"/>
      <c r="T874" s="6"/>
      <c r="W874" s="6"/>
    </row>
    <row r="875" ht="14.25" customHeight="1">
      <c r="C875" s="6"/>
      <c r="H875" s="6"/>
      <c r="M875" s="6"/>
      <c r="S875" s="6"/>
      <c r="T875" s="6"/>
      <c r="W875" s="6"/>
    </row>
    <row r="876" ht="14.25" customHeight="1">
      <c r="C876" s="6"/>
      <c r="H876" s="6"/>
      <c r="M876" s="6"/>
      <c r="S876" s="6"/>
      <c r="T876" s="6"/>
      <c r="W876" s="6"/>
    </row>
    <row r="877" ht="14.25" customHeight="1">
      <c r="C877" s="6"/>
      <c r="H877" s="6"/>
      <c r="M877" s="6"/>
      <c r="S877" s="6"/>
      <c r="T877" s="6"/>
      <c r="W877" s="6"/>
    </row>
    <row r="878" ht="14.25" customHeight="1">
      <c r="C878" s="6"/>
      <c r="H878" s="6"/>
      <c r="M878" s="6"/>
      <c r="S878" s="6"/>
      <c r="T878" s="6"/>
      <c r="W878" s="6"/>
    </row>
    <row r="879" ht="14.25" customHeight="1">
      <c r="C879" s="6"/>
      <c r="H879" s="6"/>
      <c r="M879" s="6"/>
      <c r="S879" s="6"/>
      <c r="T879" s="6"/>
      <c r="W879" s="6"/>
    </row>
    <row r="880" ht="14.25" customHeight="1">
      <c r="C880" s="6"/>
      <c r="H880" s="6"/>
      <c r="M880" s="6"/>
      <c r="S880" s="6"/>
      <c r="T880" s="6"/>
      <c r="W880" s="6"/>
    </row>
    <row r="881" ht="14.25" customHeight="1">
      <c r="C881" s="6"/>
      <c r="H881" s="6"/>
      <c r="M881" s="6"/>
      <c r="S881" s="6"/>
      <c r="T881" s="6"/>
      <c r="W881" s="6"/>
    </row>
    <row r="882" ht="14.25" customHeight="1">
      <c r="C882" s="6"/>
      <c r="H882" s="6"/>
      <c r="M882" s="6"/>
      <c r="S882" s="6"/>
      <c r="T882" s="6"/>
      <c r="W882" s="6"/>
    </row>
    <row r="883" ht="14.25" customHeight="1">
      <c r="C883" s="6"/>
      <c r="H883" s="6"/>
      <c r="M883" s="6"/>
      <c r="S883" s="6"/>
      <c r="T883" s="6"/>
      <c r="W883" s="6"/>
    </row>
    <row r="884" ht="14.25" customHeight="1">
      <c r="C884" s="6"/>
      <c r="H884" s="6"/>
      <c r="M884" s="6"/>
      <c r="S884" s="6"/>
      <c r="T884" s="6"/>
      <c r="W884" s="6"/>
    </row>
    <row r="885" ht="14.25" customHeight="1">
      <c r="C885" s="6"/>
      <c r="H885" s="6"/>
      <c r="M885" s="6"/>
      <c r="S885" s="6"/>
      <c r="T885" s="6"/>
      <c r="W885" s="6"/>
    </row>
    <row r="886" ht="14.25" customHeight="1">
      <c r="C886" s="6"/>
      <c r="H886" s="6"/>
      <c r="M886" s="6"/>
      <c r="S886" s="6"/>
      <c r="T886" s="6"/>
      <c r="W886" s="6"/>
    </row>
    <row r="887" ht="14.25" customHeight="1">
      <c r="C887" s="6"/>
      <c r="H887" s="6"/>
      <c r="M887" s="6"/>
      <c r="S887" s="6"/>
      <c r="T887" s="6"/>
      <c r="W887" s="6"/>
    </row>
    <row r="888" ht="14.25" customHeight="1">
      <c r="C888" s="6"/>
      <c r="H888" s="6"/>
      <c r="M888" s="6"/>
      <c r="S888" s="6"/>
      <c r="T888" s="6"/>
      <c r="W888" s="6"/>
    </row>
    <row r="889" ht="14.25" customHeight="1">
      <c r="C889" s="6"/>
      <c r="H889" s="6"/>
      <c r="M889" s="6"/>
      <c r="S889" s="6"/>
      <c r="T889" s="6"/>
      <c r="W889" s="6"/>
    </row>
    <row r="890" ht="14.25" customHeight="1">
      <c r="C890" s="6"/>
      <c r="H890" s="6"/>
      <c r="M890" s="6"/>
      <c r="S890" s="6"/>
      <c r="T890" s="6"/>
      <c r="W890" s="6"/>
    </row>
    <row r="891" ht="14.25" customHeight="1">
      <c r="C891" s="6"/>
      <c r="H891" s="6"/>
      <c r="M891" s="6"/>
      <c r="S891" s="6"/>
      <c r="T891" s="6"/>
      <c r="W891" s="6"/>
    </row>
    <row r="892" ht="14.25" customHeight="1">
      <c r="C892" s="6"/>
      <c r="H892" s="6"/>
      <c r="M892" s="6"/>
      <c r="S892" s="6"/>
      <c r="T892" s="6"/>
      <c r="W892" s="6"/>
    </row>
    <row r="893" ht="14.25" customHeight="1">
      <c r="C893" s="6"/>
      <c r="H893" s="6"/>
      <c r="M893" s="6"/>
      <c r="S893" s="6"/>
      <c r="T893" s="6"/>
      <c r="W893" s="6"/>
    </row>
    <row r="894" ht="14.25" customHeight="1">
      <c r="C894" s="6"/>
      <c r="H894" s="6"/>
      <c r="M894" s="6"/>
      <c r="S894" s="6"/>
      <c r="T894" s="6"/>
      <c r="W894" s="6"/>
    </row>
    <row r="895" ht="14.25" customHeight="1">
      <c r="C895" s="6"/>
      <c r="H895" s="6"/>
      <c r="M895" s="6"/>
      <c r="S895" s="6"/>
      <c r="T895" s="6"/>
      <c r="W895" s="6"/>
    </row>
    <row r="896" ht="14.25" customHeight="1">
      <c r="C896" s="6"/>
      <c r="H896" s="6"/>
      <c r="M896" s="6"/>
      <c r="S896" s="6"/>
      <c r="T896" s="6"/>
      <c r="W896" s="6"/>
    </row>
    <row r="897" ht="14.25" customHeight="1">
      <c r="C897" s="6"/>
      <c r="H897" s="6"/>
      <c r="M897" s="6"/>
      <c r="S897" s="6"/>
      <c r="T897" s="6"/>
      <c r="W897" s="6"/>
    </row>
    <row r="898" ht="14.25" customHeight="1">
      <c r="C898" s="6"/>
      <c r="H898" s="6"/>
      <c r="M898" s="6"/>
      <c r="S898" s="6"/>
      <c r="T898" s="6"/>
      <c r="W898" s="6"/>
    </row>
    <row r="899" ht="14.25" customHeight="1">
      <c r="C899" s="6"/>
      <c r="H899" s="6"/>
      <c r="M899" s="6"/>
      <c r="S899" s="6"/>
      <c r="T899" s="6"/>
      <c r="W899" s="6"/>
    </row>
    <row r="900" ht="14.25" customHeight="1">
      <c r="C900" s="6"/>
      <c r="H900" s="6"/>
      <c r="M900" s="6"/>
      <c r="S900" s="6"/>
      <c r="T900" s="6"/>
      <c r="W900" s="6"/>
    </row>
    <row r="901" ht="14.25" customHeight="1">
      <c r="C901" s="6"/>
      <c r="H901" s="6"/>
      <c r="M901" s="6"/>
      <c r="S901" s="6"/>
      <c r="T901" s="6"/>
      <c r="W901" s="6"/>
    </row>
    <row r="902" ht="14.25" customHeight="1">
      <c r="C902" s="6"/>
      <c r="H902" s="6"/>
      <c r="M902" s="6"/>
      <c r="S902" s="6"/>
      <c r="T902" s="6"/>
      <c r="W902" s="6"/>
    </row>
    <row r="903" ht="14.25" customHeight="1">
      <c r="C903" s="6"/>
      <c r="H903" s="6"/>
      <c r="M903" s="6"/>
      <c r="S903" s="6"/>
      <c r="T903" s="6"/>
      <c r="W903" s="6"/>
    </row>
    <row r="904" ht="14.25" customHeight="1">
      <c r="C904" s="6"/>
      <c r="H904" s="6"/>
      <c r="M904" s="6"/>
      <c r="S904" s="6"/>
      <c r="T904" s="6"/>
      <c r="W904" s="6"/>
    </row>
    <row r="905" ht="14.25" customHeight="1">
      <c r="C905" s="6"/>
      <c r="H905" s="6"/>
      <c r="M905" s="6"/>
      <c r="S905" s="6"/>
      <c r="T905" s="6"/>
      <c r="W905" s="6"/>
    </row>
    <row r="906" ht="14.25" customHeight="1">
      <c r="C906" s="6"/>
      <c r="H906" s="6"/>
      <c r="M906" s="6"/>
      <c r="S906" s="6"/>
      <c r="T906" s="6"/>
      <c r="W906" s="6"/>
    </row>
    <row r="907" ht="14.25" customHeight="1">
      <c r="C907" s="6"/>
      <c r="H907" s="6"/>
      <c r="M907" s="6"/>
      <c r="S907" s="6"/>
      <c r="T907" s="6"/>
      <c r="W907" s="6"/>
    </row>
    <row r="908" ht="14.25" customHeight="1">
      <c r="C908" s="6"/>
      <c r="H908" s="6"/>
      <c r="M908" s="6"/>
      <c r="S908" s="6"/>
      <c r="T908" s="6"/>
      <c r="W908" s="6"/>
    </row>
    <row r="909" ht="14.25" customHeight="1">
      <c r="C909" s="6"/>
      <c r="H909" s="6"/>
      <c r="M909" s="6"/>
      <c r="S909" s="6"/>
      <c r="T909" s="6"/>
      <c r="W909" s="6"/>
    </row>
    <row r="910" ht="14.25" customHeight="1">
      <c r="C910" s="6"/>
      <c r="H910" s="6"/>
      <c r="M910" s="6"/>
      <c r="S910" s="6"/>
      <c r="T910" s="6"/>
      <c r="W910" s="6"/>
    </row>
    <row r="911" ht="14.25" customHeight="1">
      <c r="C911" s="6"/>
      <c r="H911" s="6"/>
      <c r="M911" s="6"/>
      <c r="S911" s="6"/>
      <c r="T911" s="6"/>
      <c r="W911" s="6"/>
    </row>
    <row r="912" ht="14.25" customHeight="1">
      <c r="C912" s="6"/>
      <c r="H912" s="6"/>
      <c r="M912" s="6"/>
      <c r="S912" s="6"/>
      <c r="T912" s="6"/>
      <c r="W912" s="6"/>
    </row>
    <row r="913" ht="14.25" customHeight="1">
      <c r="C913" s="6"/>
      <c r="H913" s="6"/>
      <c r="M913" s="6"/>
      <c r="S913" s="6"/>
      <c r="T913" s="6"/>
      <c r="W913" s="6"/>
    </row>
    <row r="914" ht="14.25" customHeight="1">
      <c r="C914" s="6"/>
      <c r="H914" s="6"/>
      <c r="M914" s="6"/>
      <c r="S914" s="6"/>
      <c r="T914" s="6"/>
      <c r="W914" s="6"/>
    </row>
    <row r="915" ht="14.25" customHeight="1">
      <c r="C915" s="6"/>
      <c r="H915" s="6"/>
      <c r="M915" s="6"/>
      <c r="S915" s="6"/>
      <c r="T915" s="6"/>
      <c r="W915" s="6"/>
    </row>
    <row r="916" ht="14.25" customHeight="1">
      <c r="C916" s="6"/>
      <c r="H916" s="6"/>
      <c r="M916" s="6"/>
      <c r="S916" s="6"/>
      <c r="T916" s="6"/>
      <c r="W916" s="6"/>
    </row>
    <row r="917" ht="14.25" customHeight="1">
      <c r="C917" s="6"/>
      <c r="H917" s="6"/>
      <c r="M917" s="6"/>
      <c r="S917" s="6"/>
      <c r="T917" s="6"/>
      <c r="W917" s="6"/>
    </row>
    <row r="918" ht="14.25" customHeight="1">
      <c r="C918" s="6"/>
      <c r="H918" s="6"/>
      <c r="M918" s="6"/>
      <c r="S918" s="6"/>
      <c r="T918" s="6"/>
      <c r="W918" s="6"/>
    </row>
    <row r="919" ht="14.25" customHeight="1">
      <c r="C919" s="6"/>
      <c r="H919" s="6"/>
      <c r="M919" s="6"/>
      <c r="S919" s="6"/>
      <c r="T919" s="6"/>
      <c r="W919" s="6"/>
    </row>
    <row r="920" ht="14.25" customHeight="1">
      <c r="C920" s="6"/>
      <c r="H920" s="6"/>
      <c r="M920" s="6"/>
      <c r="S920" s="6"/>
      <c r="T920" s="6"/>
      <c r="W920" s="6"/>
    </row>
    <row r="921" ht="14.25" customHeight="1">
      <c r="C921" s="6"/>
      <c r="H921" s="6"/>
      <c r="M921" s="6"/>
      <c r="S921" s="6"/>
      <c r="T921" s="6"/>
      <c r="W921" s="6"/>
    </row>
    <row r="922" ht="14.25" customHeight="1">
      <c r="C922" s="6"/>
      <c r="H922" s="6"/>
      <c r="M922" s="6"/>
      <c r="S922" s="6"/>
      <c r="T922" s="6"/>
      <c r="W922" s="6"/>
    </row>
    <row r="923" ht="14.25" customHeight="1">
      <c r="C923" s="6"/>
      <c r="H923" s="6"/>
      <c r="M923" s="6"/>
      <c r="S923" s="6"/>
      <c r="T923" s="6"/>
      <c r="W923" s="6"/>
    </row>
    <row r="924" ht="14.25" customHeight="1">
      <c r="C924" s="6"/>
      <c r="H924" s="6"/>
      <c r="M924" s="6"/>
      <c r="S924" s="6"/>
      <c r="T924" s="6"/>
      <c r="W924" s="6"/>
    </row>
    <row r="925" ht="14.25" customHeight="1">
      <c r="C925" s="6"/>
      <c r="H925" s="6"/>
      <c r="M925" s="6"/>
      <c r="S925" s="6"/>
      <c r="T925" s="6"/>
      <c r="W925" s="6"/>
    </row>
    <row r="926" ht="14.25" customHeight="1">
      <c r="C926" s="6"/>
      <c r="H926" s="6"/>
      <c r="M926" s="6"/>
      <c r="S926" s="6"/>
      <c r="T926" s="6"/>
      <c r="W926" s="6"/>
    </row>
    <row r="927" ht="14.25" customHeight="1">
      <c r="C927" s="6"/>
      <c r="H927" s="6"/>
      <c r="M927" s="6"/>
      <c r="S927" s="6"/>
      <c r="T927" s="6"/>
      <c r="W927" s="6"/>
    </row>
    <row r="928" ht="14.25" customHeight="1">
      <c r="C928" s="6"/>
      <c r="H928" s="6"/>
      <c r="M928" s="6"/>
      <c r="S928" s="6"/>
      <c r="T928" s="6"/>
      <c r="W928" s="6"/>
    </row>
    <row r="929" ht="14.25" customHeight="1">
      <c r="C929" s="6"/>
      <c r="H929" s="6"/>
      <c r="M929" s="6"/>
      <c r="S929" s="6"/>
      <c r="T929" s="6"/>
      <c r="W929" s="6"/>
    </row>
    <row r="930" ht="14.25" customHeight="1">
      <c r="C930" s="6"/>
      <c r="H930" s="6"/>
      <c r="M930" s="6"/>
      <c r="S930" s="6"/>
      <c r="T930" s="6"/>
      <c r="W930" s="6"/>
    </row>
    <row r="931" ht="14.25" customHeight="1">
      <c r="C931" s="6"/>
      <c r="H931" s="6"/>
      <c r="M931" s="6"/>
      <c r="S931" s="6"/>
      <c r="T931" s="6"/>
      <c r="W931" s="6"/>
    </row>
    <row r="932" ht="14.25" customHeight="1">
      <c r="C932" s="6"/>
      <c r="H932" s="6"/>
      <c r="M932" s="6"/>
      <c r="S932" s="6"/>
      <c r="T932" s="6"/>
      <c r="W932" s="6"/>
    </row>
    <row r="933" ht="14.25" customHeight="1">
      <c r="C933" s="6"/>
      <c r="H933" s="6"/>
      <c r="M933" s="6"/>
      <c r="S933" s="6"/>
      <c r="T933" s="6"/>
      <c r="W933" s="6"/>
    </row>
    <row r="934" ht="14.25" customHeight="1">
      <c r="C934" s="6"/>
      <c r="H934" s="6"/>
      <c r="M934" s="6"/>
      <c r="S934" s="6"/>
      <c r="T934" s="6"/>
      <c r="W934" s="6"/>
    </row>
    <row r="935" ht="14.25" customHeight="1">
      <c r="C935" s="6"/>
      <c r="H935" s="6"/>
      <c r="M935" s="6"/>
      <c r="S935" s="6"/>
      <c r="T935" s="6"/>
      <c r="W935" s="6"/>
    </row>
    <row r="936" ht="14.25" customHeight="1">
      <c r="C936" s="6"/>
      <c r="H936" s="6"/>
      <c r="M936" s="6"/>
      <c r="S936" s="6"/>
      <c r="T936" s="6"/>
      <c r="W936" s="6"/>
    </row>
    <row r="937" ht="14.25" customHeight="1">
      <c r="C937" s="6"/>
      <c r="H937" s="6"/>
      <c r="M937" s="6"/>
      <c r="S937" s="6"/>
      <c r="T937" s="6"/>
      <c r="W937" s="6"/>
    </row>
    <row r="938" ht="14.25" customHeight="1">
      <c r="C938" s="6"/>
      <c r="H938" s="6"/>
      <c r="M938" s="6"/>
      <c r="S938" s="6"/>
      <c r="T938" s="6"/>
      <c r="W938" s="6"/>
    </row>
    <row r="939" ht="14.25" customHeight="1">
      <c r="C939" s="6"/>
      <c r="H939" s="6"/>
      <c r="M939" s="6"/>
      <c r="S939" s="6"/>
      <c r="T939" s="6"/>
      <c r="W939" s="6"/>
    </row>
    <row r="940" ht="14.25" customHeight="1">
      <c r="C940" s="6"/>
      <c r="H940" s="6"/>
      <c r="M940" s="6"/>
      <c r="S940" s="6"/>
      <c r="T940" s="6"/>
      <c r="W940" s="6"/>
    </row>
    <row r="941" ht="14.25" customHeight="1">
      <c r="C941" s="6"/>
      <c r="H941" s="6"/>
      <c r="M941" s="6"/>
      <c r="S941" s="6"/>
      <c r="T941" s="6"/>
      <c r="W941" s="6"/>
    </row>
    <row r="942" ht="14.25" customHeight="1">
      <c r="C942" s="6"/>
      <c r="H942" s="6"/>
      <c r="M942" s="6"/>
      <c r="S942" s="6"/>
      <c r="T942" s="6"/>
      <c r="W942" s="6"/>
    </row>
    <row r="943" ht="14.25" customHeight="1">
      <c r="C943" s="6"/>
      <c r="H943" s="6"/>
      <c r="M943" s="6"/>
      <c r="S943" s="6"/>
      <c r="T943" s="6"/>
      <c r="W943" s="6"/>
    </row>
    <row r="944" ht="14.25" customHeight="1">
      <c r="C944" s="6"/>
      <c r="H944" s="6"/>
      <c r="M944" s="6"/>
      <c r="S944" s="6"/>
      <c r="T944" s="6"/>
      <c r="W944" s="6"/>
    </row>
    <row r="945" ht="14.25" customHeight="1">
      <c r="C945" s="6"/>
      <c r="H945" s="6"/>
      <c r="M945" s="6"/>
      <c r="S945" s="6"/>
      <c r="T945" s="6"/>
      <c r="W945" s="6"/>
    </row>
    <row r="946" ht="14.25" customHeight="1">
      <c r="C946" s="6"/>
      <c r="H946" s="6"/>
      <c r="M946" s="6"/>
      <c r="S946" s="6"/>
      <c r="T946" s="6"/>
      <c r="W946" s="6"/>
    </row>
    <row r="947" ht="14.25" customHeight="1">
      <c r="C947" s="6"/>
      <c r="H947" s="6"/>
      <c r="M947" s="6"/>
      <c r="S947" s="6"/>
      <c r="T947" s="6"/>
      <c r="W947" s="6"/>
    </row>
    <row r="948" ht="14.25" customHeight="1">
      <c r="C948" s="6"/>
      <c r="H948" s="6"/>
      <c r="M948" s="6"/>
      <c r="S948" s="6"/>
      <c r="T948" s="6"/>
      <c r="W948" s="6"/>
    </row>
    <row r="949" ht="14.25" customHeight="1">
      <c r="C949" s="6"/>
      <c r="H949" s="6"/>
      <c r="M949" s="6"/>
      <c r="S949" s="6"/>
      <c r="T949" s="6"/>
      <c r="W949" s="6"/>
    </row>
    <row r="950" ht="14.25" customHeight="1">
      <c r="C950" s="6"/>
      <c r="H950" s="6"/>
      <c r="M950" s="6"/>
      <c r="S950" s="6"/>
      <c r="T950" s="6"/>
      <c r="W950" s="6"/>
    </row>
    <row r="951" ht="14.25" customHeight="1">
      <c r="C951" s="6"/>
      <c r="H951" s="6"/>
      <c r="M951" s="6"/>
      <c r="S951" s="6"/>
      <c r="T951" s="6"/>
      <c r="W951" s="6"/>
    </row>
    <row r="952" ht="14.25" customHeight="1">
      <c r="C952" s="6"/>
      <c r="H952" s="6"/>
      <c r="M952" s="6"/>
      <c r="S952" s="6"/>
      <c r="T952" s="6"/>
      <c r="W952" s="6"/>
    </row>
    <row r="953" ht="14.25" customHeight="1">
      <c r="C953" s="6"/>
      <c r="H953" s="6"/>
      <c r="M953" s="6"/>
      <c r="S953" s="6"/>
      <c r="T953" s="6"/>
      <c r="W953" s="6"/>
    </row>
    <row r="954" ht="14.25" customHeight="1">
      <c r="C954" s="6"/>
      <c r="H954" s="6"/>
      <c r="M954" s="6"/>
      <c r="S954" s="6"/>
      <c r="T954" s="6"/>
      <c r="W954" s="6"/>
    </row>
    <row r="955" ht="14.25" customHeight="1">
      <c r="C955" s="6"/>
      <c r="H955" s="6"/>
      <c r="M955" s="6"/>
      <c r="S955" s="6"/>
      <c r="T955" s="6"/>
      <c r="W955" s="6"/>
    </row>
    <row r="956" ht="14.25" customHeight="1">
      <c r="C956" s="6"/>
      <c r="H956" s="6"/>
      <c r="M956" s="6"/>
      <c r="S956" s="6"/>
      <c r="T956" s="6"/>
      <c r="W956" s="6"/>
    </row>
    <row r="957" ht="14.25" customHeight="1">
      <c r="C957" s="6"/>
      <c r="H957" s="6"/>
      <c r="M957" s="6"/>
      <c r="S957" s="6"/>
      <c r="T957" s="6"/>
      <c r="W957" s="6"/>
    </row>
    <row r="958" ht="14.25" customHeight="1">
      <c r="C958" s="6"/>
      <c r="H958" s="6"/>
      <c r="M958" s="6"/>
      <c r="S958" s="6"/>
      <c r="T958" s="6"/>
      <c r="W958" s="6"/>
    </row>
    <row r="959" ht="14.25" customHeight="1">
      <c r="C959" s="6"/>
      <c r="H959" s="6"/>
      <c r="M959" s="6"/>
      <c r="S959" s="6"/>
      <c r="T959" s="6"/>
      <c r="W959" s="6"/>
    </row>
    <row r="960" ht="14.25" customHeight="1">
      <c r="C960" s="6"/>
      <c r="H960" s="6"/>
      <c r="M960" s="6"/>
      <c r="S960" s="6"/>
      <c r="T960" s="6"/>
      <c r="W960" s="6"/>
    </row>
    <row r="961" ht="14.25" customHeight="1">
      <c r="C961" s="6"/>
      <c r="H961" s="6"/>
      <c r="M961" s="6"/>
      <c r="S961" s="6"/>
      <c r="T961" s="6"/>
      <c r="W961" s="6"/>
    </row>
    <row r="962" ht="14.25" customHeight="1">
      <c r="C962" s="6"/>
      <c r="H962" s="6"/>
      <c r="M962" s="6"/>
      <c r="S962" s="6"/>
      <c r="T962" s="6"/>
      <c r="W962" s="6"/>
    </row>
    <row r="963" ht="14.25" customHeight="1">
      <c r="C963" s="6"/>
      <c r="H963" s="6"/>
      <c r="M963" s="6"/>
      <c r="S963" s="6"/>
      <c r="T963" s="6"/>
      <c r="W963" s="6"/>
    </row>
    <row r="964" ht="14.25" customHeight="1">
      <c r="C964" s="6"/>
      <c r="H964" s="6"/>
      <c r="M964" s="6"/>
      <c r="S964" s="6"/>
      <c r="T964" s="6"/>
      <c r="W964" s="6"/>
    </row>
    <row r="965" ht="14.25" customHeight="1">
      <c r="C965" s="6"/>
      <c r="H965" s="6"/>
      <c r="M965" s="6"/>
      <c r="S965" s="6"/>
      <c r="T965" s="6"/>
      <c r="W965" s="6"/>
    </row>
    <row r="966" ht="14.25" customHeight="1">
      <c r="C966" s="6"/>
      <c r="H966" s="6"/>
      <c r="M966" s="6"/>
      <c r="S966" s="6"/>
      <c r="T966" s="6"/>
      <c r="W966" s="6"/>
    </row>
    <row r="967" ht="14.25" customHeight="1">
      <c r="C967" s="6"/>
      <c r="H967" s="6"/>
      <c r="M967" s="6"/>
      <c r="S967" s="6"/>
      <c r="T967" s="6"/>
      <c r="W967" s="6"/>
    </row>
    <row r="968" ht="14.25" customHeight="1">
      <c r="C968" s="6"/>
      <c r="H968" s="6"/>
      <c r="M968" s="6"/>
      <c r="S968" s="6"/>
      <c r="T968" s="6"/>
      <c r="W968" s="6"/>
    </row>
    <row r="969" ht="14.25" customHeight="1">
      <c r="C969" s="6"/>
      <c r="H969" s="6"/>
      <c r="M969" s="6"/>
      <c r="S969" s="6"/>
      <c r="T969" s="6"/>
      <c r="W969" s="6"/>
    </row>
    <row r="970" ht="14.25" customHeight="1">
      <c r="C970" s="6"/>
      <c r="H970" s="6"/>
      <c r="M970" s="6"/>
      <c r="S970" s="6"/>
      <c r="T970" s="6"/>
      <c r="W970" s="6"/>
    </row>
    <row r="971" ht="14.25" customHeight="1">
      <c r="C971" s="6"/>
      <c r="H971" s="6"/>
      <c r="M971" s="6"/>
      <c r="S971" s="6"/>
      <c r="T971" s="6"/>
      <c r="W971" s="6"/>
    </row>
    <row r="972" ht="14.25" customHeight="1">
      <c r="C972" s="6"/>
      <c r="H972" s="6"/>
      <c r="M972" s="6"/>
      <c r="S972" s="6"/>
      <c r="T972" s="6"/>
      <c r="W972" s="6"/>
    </row>
    <row r="973" ht="14.25" customHeight="1">
      <c r="C973" s="6"/>
      <c r="H973" s="6"/>
      <c r="M973" s="6"/>
      <c r="S973" s="6"/>
      <c r="T973" s="6"/>
      <c r="W973" s="6"/>
    </row>
    <row r="974" ht="14.25" customHeight="1">
      <c r="C974" s="6"/>
      <c r="H974" s="6"/>
      <c r="M974" s="6"/>
      <c r="S974" s="6"/>
      <c r="T974" s="6"/>
      <c r="W974" s="6"/>
    </row>
    <row r="975" ht="14.25" customHeight="1">
      <c r="C975" s="6"/>
      <c r="H975" s="6"/>
      <c r="M975" s="6"/>
      <c r="S975" s="6"/>
      <c r="T975" s="6"/>
      <c r="W975" s="6"/>
    </row>
    <row r="976" ht="14.25" customHeight="1">
      <c r="C976" s="6"/>
      <c r="H976" s="6"/>
      <c r="M976" s="6"/>
      <c r="S976" s="6"/>
      <c r="T976" s="6"/>
      <c r="W976" s="6"/>
    </row>
    <row r="977" ht="14.25" customHeight="1">
      <c r="C977" s="6"/>
      <c r="H977" s="6"/>
      <c r="M977" s="6"/>
      <c r="S977" s="6"/>
      <c r="T977" s="6"/>
      <c r="W977" s="6"/>
    </row>
    <row r="978" ht="14.25" customHeight="1">
      <c r="C978" s="6"/>
      <c r="H978" s="6"/>
      <c r="M978" s="6"/>
      <c r="S978" s="6"/>
      <c r="T978" s="6"/>
      <c r="W978" s="6"/>
    </row>
    <row r="979" ht="14.25" customHeight="1">
      <c r="C979" s="6"/>
      <c r="H979" s="6"/>
      <c r="M979" s="6"/>
      <c r="S979" s="6"/>
      <c r="T979" s="6"/>
      <c r="W979" s="6"/>
    </row>
    <row r="980" ht="14.25" customHeight="1">
      <c r="C980" s="6"/>
      <c r="H980" s="6"/>
      <c r="M980" s="6"/>
      <c r="S980" s="6"/>
      <c r="T980" s="6"/>
      <c r="W980" s="6"/>
    </row>
    <row r="981" ht="14.25" customHeight="1">
      <c r="C981" s="6"/>
      <c r="H981" s="6"/>
      <c r="M981" s="6"/>
      <c r="S981" s="6"/>
      <c r="T981" s="6"/>
      <c r="W981" s="6"/>
    </row>
    <row r="982" ht="14.25" customHeight="1">
      <c r="C982" s="6"/>
      <c r="H982" s="6"/>
      <c r="M982" s="6"/>
      <c r="S982" s="6"/>
      <c r="T982" s="6"/>
      <c r="W982" s="6"/>
    </row>
    <row r="983" ht="14.25" customHeight="1">
      <c r="C983" s="6"/>
      <c r="H983" s="6"/>
      <c r="M983" s="6"/>
      <c r="S983" s="6"/>
      <c r="T983" s="6"/>
      <c r="W983" s="6"/>
    </row>
    <row r="984" ht="14.25" customHeight="1">
      <c r="C984" s="6"/>
      <c r="H984" s="6"/>
      <c r="M984" s="6"/>
      <c r="S984" s="6"/>
      <c r="T984" s="6"/>
      <c r="W984" s="6"/>
    </row>
    <row r="985" ht="14.25" customHeight="1">
      <c r="C985" s="6"/>
      <c r="H985" s="6"/>
      <c r="M985" s="6"/>
      <c r="S985" s="6"/>
      <c r="T985" s="6"/>
      <c r="W985" s="6"/>
    </row>
    <row r="986" ht="14.25" customHeight="1">
      <c r="C986" s="6"/>
      <c r="H986" s="6"/>
      <c r="M986" s="6"/>
      <c r="S986" s="6"/>
      <c r="T986" s="6"/>
      <c r="W986" s="6"/>
    </row>
    <row r="987" ht="14.25" customHeight="1">
      <c r="C987" s="6"/>
      <c r="H987" s="6"/>
      <c r="M987" s="6"/>
      <c r="S987" s="6"/>
      <c r="T987" s="6"/>
      <c r="W987" s="6"/>
    </row>
    <row r="988" ht="14.25" customHeight="1">
      <c r="C988" s="6"/>
      <c r="H988" s="6"/>
      <c r="M988" s="6"/>
      <c r="S988" s="6"/>
      <c r="T988" s="6"/>
      <c r="W988" s="6"/>
    </row>
    <row r="989" ht="14.25" customHeight="1">
      <c r="C989" s="6"/>
      <c r="H989" s="6"/>
      <c r="M989" s="6"/>
      <c r="S989" s="6"/>
      <c r="T989" s="6"/>
      <c r="W989" s="6"/>
    </row>
    <row r="990" ht="14.25" customHeight="1">
      <c r="C990" s="6"/>
      <c r="H990" s="6"/>
      <c r="M990" s="6"/>
      <c r="S990" s="6"/>
      <c r="T990" s="6"/>
      <c r="W990" s="6"/>
    </row>
    <row r="991" ht="14.25" customHeight="1">
      <c r="C991" s="6"/>
      <c r="H991" s="6"/>
      <c r="M991" s="6"/>
      <c r="S991" s="6"/>
      <c r="T991" s="6"/>
      <c r="W991" s="6"/>
    </row>
    <row r="992" ht="14.25" customHeight="1">
      <c r="C992" s="6"/>
      <c r="H992" s="6"/>
      <c r="M992" s="6"/>
      <c r="S992" s="6"/>
      <c r="T992" s="6"/>
      <c r="W992" s="6"/>
    </row>
    <row r="993" ht="14.25" customHeight="1">
      <c r="C993" s="6"/>
      <c r="H993" s="6"/>
      <c r="M993" s="6"/>
      <c r="S993" s="6"/>
      <c r="T993" s="6"/>
      <c r="W993" s="6"/>
    </row>
    <row r="994" ht="14.25" customHeight="1">
      <c r="C994" s="6"/>
      <c r="H994" s="6"/>
      <c r="M994" s="6"/>
      <c r="S994" s="6"/>
      <c r="T994" s="6"/>
      <c r="W994" s="6"/>
    </row>
    <row r="995" ht="14.25" customHeight="1">
      <c r="C995" s="6"/>
      <c r="H995" s="6"/>
      <c r="M995" s="6"/>
      <c r="S995" s="6"/>
      <c r="T995" s="6"/>
      <c r="W995" s="6"/>
    </row>
    <row r="996" ht="14.25" customHeight="1">
      <c r="C996" s="6"/>
      <c r="H996" s="6"/>
      <c r="M996" s="6"/>
      <c r="S996" s="6"/>
      <c r="T996" s="6"/>
      <c r="W996" s="6"/>
    </row>
    <row r="997" ht="14.25" customHeight="1">
      <c r="C997" s="6"/>
      <c r="H997" s="6"/>
      <c r="M997" s="6"/>
      <c r="S997" s="6"/>
      <c r="T997" s="6"/>
      <c r="W997" s="6"/>
    </row>
    <row r="998" ht="14.25" customHeight="1">
      <c r="C998" s="6"/>
      <c r="H998" s="6"/>
      <c r="M998" s="6"/>
      <c r="S998" s="6"/>
      <c r="T998" s="6"/>
      <c r="W998" s="6"/>
    </row>
    <row r="999" ht="14.25" customHeight="1">
      <c r="C999" s="6"/>
      <c r="H999" s="6"/>
      <c r="M999" s="6"/>
      <c r="S999" s="6"/>
      <c r="T999" s="6"/>
      <c r="W999" s="6"/>
    </row>
    <row r="1000" ht="14.25" customHeight="1">
      <c r="C1000" s="6"/>
      <c r="H1000" s="6"/>
      <c r="M1000" s="6"/>
      <c r="S1000" s="6"/>
      <c r="T1000" s="6"/>
      <c r="W1000" s="6"/>
    </row>
  </sheetData>
  <mergeCells count="5">
    <mergeCell ref="T61:U61"/>
    <mergeCell ref="W61:X61"/>
    <mergeCell ref="T47:U47"/>
    <mergeCell ref="W47:X47"/>
    <mergeCell ref="H7:I7"/>
  </mergeCells>
  <drawing r:id="rId1"/>
</worksheet>
</file>