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Library/Containers/com.microsoft.Excel/Data/Desktop/Mini Tract/"/>
    </mc:Choice>
  </mc:AlternateContent>
  <xr:revisionPtr revIDLastSave="0" documentId="13_ncr:1_{5A9B6FA3-EC33-FF44-8DDF-23C98EEAD74C}" xr6:coauthVersionLast="46" xr6:coauthVersionMax="46" xr10:uidLastSave="{00000000-0000-0000-0000-000000000000}"/>
  <bookViews>
    <workbookView xWindow="0" yWindow="460" windowWidth="25600" windowHeight="15540" xr2:uid="{1174D53A-2C5A-954A-A98E-ACD21365B4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5" i="1"/>
  <c r="E8" i="1"/>
  <c r="E5" i="1"/>
</calcChain>
</file>

<file path=xl/sharedStrings.xml><?xml version="1.0" encoding="utf-8"?>
<sst xmlns="http://schemas.openxmlformats.org/spreadsheetml/2006/main" count="62" uniqueCount="34">
  <si>
    <t>Force max</t>
  </si>
  <si>
    <t>N</t>
  </si>
  <si>
    <t>mm</t>
  </si>
  <si>
    <t>Coef friction papier sablé</t>
  </si>
  <si>
    <t>Valeur approximative</t>
  </si>
  <si>
    <t>Ff = Fn * mu</t>
  </si>
  <si>
    <t>Force nomale</t>
  </si>
  <si>
    <t>Serrage nécessaire</t>
  </si>
  <si>
    <t>D'après : https://www.engineeringtoolbox.com/bolt-torque-load-calculator-d_2065.html</t>
  </si>
  <si>
    <t>Torque du mors</t>
  </si>
  <si>
    <t>Nm</t>
  </si>
  <si>
    <t>D'après : https://apps.dtic.mil/dtic/tr/fulltext/u2/283347.pdf</t>
  </si>
  <si>
    <t>Diamètre de la tête de la vis de serrage</t>
  </si>
  <si>
    <t>Pour qu'une main soit capable de serrer la vis</t>
  </si>
  <si>
    <t>pour une vis de 10mm, avec +/- 25%</t>
  </si>
  <si>
    <t>Torque onces in</t>
  </si>
  <si>
    <t>oz in</t>
  </si>
  <si>
    <t>Pour regarder dans la table</t>
  </si>
  <si>
    <t>Dimensionnement de l'interface de serrage des mors</t>
  </si>
  <si>
    <t>Dimensionnement de la plaque pour adapter la load cell</t>
  </si>
  <si>
    <t>Diamètre de la bolt</t>
  </si>
  <si>
    <t>m</t>
  </si>
  <si>
    <t>M24 thread</t>
  </si>
  <si>
    <t xml:space="preserve"> </t>
  </si>
  <si>
    <t>Proof Load</t>
  </si>
  <si>
    <t>https://www.engineeringtoolbox.com/metric-bolts-minimum-ultimate-tensile-proof-loads-d_2026.html</t>
  </si>
  <si>
    <t>0.75 * Proof load</t>
  </si>
  <si>
    <t>Force normale qu'on peut espérer</t>
  </si>
  <si>
    <t>Frottement coefficient</t>
  </si>
  <si>
    <t>https://www.engineeringtoolbox.com/friction-coefficients-d_778.html</t>
  </si>
  <si>
    <t>Force de frottement</t>
  </si>
  <si>
    <t>Qui s'oppose au mouvement</t>
  </si>
  <si>
    <t>Largeur de la load cell</t>
  </si>
  <si>
    <t>Moment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</si>
</sst>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D463-0C8A-EF4F-8893-492EC4A055AE}">
  <dimension ref="D1:I25"/>
  <sheetViews>
    <sheetView tabSelected="1" workbookViewId="0">
      <selection activeCell="D23" sqref="D23"/>
    </sheetView>
  </sheetViews>
  <sheetFormatPr baseColWidth="10" defaultRowHeight="16" x14ac:dyDescent="0.2"/>
  <cols>
    <col min="4" max="4" width="21.6640625" customWidth="1"/>
    <col min="5" max="5" width="11.6640625" bestFit="1" customWidth="1"/>
    <col min="7" max="7" width="43.1640625" customWidth="1"/>
  </cols>
  <sheetData>
    <row r="1" spans="4:9" x14ac:dyDescent="0.2">
      <c r="D1" s="4" t="s">
        <v>18</v>
      </c>
      <c r="E1" s="4"/>
      <c r="F1" s="4"/>
      <c r="G1" s="4"/>
    </row>
    <row r="2" spans="4:9" x14ac:dyDescent="0.2">
      <c r="D2" t="s">
        <v>0</v>
      </c>
      <c r="E2">
        <v>600</v>
      </c>
      <c r="F2" t="s">
        <v>1</v>
      </c>
    </row>
    <row r="3" spans="4:9" x14ac:dyDescent="0.2">
      <c r="D3" t="s">
        <v>3</v>
      </c>
      <c r="E3">
        <v>0.6</v>
      </c>
      <c r="G3" t="s">
        <v>4</v>
      </c>
      <c r="H3" t="s">
        <v>23</v>
      </c>
    </row>
    <row r="4" spans="4:9" x14ac:dyDescent="0.2">
      <c r="D4" t="s">
        <v>5</v>
      </c>
      <c r="H4" t="s">
        <v>23</v>
      </c>
    </row>
    <row r="5" spans="4:9" x14ac:dyDescent="0.2">
      <c r="D5" t="s">
        <v>6</v>
      </c>
      <c r="E5">
        <f>E2/E3</f>
        <v>1000</v>
      </c>
      <c r="F5" t="s">
        <v>1</v>
      </c>
      <c r="G5" s="2" t="s">
        <v>7</v>
      </c>
      <c r="H5" t="s">
        <v>23</v>
      </c>
      <c r="I5" s="2"/>
    </row>
    <row r="6" spans="4:9" x14ac:dyDescent="0.2">
      <c r="D6" s="4" t="s">
        <v>8</v>
      </c>
      <c r="E6" s="4"/>
      <c r="F6" s="4"/>
      <c r="G6" s="4"/>
      <c r="H6" t="s">
        <v>23</v>
      </c>
    </row>
    <row r="7" spans="4:9" x14ac:dyDescent="0.2">
      <c r="D7" t="s">
        <v>9</v>
      </c>
      <c r="E7" s="1">
        <v>2</v>
      </c>
      <c r="F7" t="s">
        <v>10</v>
      </c>
      <c r="G7" s="2" t="s">
        <v>14</v>
      </c>
      <c r="H7" t="s">
        <v>23</v>
      </c>
      <c r="I7" s="2"/>
    </row>
    <row r="8" spans="4:9" x14ac:dyDescent="0.2">
      <c r="D8" t="s">
        <v>15</v>
      </c>
      <c r="E8" s="1">
        <f>E7*141.6</f>
        <v>283.2</v>
      </c>
      <c r="F8" t="s">
        <v>16</v>
      </c>
      <c r="G8" s="2" t="s">
        <v>17</v>
      </c>
      <c r="H8" t="s">
        <v>23</v>
      </c>
      <c r="I8" s="2"/>
    </row>
    <row r="9" spans="4:9" x14ac:dyDescent="0.2">
      <c r="D9" s="4" t="s">
        <v>11</v>
      </c>
      <c r="E9" s="4"/>
      <c r="F9" s="4"/>
      <c r="G9" s="4"/>
      <c r="H9" t="s">
        <v>23</v>
      </c>
    </row>
    <row r="10" spans="4:9" ht="34" x14ac:dyDescent="0.2">
      <c r="D10" s="3" t="s">
        <v>12</v>
      </c>
      <c r="E10">
        <v>50</v>
      </c>
      <c r="F10" t="s">
        <v>2</v>
      </c>
      <c r="G10" t="s">
        <v>13</v>
      </c>
      <c r="H10" t="s">
        <v>23</v>
      </c>
    </row>
    <row r="11" spans="4:9" x14ac:dyDescent="0.2">
      <c r="H11" t="s">
        <v>23</v>
      </c>
    </row>
    <row r="12" spans="4:9" x14ac:dyDescent="0.2">
      <c r="D12" s="4" t="s">
        <v>19</v>
      </c>
      <c r="E12" s="4"/>
      <c r="F12" s="4"/>
      <c r="G12" s="4"/>
      <c r="H12" t="s">
        <v>23</v>
      </c>
    </row>
    <row r="13" spans="4:9" x14ac:dyDescent="0.2">
      <c r="D13" t="s">
        <v>20</v>
      </c>
      <c r="E13">
        <v>2.4E-2</v>
      </c>
      <c r="F13" t="s">
        <v>21</v>
      </c>
      <c r="G13" t="s">
        <v>22</v>
      </c>
      <c r="H13" t="s">
        <v>23</v>
      </c>
    </row>
    <row r="14" spans="4:9" x14ac:dyDescent="0.2">
      <c r="D14" t="s">
        <v>24</v>
      </c>
      <c r="E14" s="5">
        <v>79400</v>
      </c>
      <c r="F14" t="s">
        <v>1</v>
      </c>
      <c r="G14" t="s">
        <v>25</v>
      </c>
      <c r="H14" t="s">
        <v>23</v>
      </c>
    </row>
    <row r="15" spans="4:9" x14ac:dyDescent="0.2">
      <c r="D15" t="s">
        <v>26</v>
      </c>
      <c r="E15">
        <f>E14*0.75</f>
        <v>59550</v>
      </c>
      <c r="F15" t="s">
        <v>1</v>
      </c>
      <c r="G15" t="s">
        <v>27</v>
      </c>
      <c r="H15" t="s">
        <v>23</v>
      </c>
    </row>
    <row r="16" spans="4:9" x14ac:dyDescent="0.2">
      <c r="D16" t="s">
        <v>28</v>
      </c>
      <c r="E16">
        <v>0.5</v>
      </c>
      <c r="G16" t="s">
        <v>29</v>
      </c>
      <c r="H16" t="s">
        <v>23</v>
      </c>
    </row>
    <row r="17" spans="4:8" x14ac:dyDescent="0.2">
      <c r="D17" t="s">
        <v>30</v>
      </c>
      <c r="E17">
        <f>E15*E16</f>
        <v>29775</v>
      </c>
      <c r="F17" t="s">
        <v>1</v>
      </c>
      <c r="G17" t="s">
        <v>31</v>
      </c>
      <c r="H17" t="s">
        <v>23</v>
      </c>
    </row>
    <row r="18" spans="4:8" x14ac:dyDescent="0.2">
      <c r="D18" t="s">
        <v>32</v>
      </c>
      <c r="E18">
        <f>50.8/2 * 0.001</f>
        <v>2.5399999999999999E-2</v>
      </c>
      <c r="F18" t="s">
        <v>21</v>
      </c>
      <c r="H18" t="s">
        <v>23</v>
      </c>
    </row>
    <row r="19" spans="4:8" x14ac:dyDescent="0.2">
      <c r="D19" t="s">
        <v>33</v>
      </c>
      <c r="E19">
        <f xml:space="preserve"> E17*E18</f>
        <v>756.28499999999997</v>
      </c>
      <c r="F19" t="s">
        <v>10</v>
      </c>
      <c r="H19" t="s">
        <v>23</v>
      </c>
    </row>
    <row r="20" spans="4:8" x14ac:dyDescent="0.2">
      <c r="H20" t="s">
        <v>23</v>
      </c>
    </row>
    <row r="21" spans="4:8" x14ac:dyDescent="0.2">
      <c r="H21" t="s">
        <v>23</v>
      </c>
    </row>
    <row r="22" spans="4:8" x14ac:dyDescent="0.2">
      <c r="H22" t="s">
        <v>23</v>
      </c>
    </row>
    <row r="23" spans="4:8" x14ac:dyDescent="0.2">
      <c r="H23" t="s">
        <v>23</v>
      </c>
    </row>
    <row r="24" spans="4:8" x14ac:dyDescent="0.2">
      <c r="H24" t="s">
        <v>23</v>
      </c>
    </row>
    <row r="25" spans="4:8" x14ac:dyDescent="0.2">
      <c r="H25" t="s">
        <v>23</v>
      </c>
    </row>
  </sheetData>
  <mergeCells count="4">
    <mergeCell ref="D9:G9"/>
    <mergeCell ref="D6:G6"/>
    <mergeCell ref="D1:G1"/>
    <mergeCell ref="D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2021-03-05T02:45:37Z</dcterms:created>
  <dcterms:modified xsi:type="dcterms:W3CDTF">2021-03-13T15:39:42Z</dcterms:modified>
</cp:coreProperties>
</file>