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1-Experimental Data\Vietnam cohort\Genetic Study-618\"/>
    </mc:Choice>
  </mc:AlternateContent>
  <xr:revisionPtr revIDLastSave="0" documentId="13_ncr:1_{2E0EBA99-00A8-4F4C-B94F-3AFDFE9970A5}" xr6:coauthVersionLast="45" xr6:coauthVersionMax="45" xr10:uidLastSave="{00000000-0000-0000-0000-000000000000}"/>
  <bookViews>
    <workbookView xWindow="768" yWindow="768" windowWidth="17280" windowHeight="11064" firstSheet="3" activeTab="7" xr2:uid="{00000000-000D-0000-FFFF-FFFF00000000}"/>
  </bookViews>
  <sheets>
    <sheet name="Hanoi n=618" sheetId="22" r:id="rId1"/>
    <sheet name="Summary KIR" sheetId="18" r:id="rId2"/>
    <sheet name="B4601" sheetId="23" r:id="rId3"/>
    <sheet name="HLA-B" sheetId="14" r:id="rId4"/>
    <sheet name="HLA-B Summary" sheetId="25" r:id="rId5"/>
    <sheet name="HLA-C1" sheetId="15" r:id="rId6"/>
    <sheet name="HLA-C1 Summary" sheetId="19" r:id="rId7"/>
    <sheet name="HLA-C2" sheetId="20" r:id="rId8"/>
    <sheet name="HLA-C2 Summary" sheetId="24" r:id="rId9"/>
    <sheet name="KIR Frequency" sheetId="16" r:id="rId10"/>
    <sheet name="Hanoi n=536" sheetId="11" r:id="rId11"/>
    <sheet name="Sheet2" sheetId="21" r:id="rId12"/>
  </sheets>
  <externalReferences>
    <externalReference r:id="rId13"/>
  </externalReferences>
  <definedNames>
    <definedName name="_xlnm._FilterDatabase" localSheetId="2" hidden="1">'B4601'!$A$1:$I$536</definedName>
    <definedName name="_xlnm._FilterDatabase" localSheetId="10" hidden="1">'Hanoi n=536'!$A$1:$AC$537</definedName>
    <definedName name="_xlnm._FilterDatabase" localSheetId="0" hidden="1">'Hanoi n=618'!$A$1:$AK$619</definedName>
    <definedName name="_xlnm._FilterDatabase" localSheetId="3" hidden="1">'HLA-B'!$A$1:$Y$536</definedName>
    <definedName name="_xlnm._FilterDatabase" localSheetId="5" hidden="1">'HLA-C1'!$A$1:$Z$536</definedName>
    <definedName name="_xlnm._FilterDatabase" localSheetId="7" hidden="1">'HLA-C2'!$A$1:$Z$619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6" l="1"/>
  <c r="I3" i="16"/>
  <c r="N3" i="16"/>
  <c r="B2" i="16"/>
  <c r="B3" i="16" s="1"/>
  <c r="C2" i="16"/>
  <c r="C3" i="16" s="1"/>
  <c r="D2" i="16"/>
  <c r="D3" i="16" s="1"/>
  <c r="E2" i="16"/>
  <c r="E3" i="16" s="1"/>
  <c r="F2" i="16"/>
  <c r="G2" i="16"/>
  <c r="G3" i="16" s="1"/>
  <c r="H2" i="16"/>
  <c r="H3" i="16" s="1"/>
  <c r="I2" i="16"/>
  <c r="J2" i="16"/>
  <c r="J3" i="16" s="1"/>
  <c r="K2" i="16"/>
  <c r="K3" i="16" s="1"/>
  <c r="L2" i="16"/>
  <c r="L3" i="16" s="1"/>
  <c r="M2" i="16"/>
  <c r="M3" i="16" s="1"/>
  <c r="N2" i="16"/>
  <c r="O2" i="16"/>
  <c r="O3" i="16" s="1"/>
  <c r="P2" i="16"/>
  <c r="P3" i="16" s="1"/>
  <c r="A2" i="16"/>
  <c r="A3" i="16"/>
  <c r="J537" i="20"/>
  <c r="K537" i="20" s="1"/>
  <c r="J538" i="20"/>
  <c r="K538" i="20" s="1"/>
  <c r="J539" i="20"/>
  <c r="K539" i="20" s="1"/>
  <c r="J540" i="20"/>
  <c r="K540" i="20" s="1"/>
  <c r="J541" i="20"/>
  <c r="K541" i="20" s="1"/>
  <c r="J542" i="20"/>
  <c r="K542" i="20" s="1"/>
  <c r="J543" i="20"/>
  <c r="K543" i="20" s="1"/>
  <c r="J544" i="20"/>
  <c r="K544" i="20" s="1"/>
  <c r="J545" i="20"/>
  <c r="K545" i="20" s="1"/>
  <c r="J546" i="20"/>
  <c r="K546" i="20" s="1"/>
  <c r="J547" i="20"/>
  <c r="K547" i="20" s="1"/>
  <c r="J548" i="20"/>
  <c r="K548" i="20" s="1"/>
  <c r="J549" i="20"/>
  <c r="K549" i="20" s="1"/>
  <c r="J550" i="20"/>
  <c r="K550" i="20" s="1"/>
  <c r="J551" i="20"/>
  <c r="K551" i="20" s="1"/>
  <c r="J552" i="20"/>
  <c r="K552" i="20" s="1"/>
  <c r="J553" i="20"/>
  <c r="K553" i="20" s="1"/>
  <c r="J554" i="20"/>
  <c r="K554" i="20" s="1"/>
  <c r="J555" i="20"/>
  <c r="K555" i="20" s="1"/>
  <c r="J556" i="20"/>
  <c r="K556" i="20" s="1"/>
  <c r="J557" i="20"/>
  <c r="K557" i="20" s="1"/>
  <c r="J558" i="20"/>
  <c r="K558" i="20" s="1"/>
  <c r="J559" i="20"/>
  <c r="K559" i="20" s="1"/>
  <c r="J560" i="20"/>
  <c r="K560" i="20" s="1"/>
  <c r="J561" i="20"/>
  <c r="K561" i="20" s="1"/>
  <c r="J562" i="20"/>
  <c r="K562" i="20" s="1"/>
  <c r="J563" i="20"/>
  <c r="K563" i="20" s="1"/>
  <c r="J564" i="20"/>
  <c r="K564" i="20" s="1"/>
  <c r="J565" i="20"/>
  <c r="K565" i="20" s="1"/>
  <c r="J566" i="20"/>
  <c r="K566" i="20" s="1"/>
  <c r="J567" i="20"/>
  <c r="K567" i="20" s="1"/>
  <c r="J568" i="20"/>
  <c r="K568" i="20" s="1"/>
  <c r="J569" i="20"/>
  <c r="K569" i="20" s="1"/>
  <c r="J570" i="20"/>
  <c r="K570" i="20" s="1"/>
  <c r="J571" i="20"/>
  <c r="K571" i="20" s="1"/>
  <c r="J572" i="20"/>
  <c r="K572" i="20" s="1"/>
  <c r="J573" i="20"/>
  <c r="K573" i="20" s="1"/>
  <c r="J574" i="20"/>
  <c r="K574" i="20" s="1"/>
  <c r="J575" i="20"/>
  <c r="K575" i="20" s="1"/>
  <c r="J576" i="20"/>
  <c r="K576" i="20" s="1"/>
  <c r="J577" i="20"/>
  <c r="K577" i="20" s="1"/>
  <c r="J578" i="20"/>
  <c r="K578" i="20" s="1"/>
  <c r="J579" i="20"/>
  <c r="K579" i="20" s="1"/>
  <c r="J580" i="20"/>
  <c r="K580" i="20" s="1"/>
  <c r="J581" i="20"/>
  <c r="K581" i="20" s="1"/>
  <c r="J582" i="20"/>
  <c r="K582" i="20" s="1"/>
  <c r="J583" i="20"/>
  <c r="K583" i="20" s="1"/>
  <c r="J584" i="20"/>
  <c r="K584" i="20" s="1"/>
  <c r="J585" i="20"/>
  <c r="K585" i="20" s="1"/>
  <c r="J586" i="20"/>
  <c r="K586" i="20" s="1"/>
  <c r="J587" i="20"/>
  <c r="K587" i="20" s="1"/>
  <c r="J588" i="20"/>
  <c r="K588" i="20" s="1"/>
  <c r="J589" i="20"/>
  <c r="K589" i="20" s="1"/>
  <c r="J590" i="20"/>
  <c r="K590" i="20" s="1"/>
  <c r="J591" i="20"/>
  <c r="K591" i="20" s="1"/>
  <c r="J592" i="20"/>
  <c r="K592" i="20" s="1"/>
  <c r="J593" i="20"/>
  <c r="K593" i="20" s="1"/>
  <c r="J594" i="20"/>
  <c r="K594" i="20" s="1"/>
  <c r="J595" i="20"/>
  <c r="K595" i="20" s="1"/>
  <c r="J596" i="20"/>
  <c r="K596" i="20" s="1"/>
  <c r="J597" i="20"/>
  <c r="K597" i="20" s="1"/>
  <c r="J598" i="20"/>
  <c r="K598" i="20" s="1"/>
  <c r="J599" i="20"/>
  <c r="K599" i="20" s="1"/>
  <c r="J600" i="20"/>
  <c r="K600" i="20" s="1"/>
  <c r="J601" i="20"/>
  <c r="K601" i="20" s="1"/>
  <c r="J602" i="20"/>
  <c r="K602" i="20" s="1"/>
  <c r="J603" i="20"/>
  <c r="K603" i="20" s="1"/>
  <c r="J604" i="20"/>
  <c r="K604" i="20" s="1"/>
  <c r="J605" i="20"/>
  <c r="K605" i="20" s="1"/>
  <c r="J606" i="20"/>
  <c r="K606" i="20" s="1"/>
  <c r="J607" i="20"/>
  <c r="K607" i="20" s="1"/>
  <c r="J608" i="20"/>
  <c r="K608" i="20" s="1"/>
  <c r="J609" i="20"/>
  <c r="K609" i="20" s="1"/>
  <c r="J610" i="20"/>
  <c r="K610" i="20" s="1"/>
  <c r="J611" i="20"/>
  <c r="K611" i="20" s="1"/>
  <c r="J612" i="20"/>
  <c r="K612" i="20" s="1"/>
  <c r="J613" i="20"/>
  <c r="K613" i="20" s="1"/>
  <c r="J614" i="20"/>
  <c r="K614" i="20" s="1"/>
  <c r="J615" i="20"/>
  <c r="K615" i="20" s="1"/>
  <c r="J616" i="20"/>
  <c r="K616" i="20" s="1"/>
  <c r="J617" i="20"/>
  <c r="K617" i="20" s="1"/>
  <c r="J618" i="20"/>
  <c r="K618" i="20" s="1"/>
  <c r="J619" i="20"/>
  <c r="K619" i="20" s="1"/>
  <c r="H537" i="20"/>
  <c r="I537" i="20" s="1"/>
  <c r="H538" i="20"/>
  <c r="I538" i="20" s="1"/>
  <c r="H539" i="20"/>
  <c r="I539" i="20" s="1"/>
  <c r="H540" i="20"/>
  <c r="I540" i="20" s="1"/>
  <c r="H541" i="20"/>
  <c r="I541" i="20" s="1"/>
  <c r="H542" i="20"/>
  <c r="I542" i="20" s="1"/>
  <c r="H543" i="20"/>
  <c r="I543" i="20" s="1"/>
  <c r="H544" i="20"/>
  <c r="I544" i="20" s="1"/>
  <c r="H545" i="20"/>
  <c r="I545" i="20" s="1"/>
  <c r="H546" i="20"/>
  <c r="I546" i="20" s="1"/>
  <c r="H547" i="20"/>
  <c r="I547" i="20" s="1"/>
  <c r="H548" i="20"/>
  <c r="I548" i="20" s="1"/>
  <c r="H549" i="20"/>
  <c r="I549" i="20" s="1"/>
  <c r="H550" i="20"/>
  <c r="I550" i="20" s="1"/>
  <c r="H551" i="20"/>
  <c r="I551" i="20" s="1"/>
  <c r="H552" i="20"/>
  <c r="I552" i="20" s="1"/>
  <c r="H553" i="20"/>
  <c r="I553" i="20" s="1"/>
  <c r="H554" i="20"/>
  <c r="I554" i="20" s="1"/>
  <c r="H555" i="20"/>
  <c r="I555" i="20" s="1"/>
  <c r="H556" i="20"/>
  <c r="I556" i="20" s="1"/>
  <c r="H557" i="20"/>
  <c r="I557" i="20" s="1"/>
  <c r="H558" i="20"/>
  <c r="I558" i="20" s="1"/>
  <c r="H559" i="20"/>
  <c r="I559" i="20" s="1"/>
  <c r="H560" i="20"/>
  <c r="I560" i="20" s="1"/>
  <c r="H561" i="20"/>
  <c r="I561" i="20" s="1"/>
  <c r="H562" i="20"/>
  <c r="I562" i="20" s="1"/>
  <c r="H563" i="20"/>
  <c r="I563" i="20" s="1"/>
  <c r="H564" i="20"/>
  <c r="I564" i="20" s="1"/>
  <c r="H565" i="20"/>
  <c r="I565" i="20" s="1"/>
  <c r="H566" i="20"/>
  <c r="I566" i="20" s="1"/>
  <c r="H567" i="20"/>
  <c r="I567" i="20" s="1"/>
  <c r="H568" i="20"/>
  <c r="I568" i="20" s="1"/>
  <c r="H569" i="20"/>
  <c r="I569" i="20" s="1"/>
  <c r="H570" i="20"/>
  <c r="I570" i="20" s="1"/>
  <c r="H571" i="20"/>
  <c r="I571" i="20" s="1"/>
  <c r="H572" i="20"/>
  <c r="I572" i="20" s="1"/>
  <c r="H573" i="20"/>
  <c r="I573" i="20" s="1"/>
  <c r="H574" i="20"/>
  <c r="I574" i="20" s="1"/>
  <c r="H575" i="20"/>
  <c r="I575" i="20" s="1"/>
  <c r="H576" i="20"/>
  <c r="I576" i="20" s="1"/>
  <c r="H577" i="20"/>
  <c r="I577" i="20" s="1"/>
  <c r="H578" i="20"/>
  <c r="I578" i="20" s="1"/>
  <c r="H579" i="20"/>
  <c r="I579" i="20" s="1"/>
  <c r="H580" i="20"/>
  <c r="I580" i="20" s="1"/>
  <c r="H581" i="20"/>
  <c r="I581" i="20" s="1"/>
  <c r="H582" i="20"/>
  <c r="I582" i="20" s="1"/>
  <c r="H583" i="20"/>
  <c r="I583" i="20" s="1"/>
  <c r="H584" i="20"/>
  <c r="I584" i="20" s="1"/>
  <c r="H585" i="20"/>
  <c r="I585" i="20" s="1"/>
  <c r="H586" i="20"/>
  <c r="I586" i="20" s="1"/>
  <c r="H587" i="20"/>
  <c r="I587" i="20" s="1"/>
  <c r="H588" i="20"/>
  <c r="I588" i="20" s="1"/>
  <c r="H589" i="20"/>
  <c r="I589" i="20" s="1"/>
  <c r="H590" i="20"/>
  <c r="I590" i="20" s="1"/>
  <c r="H591" i="20"/>
  <c r="I591" i="20" s="1"/>
  <c r="H592" i="20"/>
  <c r="I592" i="20" s="1"/>
  <c r="H593" i="20"/>
  <c r="I593" i="20" s="1"/>
  <c r="H594" i="20"/>
  <c r="I594" i="20" s="1"/>
  <c r="H595" i="20"/>
  <c r="I595" i="20" s="1"/>
  <c r="H596" i="20"/>
  <c r="I596" i="20" s="1"/>
  <c r="H597" i="20"/>
  <c r="I597" i="20" s="1"/>
  <c r="H598" i="20"/>
  <c r="I598" i="20" s="1"/>
  <c r="H599" i="20"/>
  <c r="I599" i="20" s="1"/>
  <c r="H600" i="20"/>
  <c r="I600" i="20" s="1"/>
  <c r="H601" i="20"/>
  <c r="I601" i="20" s="1"/>
  <c r="H602" i="20"/>
  <c r="I602" i="20" s="1"/>
  <c r="H603" i="20"/>
  <c r="I603" i="20" s="1"/>
  <c r="H604" i="20"/>
  <c r="I604" i="20" s="1"/>
  <c r="H605" i="20"/>
  <c r="I605" i="20" s="1"/>
  <c r="H606" i="20"/>
  <c r="I606" i="20" s="1"/>
  <c r="H607" i="20"/>
  <c r="I607" i="20" s="1"/>
  <c r="H608" i="20"/>
  <c r="I608" i="20" s="1"/>
  <c r="H609" i="20"/>
  <c r="I609" i="20" s="1"/>
  <c r="H610" i="20"/>
  <c r="I610" i="20" s="1"/>
  <c r="H611" i="20"/>
  <c r="I611" i="20" s="1"/>
  <c r="H612" i="20"/>
  <c r="I612" i="20" s="1"/>
  <c r="H613" i="20"/>
  <c r="I613" i="20" s="1"/>
  <c r="H614" i="20"/>
  <c r="I614" i="20" s="1"/>
  <c r="H615" i="20"/>
  <c r="I615" i="20" s="1"/>
  <c r="H616" i="20"/>
  <c r="I616" i="20" s="1"/>
  <c r="H617" i="20"/>
  <c r="I617" i="20" s="1"/>
  <c r="H618" i="20"/>
  <c r="I618" i="20" s="1"/>
  <c r="H619" i="20"/>
  <c r="I619" i="20" s="1"/>
  <c r="H3" i="20"/>
  <c r="I3" i="20" s="1"/>
  <c r="H5" i="20"/>
  <c r="I5" i="20" s="1"/>
  <c r="H7" i="20"/>
  <c r="I7" i="20" s="1"/>
  <c r="H8" i="20"/>
  <c r="I8" i="20" s="1"/>
  <c r="H10" i="20"/>
  <c r="I10" i="20" s="1"/>
  <c r="H11" i="20"/>
  <c r="I11" i="20" s="1"/>
  <c r="H12" i="20"/>
  <c r="I12" i="20" s="1"/>
  <c r="H14" i="20"/>
  <c r="I14" i="20" s="1"/>
  <c r="H15" i="20"/>
  <c r="I15" i="20" s="1"/>
  <c r="H16" i="20"/>
  <c r="I16" i="20" s="1"/>
  <c r="H17" i="20"/>
  <c r="I17" i="20" s="1"/>
  <c r="H20" i="20"/>
  <c r="I20" i="20" s="1"/>
  <c r="H21" i="20"/>
  <c r="I21" i="20" s="1"/>
  <c r="H22" i="20"/>
  <c r="I22" i="20" s="1"/>
  <c r="H24" i="20"/>
  <c r="I24" i="20" s="1"/>
  <c r="H25" i="20"/>
  <c r="I25" i="20" s="1"/>
  <c r="H26" i="20"/>
  <c r="I26" i="20" s="1"/>
  <c r="H31" i="20"/>
  <c r="I31" i="20" s="1"/>
  <c r="H34" i="20"/>
  <c r="I34" i="20" s="1"/>
  <c r="H35" i="20"/>
  <c r="I35" i="20" s="1"/>
  <c r="H36" i="20"/>
  <c r="I36" i="20" s="1"/>
  <c r="H37" i="20"/>
  <c r="I37" i="20" s="1"/>
  <c r="H39" i="20"/>
  <c r="I39" i="20" s="1"/>
  <c r="H40" i="20"/>
  <c r="I40" i="20" s="1"/>
  <c r="H41" i="20"/>
  <c r="I41" i="20" s="1"/>
  <c r="H42" i="20"/>
  <c r="I42" i="20" s="1"/>
  <c r="H43" i="20"/>
  <c r="I43" i="20" s="1"/>
  <c r="H44" i="20"/>
  <c r="I44" i="20" s="1"/>
  <c r="H45" i="20"/>
  <c r="I45" i="20" s="1"/>
  <c r="H46" i="20"/>
  <c r="I46" i="20" s="1"/>
  <c r="H47" i="20"/>
  <c r="I47" i="20" s="1"/>
  <c r="H48" i="20"/>
  <c r="I48" i="20" s="1"/>
  <c r="H49" i="20"/>
  <c r="I49" i="20" s="1"/>
  <c r="H50" i="20"/>
  <c r="I50" i="20" s="1"/>
  <c r="H51" i="20"/>
  <c r="I51" i="20" s="1"/>
  <c r="H52" i="20"/>
  <c r="I52" i="20" s="1"/>
  <c r="H53" i="20"/>
  <c r="I53" i="20" s="1"/>
  <c r="H54" i="20"/>
  <c r="I54" i="20" s="1"/>
  <c r="H55" i="20"/>
  <c r="I55" i="20" s="1"/>
  <c r="H56" i="20"/>
  <c r="I56" i="20" s="1"/>
  <c r="H57" i="20"/>
  <c r="I57" i="20" s="1"/>
  <c r="H58" i="20"/>
  <c r="I58" i="20" s="1"/>
  <c r="H59" i="20"/>
  <c r="I59" i="20" s="1"/>
  <c r="H60" i="20"/>
  <c r="I60" i="20" s="1"/>
  <c r="H61" i="20"/>
  <c r="I61" i="20" s="1"/>
  <c r="H62" i="20"/>
  <c r="I62" i="20" s="1"/>
  <c r="H63" i="20"/>
  <c r="I63" i="20" s="1"/>
  <c r="H64" i="20"/>
  <c r="I64" i="20" s="1"/>
  <c r="H65" i="20"/>
  <c r="I65" i="20" s="1"/>
  <c r="H66" i="20"/>
  <c r="I66" i="20" s="1"/>
  <c r="H67" i="20"/>
  <c r="I67" i="20" s="1"/>
  <c r="H68" i="20"/>
  <c r="I68" i="20" s="1"/>
  <c r="H69" i="20"/>
  <c r="I69" i="20" s="1"/>
  <c r="H70" i="20"/>
  <c r="I70" i="20" s="1"/>
  <c r="H71" i="20"/>
  <c r="I71" i="20" s="1"/>
  <c r="H72" i="20"/>
  <c r="I72" i="20" s="1"/>
  <c r="H73" i="20"/>
  <c r="I73" i="20" s="1"/>
  <c r="H74" i="20"/>
  <c r="I74" i="20" s="1"/>
  <c r="H75" i="20"/>
  <c r="I75" i="20" s="1"/>
  <c r="H76" i="20"/>
  <c r="I76" i="20" s="1"/>
  <c r="H77" i="20"/>
  <c r="I77" i="20" s="1"/>
  <c r="H78" i="20"/>
  <c r="I78" i="20" s="1"/>
  <c r="H79" i="20"/>
  <c r="I79" i="20" s="1"/>
  <c r="H80" i="20"/>
  <c r="I80" i="20" s="1"/>
  <c r="H81" i="20"/>
  <c r="I81" i="20" s="1"/>
  <c r="H82" i="20"/>
  <c r="I82" i="20" s="1"/>
  <c r="H83" i="20"/>
  <c r="I83" i="20" s="1"/>
  <c r="H84" i="20"/>
  <c r="I84" i="20" s="1"/>
  <c r="H85" i="20"/>
  <c r="I85" i="20" s="1"/>
  <c r="H86" i="20"/>
  <c r="I86" i="20" s="1"/>
  <c r="H87" i="20"/>
  <c r="I87" i="20" s="1"/>
  <c r="H88" i="20"/>
  <c r="I88" i="20" s="1"/>
  <c r="H89" i="20"/>
  <c r="I89" i="20" s="1"/>
  <c r="H90" i="20"/>
  <c r="I90" i="20" s="1"/>
  <c r="H91" i="20"/>
  <c r="I91" i="20" s="1"/>
  <c r="H92" i="20"/>
  <c r="I92" i="20" s="1"/>
  <c r="H93" i="20"/>
  <c r="I93" i="20" s="1"/>
  <c r="H94" i="20"/>
  <c r="I94" i="20" s="1"/>
  <c r="H95" i="20"/>
  <c r="I95" i="20" s="1"/>
  <c r="H96" i="20"/>
  <c r="I96" i="20" s="1"/>
  <c r="H97" i="20"/>
  <c r="I97" i="20" s="1"/>
  <c r="H98" i="20"/>
  <c r="I98" i="20" s="1"/>
  <c r="H99" i="20"/>
  <c r="I99" i="20" s="1"/>
  <c r="H100" i="20"/>
  <c r="I100" i="20" s="1"/>
  <c r="H101" i="20"/>
  <c r="I101" i="20" s="1"/>
  <c r="H102" i="20"/>
  <c r="I102" i="20" s="1"/>
  <c r="H103" i="20"/>
  <c r="I103" i="20" s="1"/>
  <c r="H104" i="20"/>
  <c r="I104" i="20" s="1"/>
  <c r="H105" i="20"/>
  <c r="I105" i="20" s="1"/>
  <c r="H106" i="20"/>
  <c r="I106" i="20" s="1"/>
  <c r="H107" i="20"/>
  <c r="I107" i="20" s="1"/>
  <c r="H108" i="20"/>
  <c r="I108" i="20" s="1"/>
  <c r="H109" i="20"/>
  <c r="I109" i="20" s="1"/>
  <c r="H110" i="20"/>
  <c r="I110" i="20" s="1"/>
  <c r="H111" i="20"/>
  <c r="I111" i="20" s="1"/>
  <c r="H112" i="20"/>
  <c r="I112" i="20" s="1"/>
  <c r="H113" i="20"/>
  <c r="I113" i="20" s="1"/>
  <c r="H114" i="20"/>
  <c r="I114" i="20" s="1"/>
  <c r="H115" i="20"/>
  <c r="I115" i="20" s="1"/>
  <c r="H116" i="20"/>
  <c r="I116" i="20" s="1"/>
  <c r="H117" i="20"/>
  <c r="I117" i="20" s="1"/>
  <c r="H118" i="20"/>
  <c r="I118" i="20" s="1"/>
  <c r="H119" i="20"/>
  <c r="I119" i="20" s="1"/>
  <c r="H120" i="20"/>
  <c r="I120" i="20" s="1"/>
  <c r="H121" i="20"/>
  <c r="I121" i="20" s="1"/>
  <c r="H122" i="20"/>
  <c r="I122" i="20" s="1"/>
  <c r="H123" i="20"/>
  <c r="I123" i="20" s="1"/>
  <c r="H124" i="20"/>
  <c r="I124" i="20" s="1"/>
  <c r="H125" i="20"/>
  <c r="I125" i="20" s="1"/>
  <c r="H126" i="20"/>
  <c r="I126" i="20" s="1"/>
  <c r="H127" i="20"/>
  <c r="I127" i="20" s="1"/>
  <c r="H128" i="20"/>
  <c r="I128" i="20" s="1"/>
  <c r="H129" i="20"/>
  <c r="I129" i="20" s="1"/>
  <c r="H130" i="20"/>
  <c r="I130" i="20" s="1"/>
  <c r="H131" i="20"/>
  <c r="I131" i="20" s="1"/>
  <c r="H132" i="20"/>
  <c r="I132" i="20" s="1"/>
  <c r="H133" i="20"/>
  <c r="I133" i="20" s="1"/>
  <c r="H134" i="20"/>
  <c r="I134" i="20" s="1"/>
  <c r="H135" i="20"/>
  <c r="I135" i="20" s="1"/>
  <c r="H136" i="20"/>
  <c r="I136" i="20" s="1"/>
  <c r="H137" i="20"/>
  <c r="I137" i="20" s="1"/>
  <c r="H138" i="20"/>
  <c r="I138" i="20" s="1"/>
  <c r="H139" i="20"/>
  <c r="I139" i="20" s="1"/>
  <c r="H140" i="20"/>
  <c r="I140" i="20" s="1"/>
  <c r="H141" i="20"/>
  <c r="I141" i="20" s="1"/>
  <c r="H142" i="20"/>
  <c r="I142" i="20" s="1"/>
  <c r="H143" i="20"/>
  <c r="I143" i="20" s="1"/>
  <c r="H144" i="20"/>
  <c r="I144" i="20" s="1"/>
  <c r="H145" i="20"/>
  <c r="I145" i="20" s="1"/>
  <c r="H146" i="20"/>
  <c r="I146" i="20" s="1"/>
  <c r="H147" i="20"/>
  <c r="I147" i="20" s="1"/>
  <c r="H148" i="20"/>
  <c r="I148" i="20" s="1"/>
  <c r="H149" i="20"/>
  <c r="I149" i="20" s="1"/>
  <c r="H150" i="20"/>
  <c r="I150" i="20" s="1"/>
  <c r="H151" i="20"/>
  <c r="I151" i="20" s="1"/>
  <c r="H152" i="20"/>
  <c r="I152" i="20" s="1"/>
  <c r="H153" i="20"/>
  <c r="I153" i="20" s="1"/>
  <c r="H154" i="20"/>
  <c r="I154" i="20" s="1"/>
  <c r="H155" i="20"/>
  <c r="I155" i="20" s="1"/>
  <c r="H156" i="20"/>
  <c r="I156" i="20" s="1"/>
  <c r="H157" i="20"/>
  <c r="I157" i="20" s="1"/>
  <c r="H158" i="20"/>
  <c r="I158" i="20" s="1"/>
  <c r="H159" i="20"/>
  <c r="I159" i="20" s="1"/>
  <c r="H160" i="20"/>
  <c r="I160" i="20" s="1"/>
  <c r="H161" i="20"/>
  <c r="I161" i="20" s="1"/>
  <c r="H162" i="20"/>
  <c r="I162" i="20" s="1"/>
  <c r="H163" i="20"/>
  <c r="I163" i="20" s="1"/>
  <c r="H164" i="20"/>
  <c r="I164" i="20" s="1"/>
  <c r="H165" i="20"/>
  <c r="I165" i="20" s="1"/>
  <c r="H166" i="20"/>
  <c r="I166" i="20" s="1"/>
  <c r="H167" i="20"/>
  <c r="I167" i="20" s="1"/>
  <c r="H168" i="20"/>
  <c r="I168" i="20" s="1"/>
  <c r="H169" i="20"/>
  <c r="I169" i="20" s="1"/>
  <c r="H170" i="20"/>
  <c r="I170" i="20" s="1"/>
  <c r="H171" i="20"/>
  <c r="I171" i="20" s="1"/>
  <c r="H172" i="20"/>
  <c r="I172" i="20" s="1"/>
  <c r="H173" i="20"/>
  <c r="I173" i="20" s="1"/>
  <c r="H174" i="20"/>
  <c r="I174" i="20" s="1"/>
  <c r="H175" i="20"/>
  <c r="I175" i="20" s="1"/>
  <c r="H176" i="20"/>
  <c r="I176" i="20" s="1"/>
  <c r="H177" i="20"/>
  <c r="I177" i="20" s="1"/>
  <c r="H178" i="20"/>
  <c r="I178" i="20" s="1"/>
  <c r="H179" i="20"/>
  <c r="I179" i="20" s="1"/>
  <c r="H180" i="20"/>
  <c r="I180" i="20" s="1"/>
  <c r="H181" i="20"/>
  <c r="I181" i="20" s="1"/>
  <c r="H182" i="20"/>
  <c r="I182" i="20" s="1"/>
  <c r="H183" i="20"/>
  <c r="I183" i="20" s="1"/>
  <c r="H184" i="20"/>
  <c r="I184" i="20" s="1"/>
  <c r="H185" i="20"/>
  <c r="I185" i="20" s="1"/>
  <c r="H186" i="20"/>
  <c r="I186" i="20" s="1"/>
  <c r="H187" i="20"/>
  <c r="I187" i="20" s="1"/>
  <c r="H188" i="20"/>
  <c r="I188" i="20" s="1"/>
  <c r="H189" i="20"/>
  <c r="I189" i="20" s="1"/>
  <c r="H190" i="20"/>
  <c r="I190" i="20" s="1"/>
  <c r="H191" i="20"/>
  <c r="I191" i="20" s="1"/>
  <c r="H192" i="20"/>
  <c r="I192" i="20" s="1"/>
  <c r="H193" i="20"/>
  <c r="I193" i="20" s="1"/>
  <c r="H194" i="20"/>
  <c r="I194" i="20" s="1"/>
  <c r="H195" i="20"/>
  <c r="I195" i="20" s="1"/>
  <c r="H196" i="20"/>
  <c r="I196" i="20" s="1"/>
  <c r="H197" i="20"/>
  <c r="I197" i="20" s="1"/>
  <c r="H198" i="20"/>
  <c r="I198" i="20" s="1"/>
  <c r="H199" i="20"/>
  <c r="I199" i="20" s="1"/>
  <c r="H200" i="20"/>
  <c r="I200" i="20" s="1"/>
  <c r="H201" i="20"/>
  <c r="I201" i="20" s="1"/>
  <c r="H202" i="20"/>
  <c r="I202" i="20" s="1"/>
  <c r="H203" i="20"/>
  <c r="I203" i="20" s="1"/>
  <c r="H204" i="20"/>
  <c r="I204" i="20" s="1"/>
  <c r="H205" i="20"/>
  <c r="I205" i="20" s="1"/>
  <c r="H206" i="20"/>
  <c r="I206" i="20" s="1"/>
  <c r="H207" i="20"/>
  <c r="I207" i="20" s="1"/>
  <c r="H208" i="20"/>
  <c r="I208" i="20" s="1"/>
  <c r="H209" i="20"/>
  <c r="I209" i="20" s="1"/>
  <c r="H210" i="20"/>
  <c r="I210" i="20" s="1"/>
  <c r="H211" i="20"/>
  <c r="I211" i="20" s="1"/>
  <c r="H212" i="20"/>
  <c r="I212" i="20" s="1"/>
  <c r="H213" i="20"/>
  <c r="I213" i="20" s="1"/>
  <c r="H214" i="20"/>
  <c r="I214" i="20" s="1"/>
  <c r="H215" i="20"/>
  <c r="I215" i="20" s="1"/>
  <c r="H216" i="20"/>
  <c r="I216" i="20" s="1"/>
  <c r="H217" i="20"/>
  <c r="I217" i="20" s="1"/>
  <c r="H218" i="20"/>
  <c r="I218" i="20" s="1"/>
  <c r="H219" i="20"/>
  <c r="I219" i="20" s="1"/>
  <c r="H220" i="20"/>
  <c r="I220" i="20" s="1"/>
  <c r="H221" i="20"/>
  <c r="I221" i="20" s="1"/>
  <c r="H222" i="20"/>
  <c r="I222" i="20" s="1"/>
  <c r="H223" i="20"/>
  <c r="I223" i="20" s="1"/>
  <c r="H224" i="20"/>
  <c r="I224" i="20" s="1"/>
  <c r="H225" i="20"/>
  <c r="I225" i="20" s="1"/>
  <c r="H226" i="20"/>
  <c r="I226" i="20" s="1"/>
  <c r="H227" i="20"/>
  <c r="I227" i="20" s="1"/>
  <c r="H228" i="20"/>
  <c r="I228" i="20" s="1"/>
  <c r="H229" i="20"/>
  <c r="I229" i="20" s="1"/>
  <c r="H230" i="20"/>
  <c r="I230" i="20" s="1"/>
  <c r="H231" i="20"/>
  <c r="I231" i="20" s="1"/>
  <c r="H232" i="20"/>
  <c r="I232" i="20" s="1"/>
  <c r="H233" i="20"/>
  <c r="I233" i="20" s="1"/>
  <c r="H234" i="20"/>
  <c r="I234" i="20" s="1"/>
  <c r="H235" i="20"/>
  <c r="I235" i="20" s="1"/>
  <c r="H236" i="20"/>
  <c r="I236" i="20" s="1"/>
  <c r="H237" i="20"/>
  <c r="I237" i="20" s="1"/>
  <c r="H238" i="20"/>
  <c r="I238" i="20" s="1"/>
  <c r="H239" i="20"/>
  <c r="I239" i="20" s="1"/>
  <c r="H240" i="20"/>
  <c r="I240" i="20" s="1"/>
  <c r="H241" i="20"/>
  <c r="I241" i="20" s="1"/>
  <c r="H242" i="20"/>
  <c r="I242" i="20" s="1"/>
  <c r="H243" i="20"/>
  <c r="I243" i="20" s="1"/>
  <c r="H244" i="20"/>
  <c r="I244" i="20" s="1"/>
  <c r="H245" i="20"/>
  <c r="I245" i="20" s="1"/>
  <c r="H246" i="20"/>
  <c r="I246" i="20" s="1"/>
  <c r="H247" i="20"/>
  <c r="I247" i="20" s="1"/>
  <c r="H248" i="20"/>
  <c r="I248" i="20" s="1"/>
  <c r="H249" i="20"/>
  <c r="I249" i="20" s="1"/>
  <c r="H250" i="20"/>
  <c r="I250" i="20" s="1"/>
  <c r="H251" i="20"/>
  <c r="I251" i="20" s="1"/>
  <c r="H4" i="20"/>
  <c r="I4" i="20" s="1"/>
  <c r="H6" i="20"/>
  <c r="I6" i="20" s="1"/>
  <c r="H9" i="20"/>
  <c r="I9" i="20" s="1"/>
  <c r="H13" i="20"/>
  <c r="I13" i="20" s="1"/>
  <c r="H18" i="20"/>
  <c r="I18" i="20" s="1"/>
  <c r="H19" i="20"/>
  <c r="I19" i="20" s="1"/>
  <c r="H23" i="20"/>
  <c r="I23" i="20" s="1"/>
  <c r="H27" i="20"/>
  <c r="I27" i="20" s="1"/>
  <c r="H28" i="20"/>
  <c r="I28" i="20" s="1"/>
  <c r="H29" i="20"/>
  <c r="I29" i="20" s="1"/>
  <c r="H30" i="20"/>
  <c r="I30" i="20" s="1"/>
  <c r="H32" i="20"/>
  <c r="I32" i="20" s="1"/>
  <c r="H33" i="20"/>
  <c r="I33" i="20" s="1"/>
  <c r="H38" i="20"/>
  <c r="I38" i="20" s="1"/>
  <c r="H252" i="20"/>
  <c r="I252" i="20" s="1"/>
  <c r="H253" i="20"/>
  <c r="I253" i="20" s="1"/>
  <c r="H254" i="20"/>
  <c r="I254" i="20" s="1"/>
  <c r="H255" i="20"/>
  <c r="I255" i="20" s="1"/>
  <c r="H256" i="20"/>
  <c r="I256" i="20" s="1"/>
  <c r="H257" i="20"/>
  <c r="I257" i="20" s="1"/>
  <c r="H258" i="20"/>
  <c r="I258" i="20" s="1"/>
  <c r="H259" i="20"/>
  <c r="I259" i="20" s="1"/>
  <c r="H260" i="20"/>
  <c r="I260" i="20" s="1"/>
  <c r="H261" i="20"/>
  <c r="I261" i="20" s="1"/>
  <c r="H262" i="20"/>
  <c r="I262" i="20" s="1"/>
  <c r="H263" i="20"/>
  <c r="I263" i="20" s="1"/>
  <c r="H264" i="20"/>
  <c r="I264" i="20" s="1"/>
  <c r="H265" i="20"/>
  <c r="I265" i="20" s="1"/>
  <c r="H266" i="20"/>
  <c r="I266" i="20" s="1"/>
  <c r="H267" i="20"/>
  <c r="I267" i="20" s="1"/>
  <c r="H268" i="20"/>
  <c r="I268" i="20" s="1"/>
  <c r="H269" i="20"/>
  <c r="I269" i="20" s="1"/>
  <c r="H270" i="20"/>
  <c r="I270" i="20" s="1"/>
  <c r="H271" i="20"/>
  <c r="I271" i="20" s="1"/>
  <c r="H272" i="20"/>
  <c r="I272" i="20" s="1"/>
  <c r="H273" i="20"/>
  <c r="I273" i="20" s="1"/>
  <c r="H274" i="20"/>
  <c r="I274" i="20" s="1"/>
  <c r="H275" i="20"/>
  <c r="I275" i="20" s="1"/>
  <c r="H276" i="20"/>
  <c r="I276" i="20" s="1"/>
  <c r="H277" i="20"/>
  <c r="I277" i="20" s="1"/>
  <c r="H278" i="20"/>
  <c r="I278" i="20" s="1"/>
  <c r="H279" i="20"/>
  <c r="I279" i="20" s="1"/>
  <c r="H280" i="20"/>
  <c r="I280" i="20" s="1"/>
  <c r="H281" i="20"/>
  <c r="I281" i="20" s="1"/>
  <c r="H282" i="20"/>
  <c r="I282" i="20" s="1"/>
  <c r="H283" i="20"/>
  <c r="I283" i="20" s="1"/>
  <c r="H284" i="20"/>
  <c r="I284" i="20" s="1"/>
  <c r="H285" i="20"/>
  <c r="I285" i="20" s="1"/>
  <c r="H286" i="20"/>
  <c r="I286" i="20" s="1"/>
  <c r="H287" i="20"/>
  <c r="I287" i="20" s="1"/>
  <c r="H288" i="20"/>
  <c r="I288" i="20" s="1"/>
  <c r="H289" i="20"/>
  <c r="I289" i="20" s="1"/>
  <c r="H290" i="20"/>
  <c r="I290" i="20" s="1"/>
  <c r="H291" i="20"/>
  <c r="I291" i="20" s="1"/>
  <c r="H292" i="20"/>
  <c r="I292" i="20" s="1"/>
  <c r="H293" i="20"/>
  <c r="I293" i="20" s="1"/>
  <c r="H294" i="20"/>
  <c r="I294" i="20" s="1"/>
  <c r="H295" i="20"/>
  <c r="I295" i="20" s="1"/>
  <c r="H296" i="20"/>
  <c r="I296" i="20" s="1"/>
  <c r="H297" i="20"/>
  <c r="I297" i="20" s="1"/>
  <c r="H298" i="20"/>
  <c r="I298" i="20" s="1"/>
  <c r="H299" i="20"/>
  <c r="I299" i="20" s="1"/>
  <c r="H300" i="20"/>
  <c r="I300" i="20" s="1"/>
  <c r="H301" i="20"/>
  <c r="I301" i="20" s="1"/>
  <c r="H302" i="20"/>
  <c r="I302" i="20" s="1"/>
  <c r="H303" i="20"/>
  <c r="I303" i="20" s="1"/>
  <c r="H304" i="20"/>
  <c r="I304" i="20" s="1"/>
  <c r="H305" i="20"/>
  <c r="I305" i="20" s="1"/>
  <c r="H306" i="20"/>
  <c r="I306" i="20" s="1"/>
  <c r="H307" i="20"/>
  <c r="I307" i="20" s="1"/>
  <c r="H308" i="20"/>
  <c r="I308" i="20" s="1"/>
  <c r="H309" i="20"/>
  <c r="I309" i="20" s="1"/>
  <c r="H310" i="20"/>
  <c r="I310" i="20" s="1"/>
  <c r="H311" i="20"/>
  <c r="I311" i="20" s="1"/>
  <c r="H312" i="20"/>
  <c r="I312" i="20" s="1"/>
  <c r="H313" i="20"/>
  <c r="I313" i="20" s="1"/>
  <c r="H314" i="20"/>
  <c r="I314" i="20" s="1"/>
  <c r="H315" i="20"/>
  <c r="I315" i="20" s="1"/>
  <c r="H316" i="20"/>
  <c r="I316" i="20" s="1"/>
  <c r="H317" i="20"/>
  <c r="I317" i="20" s="1"/>
  <c r="H318" i="20"/>
  <c r="I318" i="20" s="1"/>
  <c r="H319" i="20"/>
  <c r="I319" i="20" s="1"/>
  <c r="H320" i="20"/>
  <c r="I320" i="20" s="1"/>
  <c r="H321" i="20"/>
  <c r="I321" i="20" s="1"/>
  <c r="H322" i="20"/>
  <c r="I322" i="20" s="1"/>
  <c r="H323" i="20"/>
  <c r="I323" i="20" s="1"/>
  <c r="H324" i="20"/>
  <c r="I324" i="20" s="1"/>
  <c r="H325" i="20"/>
  <c r="I325" i="20" s="1"/>
  <c r="H326" i="20"/>
  <c r="I326" i="20" s="1"/>
  <c r="H327" i="20"/>
  <c r="I327" i="20" s="1"/>
  <c r="H328" i="20"/>
  <c r="I328" i="20" s="1"/>
  <c r="H329" i="20"/>
  <c r="I329" i="20" s="1"/>
  <c r="H330" i="20"/>
  <c r="I330" i="20" s="1"/>
  <c r="H331" i="20"/>
  <c r="I331" i="20" s="1"/>
  <c r="H332" i="20"/>
  <c r="I332" i="20" s="1"/>
  <c r="H333" i="20"/>
  <c r="I333" i="20" s="1"/>
  <c r="H334" i="20"/>
  <c r="I334" i="20" s="1"/>
  <c r="H335" i="20"/>
  <c r="I335" i="20" s="1"/>
  <c r="H336" i="20"/>
  <c r="I336" i="20" s="1"/>
  <c r="H337" i="20"/>
  <c r="I337" i="20" s="1"/>
  <c r="H338" i="20"/>
  <c r="I338" i="20" s="1"/>
  <c r="H339" i="20"/>
  <c r="I339" i="20" s="1"/>
  <c r="H340" i="20"/>
  <c r="I340" i="20" s="1"/>
  <c r="H341" i="20"/>
  <c r="I341" i="20" s="1"/>
  <c r="H342" i="20"/>
  <c r="I342" i="20" s="1"/>
  <c r="H343" i="20"/>
  <c r="I343" i="20" s="1"/>
  <c r="H344" i="20"/>
  <c r="I344" i="20" s="1"/>
  <c r="H345" i="20"/>
  <c r="I345" i="20" s="1"/>
  <c r="H346" i="20"/>
  <c r="I346" i="20" s="1"/>
  <c r="H347" i="20"/>
  <c r="I347" i="20" s="1"/>
  <c r="H348" i="20"/>
  <c r="I348" i="20" s="1"/>
  <c r="H349" i="20"/>
  <c r="I349" i="20" s="1"/>
  <c r="H350" i="20"/>
  <c r="I350" i="20" s="1"/>
  <c r="H351" i="20"/>
  <c r="I351" i="20" s="1"/>
  <c r="H352" i="20"/>
  <c r="I352" i="20" s="1"/>
  <c r="H353" i="20"/>
  <c r="I353" i="20" s="1"/>
  <c r="H354" i="20"/>
  <c r="I354" i="20" s="1"/>
  <c r="H355" i="20"/>
  <c r="I355" i="20" s="1"/>
  <c r="H356" i="20"/>
  <c r="I356" i="20" s="1"/>
  <c r="H357" i="20"/>
  <c r="I357" i="20" s="1"/>
  <c r="H358" i="20"/>
  <c r="I358" i="20" s="1"/>
  <c r="H359" i="20"/>
  <c r="I359" i="20" s="1"/>
  <c r="H360" i="20"/>
  <c r="I360" i="20" s="1"/>
  <c r="H361" i="20"/>
  <c r="I361" i="20" s="1"/>
  <c r="H362" i="20"/>
  <c r="I362" i="20" s="1"/>
  <c r="H363" i="20"/>
  <c r="I363" i="20" s="1"/>
  <c r="H364" i="20"/>
  <c r="I364" i="20" s="1"/>
  <c r="H365" i="20"/>
  <c r="I365" i="20" s="1"/>
  <c r="H366" i="20"/>
  <c r="I366" i="20" s="1"/>
  <c r="H367" i="20"/>
  <c r="I367" i="20" s="1"/>
  <c r="H368" i="20"/>
  <c r="I368" i="20" s="1"/>
  <c r="H369" i="20"/>
  <c r="I369" i="20" s="1"/>
  <c r="H370" i="20"/>
  <c r="I370" i="20" s="1"/>
  <c r="H371" i="20"/>
  <c r="I371" i="20" s="1"/>
  <c r="H372" i="20"/>
  <c r="I372" i="20" s="1"/>
  <c r="H373" i="20"/>
  <c r="I373" i="20" s="1"/>
  <c r="H374" i="20"/>
  <c r="I374" i="20" s="1"/>
  <c r="H375" i="20"/>
  <c r="I375" i="20" s="1"/>
  <c r="H376" i="20"/>
  <c r="I376" i="20" s="1"/>
  <c r="H377" i="20"/>
  <c r="I377" i="20" s="1"/>
  <c r="H378" i="20"/>
  <c r="I378" i="20" s="1"/>
  <c r="H379" i="20"/>
  <c r="I379" i="20" s="1"/>
  <c r="H380" i="20"/>
  <c r="I380" i="20" s="1"/>
  <c r="H381" i="20"/>
  <c r="I381" i="20" s="1"/>
  <c r="H382" i="20"/>
  <c r="I382" i="20" s="1"/>
  <c r="H383" i="20"/>
  <c r="I383" i="20" s="1"/>
  <c r="H384" i="20"/>
  <c r="I384" i="20" s="1"/>
  <c r="H385" i="20"/>
  <c r="I385" i="20" s="1"/>
  <c r="H386" i="20"/>
  <c r="I386" i="20" s="1"/>
  <c r="H387" i="20"/>
  <c r="I387" i="20" s="1"/>
  <c r="H388" i="20"/>
  <c r="I388" i="20" s="1"/>
  <c r="H389" i="20"/>
  <c r="I389" i="20" s="1"/>
  <c r="H390" i="20"/>
  <c r="I390" i="20" s="1"/>
  <c r="H391" i="20"/>
  <c r="I391" i="20" s="1"/>
  <c r="H392" i="20"/>
  <c r="I392" i="20" s="1"/>
  <c r="H393" i="20"/>
  <c r="I393" i="20" s="1"/>
  <c r="H394" i="20"/>
  <c r="I394" i="20" s="1"/>
  <c r="H395" i="20"/>
  <c r="I395" i="20" s="1"/>
  <c r="H396" i="20"/>
  <c r="I396" i="20" s="1"/>
  <c r="H397" i="20"/>
  <c r="I397" i="20" s="1"/>
  <c r="H398" i="20"/>
  <c r="I398" i="20" s="1"/>
  <c r="H399" i="20"/>
  <c r="I399" i="20" s="1"/>
  <c r="H400" i="20"/>
  <c r="I400" i="20" s="1"/>
  <c r="H401" i="20"/>
  <c r="I401" i="20" s="1"/>
  <c r="H402" i="20"/>
  <c r="I402" i="20" s="1"/>
  <c r="H403" i="20"/>
  <c r="I403" i="20" s="1"/>
  <c r="H404" i="20"/>
  <c r="I404" i="20" s="1"/>
  <c r="H405" i="20"/>
  <c r="I405" i="20" s="1"/>
  <c r="H406" i="20"/>
  <c r="I406" i="20" s="1"/>
  <c r="H407" i="20"/>
  <c r="I407" i="20" s="1"/>
  <c r="H408" i="20"/>
  <c r="I408" i="20" s="1"/>
  <c r="H409" i="20"/>
  <c r="I409" i="20" s="1"/>
  <c r="H410" i="20"/>
  <c r="I410" i="20" s="1"/>
  <c r="H411" i="20"/>
  <c r="I411" i="20" s="1"/>
  <c r="H412" i="20"/>
  <c r="I412" i="20" s="1"/>
  <c r="H413" i="20"/>
  <c r="I413" i="20" s="1"/>
  <c r="H414" i="20"/>
  <c r="I414" i="20" s="1"/>
  <c r="H415" i="20"/>
  <c r="I415" i="20" s="1"/>
  <c r="H416" i="20"/>
  <c r="I416" i="20" s="1"/>
  <c r="H417" i="20"/>
  <c r="I417" i="20" s="1"/>
  <c r="H418" i="20"/>
  <c r="I418" i="20" s="1"/>
  <c r="H419" i="20"/>
  <c r="I419" i="20" s="1"/>
  <c r="H420" i="20"/>
  <c r="I420" i="20" s="1"/>
  <c r="H421" i="20"/>
  <c r="I421" i="20" s="1"/>
  <c r="H422" i="20"/>
  <c r="I422" i="20" s="1"/>
  <c r="H423" i="20"/>
  <c r="I423" i="20" s="1"/>
  <c r="H424" i="20"/>
  <c r="I424" i="20" s="1"/>
  <c r="H425" i="20"/>
  <c r="I425" i="20" s="1"/>
  <c r="H426" i="20"/>
  <c r="I426" i="20" s="1"/>
  <c r="H427" i="20"/>
  <c r="I427" i="20" s="1"/>
  <c r="H428" i="20"/>
  <c r="I428" i="20" s="1"/>
  <c r="H429" i="20"/>
  <c r="I429" i="20" s="1"/>
  <c r="H430" i="20"/>
  <c r="I430" i="20" s="1"/>
  <c r="H431" i="20"/>
  <c r="I431" i="20" s="1"/>
  <c r="H432" i="20"/>
  <c r="I432" i="20" s="1"/>
  <c r="H433" i="20"/>
  <c r="I433" i="20" s="1"/>
  <c r="H434" i="20"/>
  <c r="I434" i="20" s="1"/>
  <c r="H435" i="20"/>
  <c r="I435" i="20" s="1"/>
  <c r="H436" i="20"/>
  <c r="I436" i="20" s="1"/>
  <c r="H437" i="20"/>
  <c r="I437" i="20" s="1"/>
  <c r="H438" i="20"/>
  <c r="I438" i="20" s="1"/>
  <c r="H439" i="20"/>
  <c r="I439" i="20" s="1"/>
  <c r="H440" i="20"/>
  <c r="I440" i="20" s="1"/>
  <c r="H441" i="20"/>
  <c r="I441" i="20" s="1"/>
  <c r="H442" i="20"/>
  <c r="I442" i="20" s="1"/>
  <c r="H443" i="20"/>
  <c r="I443" i="20" s="1"/>
  <c r="H444" i="20"/>
  <c r="I444" i="20" s="1"/>
  <c r="H445" i="20"/>
  <c r="I445" i="20" s="1"/>
  <c r="H446" i="20"/>
  <c r="I446" i="20" s="1"/>
  <c r="H447" i="20"/>
  <c r="I447" i="20" s="1"/>
  <c r="H448" i="20"/>
  <c r="I448" i="20" s="1"/>
  <c r="H449" i="20"/>
  <c r="I449" i="20" s="1"/>
  <c r="H450" i="20"/>
  <c r="I450" i="20" s="1"/>
  <c r="H451" i="20"/>
  <c r="I451" i="20" s="1"/>
  <c r="H452" i="20"/>
  <c r="I452" i="20" s="1"/>
  <c r="H453" i="20"/>
  <c r="I453" i="20" s="1"/>
  <c r="H454" i="20"/>
  <c r="I454" i="20" s="1"/>
  <c r="H455" i="20"/>
  <c r="I455" i="20" s="1"/>
  <c r="H456" i="20"/>
  <c r="I456" i="20" s="1"/>
  <c r="H457" i="20"/>
  <c r="I457" i="20" s="1"/>
  <c r="H458" i="20"/>
  <c r="I458" i="20" s="1"/>
  <c r="H459" i="20"/>
  <c r="I459" i="20" s="1"/>
  <c r="H460" i="20"/>
  <c r="I460" i="20" s="1"/>
  <c r="H461" i="20"/>
  <c r="I461" i="20" s="1"/>
  <c r="H462" i="20"/>
  <c r="I462" i="20" s="1"/>
  <c r="H463" i="20"/>
  <c r="I463" i="20" s="1"/>
  <c r="H464" i="20"/>
  <c r="I464" i="20" s="1"/>
  <c r="H465" i="20"/>
  <c r="I465" i="20" s="1"/>
  <c r="H466" i="20"/>
  <c r="I466" i="20" s="1"/>
  <c r="H467" i="20"/>
  <c r="I467" i="20" s="1"/>
  <c r="H468" i="20"/>
  <c r="I468" i="20" s="1"/>
  <c r="H469" i="20"/>
  <c r="I469" i="20" s="1"/>
  <c r="H470" i="20"/>
  <c r="I470" i="20" s="1"/>
  <c r="H471" i="20"/>
  <c r="I471" i="20" s="1"/>
  <c r="H472" i="20"/>
  <c r="I472" i="20" s="1"/>
  <c r="H473" i="20"/>
  <c r="I473" i="20" s="1"/>
  <c r="H474" i="20"/>
  <c r="I474" i="20" s="1"/>
  <c r="H475" i="20"/>
  <c r="I475" i="20" s="1"/>
  <c r="H476" i="20"/>
  <c r="I476" i="20" s="1"/>
  <c r="H477" i="20"/>
  <c r="I477" i="20" s="1"/>
  <c r="H478" i="20"/>
  <c r="I478" i="20" s="1"/>
  <c r="H479" i="20"/>
  <c r="I479" i="20" s="1"/>
  <c r="H480" i="20"/>
  <c r="I480" i="20" s="1"/>
  <c r="H481" i="20"/>
  <c r="I481" i="20" s="1"/>
  <c r="H482" i="20"/>
  <c r="I482" i="20" s="1"/>
  <c r="H483" i="20"/>
  <c r="I483" i="20" s="1"/>
  <c r="H484" i="20"/>
  <c r="I484" i="20" s="1"/>
  <c r="H485" i="20"/>
  <c r="I485" i="20" s="1"/>
  <c r="H486" i="20"/>
  <c r="I486" i="20" s="1"/>
  <c r="H487" i="20"/>
  <c r="I487" i="20" s="1"/>
  <c r="H488" i="20"/>
  <c r="I488" i="20" s="1"/>
  <c r="H489" i="20"/>
  <c r="I489" i="20" s="1"/>
  <c r="H490" i="20"/>
  <c r="I490" i="20" s="1"/>
  <c r="H491" i="20"/>
  <c r="I491" i="20" s="1"/>
  <c r="H492" i="20"/>
  <c r="I492" i="20" s="1"/>
  <c r="H493" i="20"/>
  <c r="I493" i="20" s="1"/>
  <c r="H494" i="20"/>
  <c r="I494" i="20" s="1"/>
  <c r="H495" i="20"/>
  <c r="I495" i="20" s="1"/>
  <c r="H496" i="20"/>
  <c r="I496" i="20" s="1"/>
  <c r="H497" i="20"/>
  <c r="I497" i="20" s="1"/>
  <c r="H498" i="20"/>
  <c r="I498" i="20" s="1"/>
  <c r="H499" i="20"/>
  <c r="I499" i="20" s="1"/>
  <c r="H500" i="20"/>
  <c r="I500" i="20" s="1"/>
  <c r="H501" i="20"/>
  <c r="I501" i="20" s="1"/>
  <c r="H502" i="20"/>
  <c r="I502" i="20" s="1"/>
  <c r="H503" i="20"/>
  <c r="I503" i="20" s="1"/>
  <c r="H504" i="20"/>
  <c r="I504" i="20" s="1"/>
  <c r="H505" i="20"/>
  <c r="I505" i="20" s="1"/>
  <c r="H506" i="20"/>
  <c r="I506" i="20" s="1"/>
  <c r="H507" i="20"/>
  <c r="I507" i="20" s="1"/>
  <c r="H508" i="20"/>
  <c r="I508" i="20" s="1"/>
  <c r="H509" i="20"/>
  <c r="I509" i="20" s="1"/>
  <c r="H510" i="20"/>
  <c r="I510" i="20" s="1"/>
  <c r="H511" i="20"/>
  <c r="I511" i="20" s="1"/>
  <c r="H512" i="20"/>
  <c r="I512" i="20" s="1"/>
  <c r="H513" i="20"/>
  <c r="I513" i="20" s="1"/>
  <c r="H514" i="20"/>
  <c r="I514" i="20" s="1"/>
  <c r="H515" i="20"/>
  <c r="I515" i="20" s="1"/>
  <c r="H516" i="20"/>
  <c r="I516" i="20" s="1"/>
  <c r="H517" i="20"/>
  <c r="I517" i="20" s="1"/>
  <c r="H518" i="20"/>
  <c r="I518" i="20" s="1"/>
  <c r="H519" i="20"/>
  <c r="I519" i="20" s="1"/>
  <c r="H520" i="20"/>
  <c r="I520" i="20" s="1"/>
  <c r="H521" i="20"/>
  <c r="I521" i="20" s="1"/>
  <c r="H522" i="20"/>
  <c r="I522" i="20" s="1"/>
  <c r="H523" i="20"/>
  <c r="I523" i="20" s="1"/>
  <c r="H524" i="20"/>
  <c r="I524" i="20" s="1"/>
  <c r="H525" i="20"/>
  <c r="I525" i="20" s="1"/>
  <c r="H526" i="20"/>
  <c r="I526" i="20" s="1"/>
  <c r="H527" i="20"/>
  <c r="I527" i="20" s="1"/>
  <c r="H528" i="20"/>
  <c r="I528" i="20" s="1"/>
  <c r="H529" i="20"/>
  <c r="I529" i="20" s="1"/>
  <c r="H530" i="20"/>
  <c r="I530" i="20" s="1"/>
  <c r="H531" i="20"/>
  <c r="I531" i="20" s="1"/>
  <c r="H532" i="20"/>
  <c r="I532" i="20" s="1"/>
  <c r="H533" i="20"/>
  <c r="I533" i="20" s="1"/>
  <c r="H534" i="20"/>
  <c r="I534" i="20" s="1"/>
  <c r="H535" i="20"/>
  <c r="I535" i="20" s="1"/>
  <c r="H536" i="20"/>
  <c r="I536" i="20" s="1"/>
  <c r="H2" i="20"/>
  <c r="I2" i="20" s="1"/>
  <c r="B619" i="22" l="1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N2" i="14" l="1"/>
  <c r="O2" i="14" s="1"/>
  <c r="N3" i="14"/>
  <c r="O3" i="14" s="1"/>
  <c r="N4" i="14"/>
  <c r="O4" i="14" s="1"/>
  <c r="N5" i="14"/>
  <c r="O5" i="14" s="1"/>
  <c r="N6" i="14"/>
  <c r="O6" i="14" s="1"/>
  <c r="N7" i="14"/>
  <c r="O7" i="14" s="1"/>
  <c r="N8" i="14"/>
  <c r="O8" i="14" s="1"/>
  <c r="N9" i="14"/>
  <c r="O9" i="14" s="1"/>
  <c r="N10" i="14"/>
  <c r="O10" i="14" s="1"/>
  <c r="N11" i="14"/>
  <c r="O11" i="14" s="1"/>
  <c r="N12" i="14"/>
  <c r="O12" i="14" s="1"/>
  <c r="N13" i="14"/>
  <c r="O13" i="14" s="1"/>
  <c r="N14" i="14"/>
  <c r="O14" i="14" s="1"/>
  <c r="N15" i="14"/>
  <c r="O15" i="14" s="1"/>
  <c r="N16" i="14"/>
  <c r="O16" i="14" s="1"/>
  <c r="N17" i="14"/>
  <c r="O17" i="14" s="1"/>
  <c r="N18" i="14"/>
  <c r="O18" i="14" s="1"/>
  <c r="N19" i="14"/>
  <c r="O19" i="14" s="1"/>
  <c r="N20" i="14"/>
  <c r="O20" i="14" s="1"/>
  <c r="N21" i="14"/>
  <c r="O21" i="14" s="1"/>
  <c r="N22" i="14"/>
  <c r="O22" i="14" s="1"/>
  <c r="N23" i="14"/>
  <c r="O23" i="14" s="1"/>
  <c r="N24" i="14"/>
  <c r="O24" i="14" s="1"/>
  <c r="N25" i="14"/>
  <c r="O25" i="14" s="1"/>
  <c r="N26" i="14"/>
  <c r="O26" i="14" s="1"/>
  <c r="N27" i="14"/>
  <c r="O27" i="14" s="1"/>
  <c r="N28" i="14"/>
  <c r="O28" i="14" s="1"/>
  <c r="N29" i="14"/>
  <c r="O29" i="14" s="1"/>
  <c r="N30" i="14"/>
  <c r="O30" i="14" s="1"/>
  <c r="N31" i="14"/>
  <c r="O31" i="14" s="1"/>
  <c r="N32" i="14"/>
  <c r="O32" i="14" s="1"/>
  <c r="N33" i="14"/>
  <c r="O33" i="14" s="1"/>
  <c r="N34" i="14"/>
  <c r="O34" i="14" s="1"/>
  <c r="N35" i="14"/>
  <c r="O35" i="14" s="1"/>
  <c r="N36" i="14"/>
  <c r="O36" i="14" s="1"/>
  <c r="N37" i="14"/>
  <c r="O37" i="14" s="1"/>
  <c r="N38" i="14"/>
  <c r="O38" i="14" s="1"/>
  <c r="N39" i="14"/>
  <c r="O39" i="14" s="1"/>
  <c r="N40" i="14"/>
  <c r="O40" i="14" s="1"/>
  <c r="N41" i="14"/>
  <c r="O41" i="14" s="1"/>
  <c r="N42" i="14"/>
  <c r="O42" i="14" s="1"/>
  <c r="N43" i="14"/>
  <c r="O43" i="14" s="1"/>
  <c r="N44" i="14"/>
  <c r="O44" i="14" s="1"/>
  <c r="N45" i="14"/>
  <c r="O45" i="14" s="1"/>
  <c r="N46" i="14"/>
  <c r="O46" i="14" s="1"/>
  <c r="N47" i="14"/>
  <c r="O47" i="14" s="1"/>
  <c r="N48" i="14"/>
  <c r="O48" i="14" s="1"/>
  <c r="N49" i="14"/>
  <c r="O49" i="14" s="1"/>
  <c r="N50" i="14"/>
  <c r="O50" i="14" s="1"/>
  <c r="N51" i="14"/>
  <c r="O51" i="14" s="1"/>
  <c r="N52" i="14"/>
  <c r="O52" i="14" s="1"/>
  <c r="N53" i="14"/>
  <c r="O53" i="14" s="1"/>
  <c r="N54" i="14"/>
  <c r="O54" i="14" s="1"/>
  <c r="N55" i="14"/>
  <c r="O55" i="14" s="1"/>
  <c r="N56" i="14"/>
  <c r="O56" i="14" s="1"/>
  <c r="N57" i="14"/>
  <c r="O57" i="14" s="1"/>
  <c r="N58" i="14"/>
  <c r="O58" i="14" s="1"/>
  <c r="N59" i="14"/>
  <c r="O59" i="14" s="1"/>
  <c r="N60" i="14"/>
  <c r="O60" i="14" s="1"/>
  <c r="N61" i="14"/>
  <c r="O61" i="14" s="1"/>
  <c r="N62" i="14"/>
  <c r="O62" i="14" s="1"/>
  <c r="N63" i="14"/>
  <c r="O63" i="14" s="1"/>
  <c r="N64" i="14"/>
  <c r="O64" i="14" s="1"/>
  <c r="N65" i="14"/>
  <c r="O65" i="14" s="1"/>
  <c r="N66" i="14"/>
  <c r="O66" i="14" s="1"/>
  <c r="N67" i="14"/>
  <c r="O67" i="14" s="1"/>
  <c r="N68" i="14"/>
  <c r="O68" i="14" s="1"/>
  <c r="N69" i="14"/>
  <c r="O69" i="14" s="1"/>
  <c r="N70" i="14"/>
  <c r="O70" i="14" s="1"/>
  <c r="N71" i="14"/>
  <c r="O71" i="14" s="1"/>
  <c r="N72" i="14"/>
  <c r="O72" i="14" s="1"/>
  <c r="N73" i="14"/>
  <c r="O73" i="14" s="1"/>
  <c r="N74" i="14"/>
  <c r="O74" i="14" s="1"/>
  <c r="N75" i="14"/>
  <c r="O75" i="14" s="1"/>
  <c r="N76" i="14"/>
  <c r="O76" i="14" s="1"/>
  <c r="N77" i="14"/>
  <c r="O77" i="14" s="1"/>
  <c r="N78" i="14"/>
  <c r="O78" i="14" s="1"/>
  <c r="N79" i="14"/>
  <c r="O79" i="14" s="1"/>
  <c r="N80" i="14"/>
  <c r="O80" i="14" s="1"/>
  <c r="N81" i="14"/>
  <c r="O81" i="14" s="1"/>
  <c r="N82" i="14"/>
  <c r="O82" i="14" s="1"/>
  <c r="N83" i="14"/>
  <c r="O83" i="14" s="1"/>
  <c r="N84" i="14"/>
  <c r="O84" i="14" s="1"/>
  <c r="N85" i="14"/>
  <c r="O85" i="14" s="1"/>
  <c r="N86" i="14"/>
  <c r="O86" i="14" s="1"/>
  <c r="N87" i="14"/>
  <c r="O87" i="14" s="1"/>
  <c r="N88" i="14"/>
  <c r="O88" i="14" s="1"/>
  <c r="N89" i="14"/>
  <c r="O89" i="14" s="1"/>
  <c r="N90" i="14"/>
  <c r="O90" i="14" s="1"/>
  <c r="N91" i="14"/>
  <c r="O91" i="14" s="1"/>
  <c r="N92" i="14"/>
  <c r="O92" i="14" s="1"/>
  <c r="N93" i="14"/>
  <c r="O93" i="14" s="1"/>
  <c r="N94" i="14"/>
  <c r="O94" i="14" s="1"/>
  <c r="N95" i="14"/>
  <c r="O95" i="14" s="1"/>
  <c r="N96" i="14"/>
  <c r="O96" i="14" s="1"/>
  <c r="N97" i="14"/>
  <c r="O97" i="14" s="1"/>
  <c r="N98" i="14"/>
  <c r="O98" i="14" s="1"/>
  <c r="N99" i="14"/>
  <c r="O99" i="14" s="1"/>
  <c r="N100" i="14"/>
  <c r="O100" i="14" s="1"/>
  <c r="N101" i="14"/>
  <c r="O101" i="14" s="1"/>
  <c r="N102" i="14"/>
  <c r="O102" i="14" s="1"/>
  <c r="N103" i="14"/>
  <c r="O103" i="14" s="1"/>
  <c r="N104" i="14"/>
  <c r="O104" i="14" s="1"/>
  <c r="N105" i="14"/>
  <c r="O105" i="14" s="1"/>
  <c r="N106" i="14"/>
  <c r="O106" i="14" s="1"/>
  <c r="N107" i="14"/>
  <c r="O107" i="14" s="1"/>
  <c r="N108" i="14"/>
  <c r="O108" i="14" s="1"/>
  <c r="N109" i="14"/>
  <c r="O109" i="14" s="1"/>
  <c r="N110" i="14"/>
  <c r="O110" i="14" s="1"/>
  <c r="N111" i="14"/>
  <c r="O111" i="14" s="1"/>
  <c r="N112" i="14"/>
  <c r="O112" i="14" s="1"/>
  <c r="N113" i="14"/>
  <c r="O113" i="14" s="1"/>
  <c r="N114" i="14"/>
  <c r="O114" i="14" s="1"/>
  <c r="N115" i="14"/>
  <c r="O115" i="14" s="1"/>
  <c r="N116" i="14"/>
  <c r="O116" i="14" s="1"/>
  <c r="N117" i="14"/>
  <c r="O117" i="14" s="1"/>
  <c r="N118" i="14"/>
  <c r="O118" i="14" s="1"/>
  <c r="N119" i="14"/>
  <c r="O119" i="14" s="1"/>
  <c r="N120" i="14"/>
  <c r="O120" i="14" s="1"/>
  <c r="N121" i="14"/>
  <c r="O121" i="14" s="1"/>
  <c r="N122" i="14"/>
  <c r="O122" i="14" s="1"/>
  <c r="N123" i="14"/>
  <c r="O123" i="14" s="1"/>
  <c r="N124" i="14"/>
  <c r="O124" i="14" s="1"/>
  <c r="N125" i="14"/>
  <c r="O125" i="14" s="1"/>
  <c r="N126" i="14"/>
  <c r="O126" i="14" s="1"/>
  <c r="N127" i="14"/>
  <c r="O127" i="14" s="1"/>
  <c r="N128" i="14"/>
  <c r="O128" i="14" s="1"/>
  <c r="N129" i="14"/>
  <c r="O129" i="14" s="1"/>
  <c r="N130" i="14"/>
  <c r="O130" i="14" s="1"/>
  <c r="N131" i="14"/>
  <c r="O131" i="14" s="1"/>
  <c r="N132" i="14"/>
  <c r="O132" i="14" s="1"/>
  <c r="N133" i="14"/>
  <c r="O133" i="14" s="1"/>
  <c r="N134" i="14"/>
  <c r="O134" i="14" s="1"/>
  <c r="N135" i="14"/>
  <c r="O135" i="14" s="1"/>
  <c r="N136" i="14"/>
  <c r="O136" i="14" s="1"/>
  <c r="N137" i="14"/>
  <c r="O137" i="14" s="1"/>
  <c r="N138" i="14"/>
  <c r="O138" i="14" s="1"/>
  <c r="N139" i="14"/>
  <c r="O139" i="14" s="1"/>
  <c r="N140" i="14"/>
  <c r="O140" i="14" s="1"/>
  <c r="N141" i="14"/>
  <c r="O141" i="14" s="1"/>
  <c r="N142" i="14"/>
  <c r="O142" i="14" s="1"/>
  <c r="N143" i="14"/>
  <c r="O143" i="14" s="1"/>
  <c r="N144" i="14"/>
  <c r="O144" i="14" s="1"/>
  <c r="N145" i="14"/>
  <c r="O145" i="14" s="1"/>
  <c r="N146" i="14"/>
  <c r="O146" i="14" s="1"/>
  <c r="N147" i="14"/>
  <c r="O147" i="14" s="1"/>
  <c r="N148" i="14"/>
  <c r="O148" i="14" s="1"/>
  <c r="N149" i="14"/>
  <c r="O149" i="14" s="1"/>
  <c r="N150" i="14"/>
  <c r="O150" i="14" s="1"/>
  <c r="N151" i="14"/>
  <c r="O151" i="14" s="1"/>
  <c r="N152" i="14"/>
  <c r="O152" i="14" s="1"/>
  <c r="N153" i="14"/>
  <c r="O153" i="14" s="1"/>
  <c r="N154" i="14"/>
  <c r="O154" i="14" s="1"/>
  <c r="N155" i="14"/>
  <c r="O155" i="14" s="1"/>
  <c r="N156" i="14"/>
  <c r="O156" i="14" s="1"/>
  <c r="N157" i="14"/>
  <c r="O157" i="14" s="1"/>
  <c r="N158" i="14"/>
  <c r="O158" i="14" s="1"/>
  <c r="N159" i="14"/>
  <c r="O159" i="14" s="1"/>
  <c r="N160" i="14"/>
  <c r="O160" i="14" s="1"/>
  <c r="N161" i="14"/>
  <c r="O161" i="14" s="1"/>
  <c r="N162" i="14"/>
  <c r="O162" i="14" s="1"/>
  <c r="N163" i="14"/>
  <c r="O163" i="14" s="1"/>
  <c r="N164" i="14"/>
  <c r="O164" i="14" s="1"/>
  <c r="N165" i="14"/>
  <c r="O165" i="14" s="1"/>
  <c r="N166" i="14"/>
  <c r="O166" i="14" s="1"/>
  <c r="N167" i="14"/>
  <c r="O167" i="14" s="1"/>
  <c r="N168" i="14"/>
  <c r="O168" i="14" s="1"/>
  <c r="N169" i="14"/>
  <c r="O169" i="14" s="1"/>
  <c r="N170" i="14"/>
  <c r="O170" i="14" s="1"/>
  <c r="N171" i="14"/>
  <c r="O171" i="14" s="1"/>
  <c r="N172" i="14"/>
  <c r="O172" i="14" s="1"/>
  <c r="N173" i="14"/>
  <c r="O173" i="14" s="1"/>
  <c r="N174" i="14"/>
  <c r="O174" i="14" s="1"/>
  <c r="N175" i="14"/>
  <c r="O175" i="14" s="1"/>
  <c r="N176" i="14"/>
  <c r="O176" i="14" s="1"/>
  <c r="N177" i="14"/>
  <c r="O177" i="14" s="1"/>
  <c r="N178" i="14"/>
  <c r="O178" i="14" s="1"/>
  <c r="N179" i="14"/>
  <c r="O179" i="14" s="1"/>
  <c r="N180" i="14"/>
  <c r="O180" i="14" s="1"/>
  <c r="N181" i="14"/>
  <c r="O181" i="14" s="1"/>
  <c r="N182" i="14"/>
  <c r="O182" i="14" s="1"/>
  <c r="N183" i="14"/>
  <c r="O183" i="14" s="1"/>
  <c r="N184" i="14"/>
  <c r="O184" i="14" s="1"/>
  <c r="N185" i="14"/>
  <c r="O185" i="14" s="1"/>
  <c r="N186" i="14"/>
  <c r="O186" i="14" s="1"/>
  <c r="N187" i="14"/>
  <c r="O187" i="14" s="1"/>
  <c r="N188" i="14"/>
  <c r="O188" i="14" s="1"/>
  <c r="N189" i="14"/>
  <c r="O189" i="14" s="1"/>
  <c r="N190" i="14"/>
  <c r="O190" i="14" s="1"/>
  <c r="N191" i="14"/>
  <c r="O191" i="14" s="1"/>
  <c r="N192" i="14"/>
  <c r="O192" i="14" s="1"/>
  <c r="N193" i="14"/>
  <c r="O193" i="14" s="1"/>
  <c r="N194" i="14"/>
  <c r="O194" i="14" s="1"/>
  <c r="N195" i="14"/>
  <c r="O195" i="14" s="1"/>
  <c r="N196" i="14"/>
  <c r="O196" i="14" s="1"/>
  <c r="N197" i="14"/>
  <c r="O197" i="14" s="1"/>
  <c r="N198" i="14"/>
  <c r="O198" i="14" s="1"/>
  <c r="N199" i="14"/>
  <c r="O199" i="14" s="1"/>
  <c r="N200" i="14"/>
  <c r="O200" i="14" s="1"/>
  <c r="N201" i="14"/>
  <c r="O201" i="14" s="1"/>
  <c r="N202" i="14"/>
  <c r="O202" i="14" s="1"/>
  <c r="N203" i="14"/>
  <c r="O203" i="14" s="1"/>
  <c r="N204" i="14"/>
  <c r="O204" i="14" s="1"/>
  <c r="N205" i="14"/>
  <c r="O205" i="14" s="1"/>
  <c r="N206" i="14"/>
  <c r="O206" i="14" s="1"/>
  <c r="N207" i="14"/>
  <c r="O207" i="14" s="1"/>
  <c r="N208" i="14"/>
  <c r="O208" i="14" s="1"/>
  <c r="N209" i="14"/>
  <c r="O209" i="14" s="1"/>
  <c r="N210" i="14"/>
  <c r="O210" i="14" s="1"/>
  <c r="N211" i="14"/>
  <c r="O211" i="14" s="1"/>
  <c r="N212" i="14"/>
  <c r="O212" i="14" s="1"/>
  <c r="N213" i="14"/>
  <c r="O213" i="14" s="1"/>
  <c r="N214" i="14"/>
  <c r="O214" i="14" s="1"/>
  <c r="N215" i="14"/>
  <c r="O215" i="14" s="1"/>
  <c r="N216" i="14"/>
  <c r="O216" i="14" s="1"/>
  <c r="N217" i="14"/>
  <c r="O217" i="14" s="1"/>
  <c r="N218" i="14"/>
  <c r="O218" i="14" s="1"/>
  <c r="N219" i="14"/>
  <c r="O219" i="14" s="1"/>
  <c r="N220" i="14"/>
  <c r="O220" i="14" s="1"/>
  <c r="N221" i="14"/>
  <c r="O221" i="14" s="1"/>
  <c r="N222" i="14"/>
  <c r="O222" i="14" s="1"/>
  <c r="N223" i="14"/>
  <c r="O223" i="14" s="1"/>
  <c r="N224" i="14"/>
  <c r="O224" i="14" s="1"/>
  <c r="N225" i="14"/>
  <c r="O225" i="14" s="1"/>
  <c r="N226" i="14"/>
  <c r="O226" i="14" s="1"/>
  <c r="N227" i="14"/>
  <c r="O227" i="14" s="1"/>
  <c r="N228" i="14"/>
  <c r="O228" i="14" s="1"/>
  <c r="N229" i="14"/>
  <c r="O229" i="14" s="1"/>
  <c r="N230" i="14"/>
  <c r="O230" i="14" s="1"/>
  <c r="N231" i="14"/>
  <c r="O231" i="14" s="1"/>
  <c r="N232" i="14"/>
  <c r="O232" i="14" s="1"/>
  <c r="N233" i="14"/>
  <c r="O233" i="14" s="1"/>
  <c r="N234" i="14"/>
  <c r="O234" i="14" s="1"/>
  <c r="N235" i="14"/>
  <c r="O235" i="14" s="1"/>
  <c r="N236" i="14"/>
  <c r="O236" i="14" s="1"/>
  <c r="N237" i="14"/>
  <c r="O237" i="14" s="1"/>
  <c r="N238" i="14"/>
  <c r="O238" i="14" s="1"/>
  <c r="N239" i="14"/>
  <c r="O239" i="14" s="1"/>
  <c r="N240" i="14"/>
  <c r="O240" i="14" s="1"/>
  <c r="N241" i="14"/>
  <c r="O241" i="14" s="1"/>
  <c r="N242" i="14"/>
  <c r="O242" i="14" s="1"/>
  <c r="N243" i="14"/>
  <c r="O243" i="14" s="1"/>
  <c r="N244" i="14"/>
  <c r="O244" i="14" s="1"/>
  <c r="N245" i="14"/>
  <c r="O245" i="14" s="1"/>
  <c r="N246" i="14"/>
  <c r="O246" i="14" s="1"/>
  <c r="N247" i="14"/>
  <c r="O247" i="14" s="1"/>
  <c r="N248" i="14"/>
  <c r="O248" i="14" s="1"/>
  <c r="N249" i="14"/>
  <c r="O249" i="14" s="1"/>
  <c r="N250" i="14"/>
  <c r="O250" i="14" s="1"/>
  <c r="N251" i="14"/>
  <c r="O251" i="14" s="1"/>
  <c r="N252" i="14"/>
  <c r="O252" i="14" s="1"/>
  <c r="N253" i="14"/>
  <c r="O253" i="14" s="1"/>
  <c r="N254" i="14"/>
  <c r="O254" i="14" s="1"/>
  <c r="N255" i="14"/>
  <c r="O255" i="14" s="1"/>
  <c r="N256" i="14"/>
  <c r="O256" i="14" s="1"/>
  <c r="N257" i="14"/>
  <c r="O257" i="14" s="1"/>
  <c r="N258" i="14"/>
  <c r="O258" i="14" s="1"/>
  <c r="N259" i="14"/>
  <c r="O259" i="14" s="1"/>
  <c r="N260" i="14"/>
  <c r="O260" i="14" s="1"/>
  <c r="N261" i="14"/>
  <c r="O261" i="14" s="1"/>
  <c r="N262" i="14"/>
  <c r="O262" i="14" s="1"/>
  <c r="N263" i="14"/>
  <c r="O263" i="14" s="1"/>
  <c r="N264" i="14"/>
  <c r="O264" i="14" s="1"/>
  <c r="N265" i="14"/>
  <c r="O265" i="14" s="1"/>
  <c r="N266" i="14"/>
  <c r="O266" i="14" s="1"/>
  <c r="N267" i="14"/>
  <c r="O267" i="14" s="1"/>
  <c r="N268" i="14"/>
  <c r="O268" i="14" s="1"/>
  <c r="N269" i="14"/>
  <c r="O269" i="14" s="1"/>
  <c r="N270" i="14"/>
  <c r="O270" i="14" s="1"/>
  <c r="N271" i="14"/>
  <c r="O271" i="14" s="1"/>
  <c r="N272" i="14"/>
  <c r="O272" i="14" s="1"/>
  <c r="N273" i="14"/>
  <c r="O273" i="14" s="1"/>
  <c r="N274" i="14"/>
  <c r="O274" i="14" s="1"/>
  <c r="N275" i="14"/>
  <c r="O275" i="14" s="1"/>
  <c r="N276" i="14"/>
  <c r="O276" i="14" s="1"/>
  <c r="N277" i="14"/>
  <c r="O277" i="14" s="1"/>
  <c r="N278" i="14"/>
  <c r="O278" i="14" s="1"/>
  <c r="N279" i="14"/>
  <c r="O279" i="14" s="1"/>
  <c r="N280" i="14"/>
  <c r="O280" i="14" s="1"/>
  <c r="N281" i="14"/>
  <c r="O281" i="14" s="1"/>
  <c r="N282" i="14"/>
  <c r="O282" i="14" s="1"/>
  <c r="N283" i="14"/>
  <c r="O283" i="14" s="1"/>
  <c r="N284" i="14"/>
  <c r="O284" i="14" s="1"/>
  <c r="N285" i="14"/>
  <c r="O285" i="14" s="1"/>
  <c r="N286" i="14"/>
  <c r="O286" i="14" s="1"/>
  <c r="N287" i="14"/>
  <c r="O287" i="14" s="1"/>
  <c r="N288" i="14"/>
  <c r="O288" i="14" s="1"/>
  <c r="N289" i="14"/>
  <c r="O289" i="14" s="1"/>
  <c r="N290" i="14"/>
  <c r="O290" i="14" s="1"/>
  <c r="N291" i="14"/>
  <c r="O291" i="14" s="1"/>
  <c r="N292" i="14"/>
  <c r="O292" i="14" s="1"/>
  <c r="N293" i="14"/>
  <c r="O293" i="14" s="1"/>
  <c r="N294" i="14"/>
  <c r="O294" i="14" s="1"/>
  <c r="N295" i="14"/>
  <c r="O295" i="14" s="1"/>
  <c r="N296" i="14"/>
  <c r="O296" i="14" s="1"/>
  <c r="N297" i="14"/>
  <c r="O297" i="14" s="1"/>
  <c r="N298" i="14"/>
  <c r="O298" i="14" s="1"/>
  <c r="N299" i="14"/>
  <c r="O299" i="14" s="1"/>
  <c r="N300" i="14"/>
  <c r="O300" i="14" s="1"/>
  <c r="N301" i="14"/>
  <c r="O301" i="14" s="1"/>
  <c r="N302" i="14"/>
  <c r="O302" i="14" s="1"/>
  <c r="N303" i="14"/>
  <c r="O303" i="14" s="1"/>
  <c r="N304" i="14"/>
  <c r="O304" i="14" s="1"/>
  <c r="N305" i="14"/>
  <c r="O305" i="14" s="1"/>
  <c r="N306" i="14"/>
  <c r="O306" i="14" s="1"/>
  <c r="N307" i="14"/>
  <c r="O307" i="14" s="1"/>
  <c r="N308" i="14"/>
  <c r="O308" i="14" s="1"/>
  <c r="N309" i="14"/>
  <c r="O309" i="14" s="1"/>
  <c r="N310" i="14"/>
  <c r="O310" i="14" s="1"/>
  <c r="N311" i="14"/>
  <c r="O311" i="14" s="1"/>
  <c r="N312" i="14"/>
  <c r="O312" i="14" s="1"/>
  <c r="N313" i="14"/>
  <c r="O313" i="14" s="1"/>
  <c r="N314" i="14"/>
  <c r="O314" i="14" s="1"/>
  <c r="N315" i="14"/>
  <c r="O315" i="14" s="1"/>
  <c r="N316" i="14"/>
  <c r="O316" i="14" s="1"/>
  <c r="N317" i="14"/>
  <c r="O317" i="14" s="1"/>
  <c r="N318" i="14"/>
  <c r="O318" i="14" s="1"/>
  <c r="N319" i="14"/>
  <c r="O319" i="14" s="1"/>
  <c r="N320" i="14"/>
  <c r="O320" i="14" s="1"/>
  <c r="N321" i="14"/>
  <c r="O321" i="14" s="1"/>
  <c r="N322" i="14"/>
  <c r="O322" i="14" s="1"/>
  <c r="N323" i="14"/>
  <c r="O323" i="14" s="1"/>
  <c r="N324" i="14"/>
  <c r="O324" i="14" s="1"/>
  <c r="N325" i="14"/>
  <c r="O325" i="14" s="1"/>
  <c r="N326" i="14"/>
  <c r="O326" i="14" s="1"/>
  <c r="N327" i="14"/>
  <c r="O327" i="14" s="1"/>
  <c r="N328" i="14"/>
  <c r="O328" i="14" s="1"/>
  <c r="N329" i="14"/>
  <c r="O329" i="14" s="1"/>
  <c r="N330" i="14"/>
  <c r="O330" i="14" s="1"/>
  <c r="N331" i="14"/>
  <c r="O331" i="14" s="1"/>
  <c r="N332" i="14"/>
  <c r="O332" i="14" s="1"/>
  <c r="N333" i="14"/>
  <c r="O333" i="14" s="1"/>
  <c r="N334" i="14"/>
  <c r="O334" i="14" s="1"/>
  <c r="N335" i="14"/>
  <c r="O335" i="14" s="1"/>
  <c r="N336" i="14"/>
  <c r="O336" i="14" s="1"/>
  <c r="N337" i="14"/>
  <c r="O337" i="14" s="1"/>
  <c r="N338" i="14"/>
  <c r="O338" i="14" s="1"/>
  <c r="N339" i="14"/>
  <c r="O339" i="14" s="1"/>
  <c r="N340" i="14"/>
  <c r="O340" i="14" s="1"/>
  <c r="N341" i="14"/>
  <c r="O341" i="14" s="1"/>
  <c r="N342" i="14"/>
  <c r="O342" i="14" s="1"/>
  <c r="N343" i="14"/>
  <c r="O343" i="14" s="1"/>
  <c r="N344" i="14"/>
  <c r="O344" i="14" s="1"/>
  <c r="N345" i="14"/>
  <c r="O345" i="14" s="1"/>
  <c r="N346" i="14"/>
  <c r="O346" i="14" s="1"/>
  <c r="N347" i="14"/>
  <c r="O347" i="14" s="1"/>
  <c r="N348" i="14"/>
  <c r="O348" i="14" s="1"/>
  <c r="N349" i="14"/>
  <c r="O349" i="14" s="1"/>
  <c r="N350" i="14"/>
  <c r="O350" i="14" s="1"/>
  <c r="N351" i="14"/>
  <c r="O351" i="14" s="1"/>
  <c r="N352" i="14"/>
  <c r="O352" i="14" s="1"/>
  <c r="N353" i="14"/>
  <c r="O353" i="14" s="1"/>
  <c r="N354" i="14"/>
  <c r="O354" i="14" s="1"/>
  <c r="N355" i="14"/>
  <c r="O355" i="14" s="1"/>
  <c r="N356" i="14"/>
  <c r="O356" i="14" s="1"/>
  <c r="N357" i="14"/>
  <c r="O357" i="14" s="1"/>
  <c r="N358" i="14"/>
  <c r="O358" i="14" s="1"/>
  <c r="N359" i="14"/>
  <c r="O359" i="14" s="1"/>
  <c r="N360" i="14"/>
  <c r="O360" i="14" s="1"/>
  <c r="N361" i="14"/>
  <c r="O361" i="14" s="1"/>
  <c r="N362" i="14"/>
  <c r="O362" i="14" s="1"/>
  <c r="N363" i="14"/>
  <c r="O363" i="14" s="1"/>
  <c r="N364" i="14"/>
  <c r="O364" i="14" s="1"/>
  <c r="N365" i="14"/>
  <c r="O365" i="14" s="1"/>
  <c r="N366" i="14"/>
  <c r="O366" i="14" s="1"/>
  <c r="N367" i="14"/>
  <c r="O367" i="14" s="1"/>
  <c r="N368" i="14"/>
  <c r="O368" i="14" s="1"/>
  <c r="N369" i="14"/>
  <c r="O369" i="14" s="1"/>
  <c r="N370" i="14"/>
  <c r="O370" i="14" s="1"/>
  <c r="N371" i="14"/>
  <c r="O371" i="14" s="1"/>
  <c r="N372" i="14"/>
  <c r="O372" i="14" s="1"/>
  <c r="N373" i="14"/>
  <c r="O373" i="14" s="1"/>
  <c r="N374" i="14"/>
  <c r="O374" i="14" s="1"/>
  <c r="N375" i="14"/>
  <c r="O375" i="14" s="1"/>
  <c r="N376" i="14"/>
  <c r="O376" i="14" s="1"/>
  <c r="N377" i="14"/>
  <c r="O377" i="14" s="1"/>
  <c r="N378" i="14"/>
  <c r="O378" i="14" s="1"/>
  <c r="N379" i="14"/>
  <c r="O379" i="14" s="1"/>
  <c r="N380" i="14"/>
  <c r="O380" i="14" s="1"/>
  <c r="N381" i="14"/>
  <c r="O381" i="14" s="1"/>
  <c r="N382" i="14"/>
  <c r="O382" i="14" s="1"/>
  <c r="N383" i="14"/>
  <c r="O383" i="14" s="1"/>
  <c r="N384" i="14"/>
  <c r="O384" i="14" s="1"/>
  <c r="N385" i="14"/>
  <c r="O385" i="14" s="1"/>
  <c r="N386" i="14"/>
  <c r="O386" i="14" s="1"/>
  <c r="N387" i="14"/>
  <c r="O387" i="14" s="1"/>
  <c r="N388" i="14"/>
  <c r="O388" i="14" s="1"/>
  <c r="N389" i="14"/>
  <c r="O389" i="14" s="1"/>
  <c r="N390" i="14"/>
  <c r="O390" i="14" s="1"/>
  <c r="N391" i="14"/>
  <c r="O391" i="14" s="1"/>
  <c r="N392" i="14"/>
  <c r="O392" i="14" s="1"/>
  <c r="N393" i="14"/>
  <c r="O393" i="14" s="1"/>
  <c r="N394" i="14"/>
  <c r="O394" i="14" s="1"/>
  <c r="N395" i="14"/>
  <c r="O395" i="14" s="1"/>
  <c r="N396" i="14"/>
  <c r="O396" i="14" s="1"/>
  <c r="N397" i="14"/>
  <c r="O397" i="14" s="1"/>
  <c r="N398" i="14"/>
  <c r="O398" i="14" s="1"/>
  <c r="N399" i="14"/>
  <c r="O399" i="14" s="1"/>
  <c r="N400" i="14"/>
  <c r="O400" i="14" s="1"/>
  <c r="N401" i="14"/>
  <c r="O401" i="14" s="1"/>
  <c r="N402" i="14"/>
  <c r="O402" i="14" s="1"/>
  <c r="N403" i="14"/>
  <c r="O403" i="14" s="1"/>
  <c r="N404" i="14"/>
  <c r="O404" i="14" s="1"/>
  <c r="N405" i="14"/>
  <c r="O405" i="14" s="1"/>
  <c r="N406" i="14"/>
  <c r="O406" i="14" s="1"/>
  <c r="N407" i="14"/>
  <c r="O407" i="14" s="1"/>
  <c r="N408" i="14"/>
  <c r="O408" i="14" s="1"/>
  <c r="N409" i="14"/>
  <c r="O409" i="14" s="1"/>
  <c r="N410" i="14"/>
  <c r="O410" i="14" s="1"/>
  <c r="N411" i="14"/>
  <c r="O411" i="14" s="1"/>
  <c r="N412" i="14"/>
  <c r="O412" i="14" s="1"/>
  <c r="N413" i="14"/>
  <c r="O413" i="14" s="1"/>
  <c r="N414" i="14"/>
  <c r="O414" i="14" s="1"/>
  <c r="N415" i="14"/>
  <c r="O415" i="14" s="1"/>
  <c r="N416" i="14"/>
  <c r="O416" i="14" s="1"/>
  <c r="N417" i="14"/>
  <c r="O417" i="14" s="1"/>
  <c r="N418" i="14"/>
  <c r="O418" i="14" s="1"/>
  <c r="N419" i="14"/>
  <c r="O419" i="14" s="1"/>
  <c r="N420" i="14"/>
  <c r="O420" i="14" s="1"/>
  <c r="N421" i="14"/>
  <c r="O421" i="14" s="1"/>
  <c r="N422" i="14"/>
  <c r="O422" i="14" s="1"/>
  <c r="N423" i="14"/>
  <c r="O423" i="14" s="1"/>
  <c r="N424" i="14"/>
  <c r="O424" i="14" s="1"/>
  <c r="N425" i="14"/>
  <c r="O425" i="14" s="1"/>
  <c r="N426" i="14"/>
  <c r="O426" i="14" s="1"/>
  <c r="N427" i="14"/>
  <c r="O427" i="14" s="1"/>
  <c r="N428" i="14"/>
  <c r="O428" i="14" s="1"/>
  <c r="N429" i="14"/>
  <c r="O429" i="14" s="1"/>
  <c r="N430" i="14"/>
  <c r="O430" i="14" s="1"/>
  <c r="N431" i="14"/>
  <c r="O431" i="14" s="1"/>
  <c r="N432" i="14"/>
  <c r="O432" i="14" s="1"/>
  <c r="N433" i="14"/>
  <c r="O433" i="14" s="1"/>
  <c r="N434" i="14"/>
  <c r="O434" i="14" s="1"/>
  <c r="N435" i="14"/>
  <c r="O435" i="14" s="1"/>
  <c r="N436" i="14"/>
  <c r="O436" i="14" s="1"/>
  <c r="N437" i="14"/>
  <c r="O437" i="14" s="1"/>
  <c r="N438" i="14"/>
  <c r="O438" i="14" s="1"/>
  <c r="N439" i="14"/>
  <c r="O439" i="14" s="1"/>
  <c r="N440" i="14"/>
  <c r="O440" i="14" s="1"/>
  <c r="N441" i="14"/>
  <c r="O441" i="14" s="1"/>
  <c r="N442" i="14"/>
  <c r="O442" i="14" s="1"/>
  <c r="N443" i="14"/>
  <c r="O443" i="14" s="1"/>
  <c r="N444" i="14"/>
  <c r="O444" i="14" s="1"/>
  <c r="N445" i="14"/>
  <c r="O445" i="14" s="1"/>
  <c r="N446" i="14"/>
  <c r="O446" i="14" s="1"/>
  <c r="N447" i="14"/>
  <c r="O447" i="14" s="1"/>
  <c r="N448" i="14"/>
  <c r="O448" i="14" s="1"/>
  <c r="N449" i="14"/>
  <c r="O449" i="14" s="1"/>
  <c r="N450" i="14"/>
  <c r="O450" i="14" s="1"/>
  <c r="N451" i="14"/>
  <c r="O451" i="14" s="1"/>
  <c r="N452" i="14"/>
  <c r="O452" i="14" s="1"/>
  <c r="N453" i="14"/>
  <c r="O453" i="14" s="1"/>
  <c r="N454" i="14"/>
  <c r="O454" i="14" s="1"/>
  <c r="N455" i="14"/>
  <c r="O455" i="14" s="1"/>
  <c r="N456" i="14"/>
  <c r="O456" i="14" s="1"/>
  <c r="N457" i="14"/>
  <c r="O457" i="14" s="1"/>
  <c r="N458" i="14"/>
  <c r="O458" i="14" s="1"/>
  <c r="N459" i="14"/>
  <c r="O459" i="14" s="1"/>
  <c r="N460" i="14"/>
  <c r="O460" i="14" s="1"/>
  <c r="N461" i="14"/>
  <c r="O461" i="14" s="1"/>
  <c r="N462" i="14"/>
  <c r="O462" i="14" s="1"/>
  <c r="N463" i="14"/>
  <c r="O463" i="14" s="1"/>
  <c r="N464" i="14"/>
  <c r="O464" i="14" s="1"/>
  <c r="N465" i="14"/>
  <c r="O465" i="14" s="1"/>
  <c r="N466" i="14"/>
  <c r="O466" i="14" s="1"/>
  <c r="N467" i="14"/>
  <c r="O467" i="14" s="1"/>
  <c r="N468" i="14"/>
  <c r="O468" i="14" s="1"/>
  <c r="N469" i="14"/>
  <c r="O469" i="14" s="1"/>
  <c r="N470" i="14"/>
  <c r="O470" i="14" s="1"/>
  <c r="N471" i="14"/>
  <c r="O471" i="14" s="1"/>
  <c r="N472" i="14"/>
  <c r="O472" i="14" s="1"/>
  <c r="N473" i="14"/>
  <c r="O473" i="14" s="1"/>
  <c r="N474" i="14"/>
  <c r="O474" i="14" s="1"/>
  <c r="N475" i="14"/>
  <c r="O475" i="14" s="1"/>
  <c r="N476" i="14"/>
  <c r="O476" i="14" s="1"/>
  <c r="N477" i="14"/>
  <c r="O477" i="14" s="1"/>
  <c r="N478" i="14"/>
  <c r="O478" i="14" s="1"/>
  <c r="N479" i="14"/>
  <c r="O479" i="14" s="1"/>
  <c r="N480" i="14"/>
  <c r="O480" i="14" s="1"/>
  <c r="N481" i="14"/>
  <c r="O481" i="14" s="1"/>
  <c r="N482" i="14"/>
  <c r="O482" i="14" s="1"/>
  <c r="N483" i="14"/>
  <c r="O483" i="14" s="1"/>
  <c r="N484" i="14"/>
  <c r="O484" i="14" s="1"/>
  <c r="N485" i="14"/>
  <c r="O485" i="14" s="1"/>
  <c r="N486" i="14"/>
  <c r="O486" i="14" s="1"/>
  <c r="N487" i="14"/>
  <c r="O487" i="14" s="1"/>
  <c r="N488" i="14"/>
  <c r="O488" i="14" s="1"/>
  <c r="N489" i="14"/>
  <c r="O489" i="14" s="1"/>
  <c r="N490" i="14"/>
  <c r="O490" i="14" s="1"/>
  <c r="N491" i="14"/>
  <c r="O491" i="14" s="1"/>
  <c r="N492" i="14"/>
  <c r="O492" i="14" s="1"/>
  <c r="N493" i="14"/>
  <c r="O493" i="14" s="1"/>
  <c r="N494" i="14"/>
  <c r="O494" i="14" s="1"/>
  <c r="N495" i="14"/>
  <c r="O495" i="14" s="1"/>
  <c r="N496" i="14"/>
  <c r="O496" i="14" s="1"/>
  <c r="N497" i="14"/>
  <c r="O497" i="14" s="1"/>
  <c r="N498" i="14"/>
  <c r="O498" i="14" s="1"/>
  <c r="N499" i="14"/>
  <c r="O499" i="14" s="1"/>
  <c r="N500" i="14"/>
  <c r="O500" i="14" s="1"/>
  <c r="N501" i="14"/>
  <c r="O501" i="14" s="1"/>
  <c r="N502" i="14"/>
  <c r="O502" i="14" s="1"/>
  <c r="N503" i="14"/>
  <c r="O503" i="14" s="1"/>
  <c r="N504" i="14"/>
  <c r="O504" i="14" s="1"/>
  <c r="N505" i="14"/>
  <c r="O505" i="14" s="1"/>
  <c r="N506" i="14"/>
  <c r="O506" i="14" s="1"/>
  <c r="N507" i="14"/>
  <c r="O507" i="14" s="1"/>
  <c r="N508" i="14"/>
  <c r="O508" i="14" s="1"/>
  <c r="N509" i="14"/>
  <c r="O509" i="14" s="1"/>
  <c r="N510" i="14"/>
  <c r="O510" i="14" s="1"/>
  <c r="N511" i="14"/>
  <c r="O511" i="14" s="1"/>
  <c r="N512" i="14"/>
  <c r="O512" i="14" s="1"/>
  <c r="N513" i="14"/>
  <c r="O513" i="14" s="1"/>
  <c r="N514" i="14"/>
  <c r="O514" i="14" s="1"/>
  <c r="N515" i="14"/>
  <c r="O515" i="14" s="1"/>
  <c r="N516" i="14"/>
  <c r="O516" i="14" s="1"/>
  <c r="N517" i="14"/>
  <c r="O517" i="14" s="1"/>
  <c r="N518" i="14"/>
  <c r="O518" i="14" s="1"/>
  <c r="N519" i="14"/>
  <c r="O519" i="14" s="1"/>
  <c r="N520" i="14"/>
  <c r="O520" i="14" s="1"/>
  <c r="N521" i="14"/>
  <c r="O521" i="14" s="1"/>
  <c r="N522" i="14"/>
  <c r="O522" i="14" s="1"/>
  <c r="N523" i="14"/>
  <c r="O523" i="14" s="1"/>
  <c r="N524" i="14"/>
  <c r="O524" i="14" s="1"/>
  <c r="N525" i="14"/>
  <c r="O525" i="14" s="1"/>
  <c r="N526" i="14"/>
  <c r="O526" i="14" s="1"/>
  <c r="N527" i="14"/>
  <c r="O527" i="14" s="1"/>
  <c r="N528" i="14"/>
  <c r="O528" i="14" s="1"/>
  <c r="N529" i="14"/>
  <c r="O529" i="14" s="1"/>
  <c r="N530" i="14"/>
  <c r="O530" i="14" s="1"/>
  <c r="N531" i="14"/>
  <c r="O531" i="14" s="1"/>
  <c r="N532" i="14"/>
  <c r="O532" i="14" s="1"/>
  <c r="N533" i="14"/>
  <c r="O533" i="14" s="1"/>
  <c r="N534" i="14"/>
  <c r="O534" i="14" s="1"/>
  <c r="N535" i="14"/>
  <c r="O535" i="14" s="1"/>
  <c r="N536" i="14"/>
  <c r="O536" i="14" s="1"/>
  <c r="U3" i="14"/>
  <c r="V3" i="14" s="1"/>
  <c r="U4" i="14"/>
  <c r="V4" i="14" s="1"/>
  <c r="U5" i="14"/>
  <c r="V5" i="14" s="1"/>
  <c r="U6" i="14"/>
  <c r="V6" i="14" s="1"/>
  <c r="U7" i="14"/>
  <c r="V7" i="14" s="1"/>
  <c r="U8" i="14"/>
  <c r="V8" i="14" s="1"/>
  <c r="U9" i="14"/>
  <c r="V9" i="14" s="1"/>
  <c r="U10" i="14"/>
  <c r="V10" i="14" s="1"/>
  <c r="U11" i="14"/>
  <c r="V11" i="14" s="1"/>
  <c r="U12" i="14"/>
  <c r="V12" i="14" s="1"/>
  <c r="U13" i="14"/>
  <c r="V13" i="14" s="1"/>
  <c r="U14" i="14"/>
  <c r="V14" i="14" s="1"/>
  <c r="U15" i="14"/>
  <c r="V15" i="14" s="1"/>
  <c r="U16" i="14"/>
  <c r="V16" i="14" s="1"/>
  <c r="U17" i="14"/>
  <c r="V17" i="14" s="1"/>
  <c r="U18" i="14"/>
  <c r="V18" i="14" s="1"/>
  <c r="U19" i="14"/>
  <c r="V19" i="14" s="1"/>
  <c r="U20" i="14"/>
  <c r="V20" i="14" s="1"/>
  <c r="U21" i="14"/>
  <c r="V21" i="14" s="1"/>
  <c r="U22" i="14"/>
  <c r="V22" i="14" s="1"/>
  <c r="U23" i="14"/>
  <c r="V23" i="14" s="1"/>
  <c r="U24" i="14"/>
  <c r="V24" i="14" s="1"/>
  <c r="U25" i="14"/>
  <c r="V25" i="14" s="1"/>
  <c r="U26" i="14"/>
  <c r="V26" i="14" s="1"/>
  <c r="U27" i="14"/>
  <c r="V27" i="14" s="1"/>
  <c r="U28" i="14"/>
  <c r="V28" i="14" s="1"/>
  <c r="U29" i="14"/>
  <c r="V29" i="14" s="1"/>
  <c r="U30" i="14"/>
  <c r="V30" i="14" s="1"/>
  <c r="U31" i="14"/>
  <c r="V31" i="14" s="1"/>
  <c r="U32" i="14"/>
  <c r="V32" i="14" s="1"/>
  <c r="U33" i="14"/>
  <c r="V33" i="14" s="1"/>
  <c r="U34" i="14"/>
  <c r="V34" i="14" s="1"/>
  <c r="U35" i="14"/>
  <c r="V35" i="14" s="1"/>
  <c r="U36" i="14"/>
  <c r="V36" i="14" s="1"/>
  <c r="U37" i="14"/>
  <c r="V37" i="14" s="1"/>
  <c r="U38" i="14"/>
  <c r="V38" i="14" s="1"/>
  <c r="U39" i="14"/>
  <c r="V39" i="14" s="1"/>
  <c r="U40" i="14"/>
  <c r="V40" i="14" s="1"/>
  <c r="U41" i="14"/>
  <c r="V41" i="14" s="1"/>
  <c r="U42" i="14"/>
  <c r="V42" i="14" s="1"/>
  <c r="U43" i="14"/>
  <c r="V43" i="14" s="1"/>
  <c r="U44" i="14"/>
  <c r="V44" i="14" s="1"/>
  <c r="U45" i="14"/>
  <c r="V45" i="14" s="1"/>
  <c r="U46" i="14"/>
  <c r="V46" i="14" s="1"/>
  <c r="U47" i="14"/>
  <c r="V47" i="14" s="1"/>
  <c r="U48" i="14"/>
  <c r="V48" i="14" s="1"/>
  <c r="U49" i="14"/>
  <c r="V49" i="14" s="1"/>
  <c r="U50" i="14"/>
  <c r="V50" i="14" s="1"/>
  <c r="U51" i="14"/>
  <c r="V51" i="14" s="1"/>
  <c r="U52" i="14"/>
  <c r="V52" i="14" s="1"/>
  <c r="U53" i="14"/>
  <c r="V53" i="14" s="1"/>
  <c r="U54" i="14"/>
  <c r="V54" i="14" s="1"/>
  <c r="U55" i="14"/>
  <c r="V55" i="14" s="1"/>
  <c r="U56" i="14"/>
  <c r="V56" i="14" s="1"/>
  <c r="U57" i="14"/>
  <c r="V57" i="14" s="1"/>
  <c r="U58" i="14"/>
  <c r="V58" i="14" s="1"/>
  <c r="U59" i="14"/>
  <c r="V59" i="14" s="1"/>
  <c r="U60" i="14"/>
  <c r="V60" i="14" s="1"/>
  <c r="U61" i="14"/>
  <c r="V61" i="14" s="1"/>
  <c r="U62" i="14"/>
  <c r="V62" i="14" s="1"/>
  <c r="U63" i="14"/>
  <c r="V63" i="14" s="1"/>
  <c r="U64" i="14"/>
  <c r="V64" i="14" s="1"/>
  <c r="U65" i="14"/>
  <c r="V65" i="14" s="1"/>
  <c r="U66" i="14"/>
  <c r="V66" i="14" s="1"/>
  <c r="U67" i="14"/>
  <c r="V67" i="14" s="1"/>
  <c r="U68" i="14"/>
  <c r="V68" i="14" s="1"/>
  <c r="U69" i="14"/>
  <c r="V69" i="14" s="1"/>
  <c r="U70" i="14"/>
  <c r="V70" i="14" s="1"/>
  <c r="U71" i="14"/>
  <c r="V71" i="14" s="1"/>
  <c r="U72" i="14"/>
  <c r="V72" i="14" s="1"/>
  <c r="U73" i="14"/>
  <c r="V73" i="14" s="1"/>
  <c r="U74" i="14"/>
  <c r="V74" i="14" s="1"/>
  <c r="U75" i="14"/>
  <c r="V75" i="14" s="1"/>
  <c r="U76" i="14"/>
  <c r="V76" i="14" s="1"/>
  <c r="U77" i="14"/>
  <c r="V77" i="14" s="1"/>
  <c r="U78" i="14"/>
  <c r="V78" i="14" s="1"/>
  <c r="U79" i="14"/>
  <c r="V79" i="14" s="1"/>
  <c r="U80" i="14"/>
  <c r="V80" i="14" s="1"/>
  <c r="U81" i="14"/>
  <c r="V81" i="14" s="1"/>
  <c r="U82" i="14"/>
  <c r="V82" i="14" s="1"/>
  <c r="U83" i="14"/>
  <c r="V83" i="14" s="1"/>
  <c r="U84" i="14"/>
  <c r="V84" i="14" s="1"/>
  <c r="U85" i="14"/>
  <c r="V85" i="14" s="1"/>
  <c r="U86" i="14"/>
  <c r="V86" i="14" s="1"/>
  <c r="U87" i="14"/>
  <c r="V87" i="14" s="1"/>
  <c r="U88" i="14"/>
  <c r="V88" i="14" s="1"/>
  <c r="U89" i="14"/>
  <c r="V89" i="14" s="1"/>
  <c r="U90" i="14"/>
  <c r="V90" i="14" s="1"/>
  <c r="U91" i="14"/>
  <c r="V91" i="14" s="1"/>
  <c r="U92" i="14"/>
  <c r="V92" i="14" s="1"/>
  <c r="U93" i="14"/>
  <c r="V93" i="14" s="1"/>
  <c r="U94" i="14"/>
  <c r="V94" i="14" s="1"/>
  <c r="U95" i="14"/>
  <c r="V95" i="14" s="1"/>
  <c r="U96" i="14"/>
  <c r="V96" i="14" s="1"/>
  <c r="U97" i="14"/>
  <c r="V97" i="14" s="1"/>
  <c r="U98" i="14"/>
  <c r="V98" i="14" s="1"/>
  <c r="U99" i="14"/>
  <c r="V99" i="14" s="1"/>
  <c r="U100" i="14"/>
  <c r="V100" i="14" s="1"/>
  <c r="U101" i="14"/>
  <c r="V101" i="14" s="1"/>
  <c r="U102" i="14"/>
  <c r="V102" i="14" s="1"/>
  <c r="U103" i="14"/>
  <c r="V103" i="14" s="1"/>
  <c r="U104" i="14"/>
  <c r="V104" i="14" s="1"/>
  <c r="U105" i="14"/>
  <c r="V105" i="14" s="1"/>
  <c r="U106" i="14"/>
  <c r="V106" i="14" s="1"/>
  <c r="U107" i="14"/>
  <c r="V107" i="14" s="1"/>
  <c r="U108" i="14"/>
  <c r="V108" i="14" s="1"/>
  <c r="U109" i="14"/>
  <c r="V109" i="14" s="1"/>
  <c r="U110" i="14"/>
  <c r="V110" i="14" s="1"/>
  <c r="U111" i="14"/>
  <c r="V111" i="14" s="1"/>
  <c r="U112" i="14"/>
  <c r="V112" i="14" s="1"/>
  <c r="U113" i="14"/>
  <c r="V113" i="14" s="1"/>
  <c r="U114" i="14"/>
  <c r="V114" i="14" s="1"/>
  <c r="U115" i="14"/>
  <c r="V115" i="14" s="1"/>
  <c r="U116" i="14"/>
  <c r="V116" i="14" s="1"/>
  <c r="U117" i="14"/>
  <c r="V117" i="14" s="1"/>
  <c r="U118" i="14"/>
  <c r="V118" i="14" s="1"/>
  <c r="U119" i="14"/>
  <c r="V119" i="14" s="1"/>
  <c r="U120" i="14"/>
  <c r="V120" i="14" s="1"/>
  <c r="U121" i="14"/>
  <c r="V121" i="14" s="1"/>
  <c r="U122" i="14"/>
  <c r="V122" i="14" s="1"/>
  <c r="U123" i="14"/>
  <c r="V123" i="14" s="1"/>
  <c r="U124" i="14"/>
  <c r="V124" i="14" s="1"/>
  <c r="U125" i="14"/>
  <c r="V125" i="14" s="1"/>
  <c r="U126" i="14"/>
  <c r="V126" i="14" s="1"/>
  <c r="U127" i="14"/>
  <c r="V127" i="14" s="1"/>
  <c r="U128" i="14"/>
  <c r="V128" i="14" s="1"/>
  <c r="U129" i="14"/>
  <c r="V129" i="14" s="1"/>
  <c r="U130" i="14"/>
  <c r="V130" i="14" s="1"/>
  <c r="U131" i="14"/>
  <c r="V131" i="14" s="1"/>
  <c r="U132" i="14"/>
  <c r="V132" i="14" s="1"/>
  <c r="U133" i="14"/>
  <c r="V133" i="14" s="1"/>
  <c r="U134" i="14"/>
  <c r="V134" i="14" s="1"/>
  <c r="U135" i="14"/>
  <c r="V135" i="14" s="1"/>
  <c r="U136" i="14"/>
  <c r="V136" i="14" s="1"/>
  <c r="U137" i="14"/>
  <c r="V137" i="14" s="1"/>
  <c r="U138" i="14"/>
  <c r="V138" i="14" s="1"/>
  <c r="U139" i="14"/>
  <c r="V139" i="14" s="1"/>
  <c r="U140" i="14"/>
  <c r="V140" i="14" s="1"/>
  <c r="U141" i="14"/>
  <c r="V141" i="14" s="1"/>
  <c r="U142" i="14"/>
  <c r="V142" i="14" s="1"/>
  <c r="U143" i="14"/>
  <c r="V143" i="14" s="1"/>
  <c r="U144" i="14"/>
  <c r="V144" i="14" s="1"/>
  <c r="U145" i="14"/>
  <c r="V145" i="14" s="1"/>
  <c r="U146" i="14"/>
  <c r="V146" i="14" s="1"/>
  <c r="U147" i="14"/>
  <c r="V147" i="14" s="1"/>
  <c r="U148" i="14"/>
  <c r="V148" i="14" s="1"/>
  <c r="U149" i="14"/>
  <c r="V149" i="14" s="1"/>
  <c r="U150" i="14"/>
  <c r="V150" i="14" s="1"/>
  <c r="U151" i="14"/>
  <c r="V151" i="14" s="1"/>
  <c r="U152" i="14"/>
  <c r="V152" i="14" s="1"/>
  <c r="U153" i="14"/>
  <c r="V153" i="14" s="1"/>
  <c r="U154" i="14"/>
  <c r="V154" i="14" s="1"/>
  <c r="U155" i="14"/>
  <c r="V155" i="14" s="1"/>
  <c r="U156" i="14"/>
  <c r="V156" i="14" s="1"/>
  <c r="U157" i="14"/>
  <c r="V157" i="14" s="1"/>
  <c r="U158" i="14"/>
  <c r="V158" i="14" s="1"/>
  <c r="U159" i="14"/>
  <c r="V159" i="14" s="1"/>
  <c r="U160" i="14"/>
  <c r="V160" i="14" s="1"/>
  <c r="U161" i="14"/>
  <c r="V161" i="14" s="1"/>
  <c r="U162" i="14"/>
  <c r="V162" i="14" s="1"/>
  <c r="U163" i="14"/>
  <c r="V163" i="14" s="1"/>
  <c r="U164" i="14"/>
  <c r="V164" i="14" s="1"/>
  <c r="U165" i="14"/>
  <c r="V165" i="14" s="1"/>
  <c r="U166" i="14"/>
  <c r="V166" i="14" s="1"/>
  <c r="U167" i="14"/>
  <c r="V167" i="14" s="1"/>
  <c r="U168" i="14"/>
  <c r="V168" i="14" s="1"/>
  <c r="U169" i="14"/>
  <c r="V169" i="14" s="1"/>
  <c r="U170" i="14"/>
  <c r="V170" i="14" s="1"/>
  <c r="U171" i="14"/>
  <c r="V171" i="14" s="1"/>
  <c r="U172" i="14"/>
  <c r="V172" i="14" s="1"/>
  <c r="U173" i="14"/>
  <c r="V173" i="14" s="1"/>
  <c r="U174" i="14"/>
  <c r="V174" i="14" s="1"/>
  <c r="U175" i="14"/>
  <c r="V175" i="14" s="1"/>
  <c r="U176" i="14"/>
  <c r="V176" i="14" s="1"/>
  <c r="U177" i="14"/>
  <c r="V177" i="14" s="1"/>
  <c r="U178" i="14"/>
  <c r="V178" i="14" s="1"/>
  <c r="U179" i="14"/>
  <c r="V179" i="14" s="1"/>
  <c r="U180" i="14"/>
  <c r="V180" i="14" s="1"/>
  <c r="U181" i="14"/>
  <c r="V181" i="14" s="1"/>
  <c r="U182" i="14"/>
  <c r="V182" i="14" s="1"/>
  <c r="U183" i="14"/>
  <c r="V183" i="14" s="1"/>
  <c r="U184" i="14"/>
  <c r="V184" i="14" s="1"/>
  <c r="U185" i="14"/>
  <c r="V185" i="14" s="1"/>
  <c r="U186" i="14"/>
  <c r="V186" i="14" s="1"/>
  <c r="U187" i="14"/>
  <c r="V187" i="14" s="1"/>
  <c r="U188" i="14"/>
  <c r="V188" i="14" s="1"/>
  <c r="U189" i="14"/>
  <c r="V189" i="14" s="1"/>
  <c r="U190" i="14"/>
  <c r="V190" i="14" s="1"/>
  <c r="U191" i="14"/>
  <c r="V191" i="14" s="1"/>
  <c r="U192" i="14"/>
  <c r="V192" i="14" s="1"/>
  <c r="U193" i="14"/>
  <c r="V193" i="14" s="1"/>
  <c r="U194" i="14"/>
  <c r="V194" i="14" s="1"/>
  <c r="U195" i="14"/>
  <c r="V195" i="14" s="1"/>
  <c r="U196" i="14"/>
  <c r="V196" i="14" s="1"/>
  <c r="U197" i="14"/>
  <c r="V197" i="14" s="1"/>
  <c r="U198" i="14"/>
  <c r="V198" i="14" s="1"/>
  <c r="U199" i="14"/>
  <c r="V199" i="14" s="1"/>
  <c r="U200" i="14"/>
  <c r="V200" i="14" s="1"/>
  <c r="U201" i="14"/>
  <c r="V201" i="14" s="1"/>
  <c r="U202" i="14"/>
  <c r="V202" i="14" s="1"/>
  <c r="U203" i="14"/>
  <c r="V203" i="14" s="1"/>
  <c r="U204" i="14"/>
  <c r="V204" i="14" s="1"/>
  <c r="U205" i="14"/>
  <c r="V205" i="14" s="1"/>
  <c r="U206" i="14"/>
  <c r="V206" i="14" s="1"/>
  <c r="U207" i="14"/>
  <c r="V207" i="14" s="1"/>
  <c r="U208" i="14"/>
  <c r="V208" i="14" s="1"/>
  <c r="U209" i="14"/>
  <c r="V209" i="14" s="1"/>
  <c r="U210" i="14"/>
  <c r="V210" i="14" s="1"/>
  <c r="U211" i="14"/>
  <c r="V211" i="14" s="1"/>
  <c r="U212" i="14"/>
  <c r="V212" i="14" s="1"/>
  <c r="U213" i="14"/>
  <c r="V213" i="14" s="1"/>
  <c r="U214" i="14"/>
  <c r="V214" i="14" s="1"/>
  <c r="U215" i="14"/>
  <c r="V215" i="14" s="1"/>
  <c r="U216" i="14"/>
  <c r="V216" i="14" s="1"/>
  <c r="U217" i="14"/>
  <c r="V217" i="14" s="1"/>
  <c r="U218" i="14"/>
  <c r="V218" i="14" s="1"/>
  <c r="U219" i="14"/>
  <c r="V219" i="14" s="1"/>
  <c r="U220" i="14"/>
  <c r="V220" i="14" s="1"/>
  <c r="U221" i="14"/>
  <c r="V221" i="14" s="1"/>
  <c r="U222" i="14"/>
  <c r="V222" i="14" s="1"/>
  <c r="U223" i="14"/>
  <c r="V223" i="14" s="1"/>
  <c r="U224" i="14"/>
  <c r="V224" i="14" s="1"/>
  <c r="U225" i="14"/>
  <c r="V225" i="14" s="1"/>
  <c r="U226" i="14"/>
  <c r="V226" i="14" s="1"/>
  <c r="U227" i="14"/>
  <c r="V227" i="14" s="1"/>
  <c r="U228" i="14"/>
  <c r="V228" i="14" s="1"/>
  <c r="U229" i="14"/>
  <c r="V229" i="14" s="1"/>
  <c r="U230" i="14"/>
  <c r="V230" i="14" s="1"/>
  <c r="U231" i="14"/>
  <c r="V231" i="14" s="1"/>
  <c r="U232" i="14"/>
  <c r="V232" i="14" s="1"/>
  <c r="U233" i="14"/>
  <c r="V233" i="14" s="1"/>
  <c r="U234" i="14"/>
  <c r="V234" i="14" s="1"/>
  <c r="U235" i="14"/>
  <c r="V235" i="14" s="1"/>
  <c r="U236" i="14"/>
  <c r="V236" i="14" s="1"/>
  <c r="U237" i="14"/>
  <c r="V237" i="14" s="1"/>
  <c r="U238" i="14"/>
  <c r="V238" i="14" s="1"/>
  <c r="U239" i="14"/>
  <c r="V239" i="14" s="1"/>
  <c r="U240" i="14"/>
  <c r="V240" i="14" s="1"/>
  <c r="U241" i="14"/>
  <c r="V241" i="14" s="1"/>
  <c r="U242" i="14"/>
  <c r="V242" i="14" s="1"/>
  <c r="U243" i="14"/>
  <c r="V243" i="14" s="1"/>
  <c r="U244" i="14"/>
  <c r="V244" i="14" s="1"/>
  <c r="U245" i="14"/>
  <c r="V245" i="14" s="1"/>
  <c r="U246" i="14"/>
  <c r="V246" i="14" s="1"/>
  <c r="U247" i="14"/>
  <c r="V247" i="14" s="1"/>
  <c r="U248" i="14"/>
  <c r="V248" i="14" s="1"/>
  <c r="U249" i="14"/>
  <c r="V249" i="14" s="1"/>
  <c r="U250" i="14"/>
  <c r="V250" i="14" s="1"/>
  <c r="U251" i="14"/>
  <c r="V251" i="14" s="1"/>
  <c r="U252" i="14"/>
  <c r="V252" i="14" s="1"/>
  <c r="U253" i="14"/>
  <c r="V253" i="14" s="1"/>
  <c r="U254" i="14"/>
  <c r="V254" i="14" s="1"/>
  <c r="U255" i="14"/>
  <c r="V255" i="14" s="1"/>
  <c r="U256" i="14"/>
  <c r="V256" i="14" s="1"/>
  <c r="U257" i="14"/>
  <c r="V257" i="14" s="1"/>
  <c r="U258" i="14"/>
  <c r="V258" i="14" s="1"/>
  <c r="U259" i="14"/>
  <c r="V259" i="14" s="1"/>
  <c r="U260" i="14"/>
  <c r="V260" i="14" s="1"/>
  <c r="U261" i="14"/>
  <c r="V261" i="14" s="1"/>
  <c r="U262" i="14"/>
  <c r="V262" i="14" s="1"/>
  <c r="U263" i="14"/>
  <c r="V263" i="14" s="1"/>
  <c r="U264" i="14"/>
  <c r="V264" i="14" s="1"/>
  <c r="U265" i="14"/>
  <c r="V265" i="14" s="1"/>
  <c r="U266" i="14"/>
  <c r="V266" i="14" s="1"/>
  <c r="U267" i="14"/>
  <c r="V267" i="14" s="1"/>
  <c r="U268" i="14"/>
  <c r="V268" i="14" s="1"/>
  <c r="U269" i="14"/>
  <c r="V269" i="14" s="1"/>
  <c r="U270" i="14"/>
  <c r="V270" i="14" s="1"/>
  <c r="U271" i="14"/>
  <c r="V271" i="14" s="1"/>
  <c r="U272" i="14"/>
  <c r="V272" i="14" s="1"/>
  <c r="U273" i="14"/>
  <c r="V273" i="14" s="1"/>
  <c r="U274" i="14"/>
  <c r="V274" i="14" s="1"/>
  <c r="U275" i="14"/>
  <c r="V275" i="14" s="1"/>
  <c r="U276" i="14"/>
  <c r="V276" i="14" s="1"/>
  <c r="U277" i="14"/>
  <c r="V277" i="14" s="1"/>
  <c r="U278" i="14"/>
  <c r="V278" i="14" s="1"/>
  <c r="U279" i="14"/>
  <c r="V279" i="14" s="1"/>
  <c r="U280" i="14"/>
  <c r="V280" i="14" s="1"/>
  <c r="U281" i="14"/>
  <c r="V281" i="14" s="1"/>
  <c r="U282" i="14"/>
  <c r="V282" i="14" s="1"/>
  <c r="U283" i="14"/>
  <c r="V283" i="14" s="1"/>
  <c r="U284" i="14"/>
  <c r="V284" i="14" s="1"/>
  <c r="U285" i="14"/>
  <c r="V285" i="14" s="1"/>
  <c r="U286" i="14"/>
  <c r="V286" i="14" s="1"/>
  <c r="U287" i="14"/>
  <c r="V287" i="14" s="1"/>
  <c r="U288" i="14"/>
  <c r="V288" i="14" s="1"/>
  <c r="U289" i="14"/>
  <c r="V289" i="14" s="1"/>
  <c r="U290" i="14"/>
  <c r="V290" i="14" s="1"/>
  <c r="U291" i="14"/>
  <c r="V291" i="14" s="1"/>
  <c r="U292" i="14"/>
  <c r="V292" i="14" s="1"/>
  <c r="U293" i="14"/>
  <c r="V293" i="14" s="1"/>
  <c r="U294" i="14"/>
  <c r="V294" i="14" s="1"/>
  <c r="U295" i="14"/>
  <c r="V295" i="14" s="1"/>
  <c r="U296" i="14"/>
  <c r="V296" i="14" s="1"/>
  <c r="U297" i="14"/>
  <c r="V297" i="14" s="1"/>
  <c r="U298" i="14"/>
  <c r="V298" i="14" s="1"/>
  <c r="U299" i="14"/>
  <c r="V299" i="14" s="1"/>
  <c r="U300" i="14"/>
  <c r="V300" i="14" s="1"/>
  <c r="U301" i="14"/>
  <c r="V301" i="14" s="1"/>
  <c r="U302" i="14"/>
  <c r="V302" i="14" s="1"/>
  <c r="U303" i="14"/>
  <c r="V303" i="14" s="1"/>
  <c r="U304" i="14"/>
  <c r="V304" i="14" s="1"/>
  <c r="U305" i="14"/>
  <c r="V305" i="14" s="1"/>
  <c r="U306" i="14"/>
  <c r="V306" i="14" s="1"/>
  <c r="U307" i="14"/>
  <c r="V307" i="14" s="1"/>
  <c r="U308" i="14"/>
  <c r="V308" i="14" s="1"/>
  <c r="U309" i="14"/>
  <c r="V309" i="14" s="1"/>
  <c r="U310" i="14"/>
  <c r="V310" i="14" s="1"/>
  <c r="U311" i="14"/>
  <c r="V311" i="14" s="1"/>
  <c r="U312" i="14"/>
  <c r="V312" i="14" s="1"/>
  <c r="U313" i="14"/>
  <c r="V313" i="14" s="1"/>
  <c r="U314" i="14"/>
  <c r="V314" i="14" s="1"/>
  <c r="U315" i="14"/>
  <c r="V315" i="14" s="1"/>
  <c r="U316" i="14"/>
  <c r="V316" i="14" s="1"/>
  <c r="U317" i="14"/>
  <c r="V317" i="14" s="1"/>
  <c r="U318" i="14"/>
  <c r="V318" i="14" s="1"/>
  <c r="U319" i="14"/>
  <c r="V319" i="14" s="1"/>
  <c r="U320" i="14"/>
  <c r="V320" i="14" s="1"/>
  <c r="U321" i="14"/>
  <c r="V321" i="14" s="1"/>
  <c r="U322" i="14"/>
  <c r="V322" i="14" s="1"/>
  <c r="U323" i="14"/>
  <c r="V323" i="14" s="1"/>
  <c r="U324" i="14"/>
  <c r="V324" i="14" s="1"/>
  <c r="U325" i="14"/>
  <c r="V325" i="14" s="1"/>
  <c r="U326" i="14"/>
  <c r="V326" i="14" s="1"/>
  <c r="U327" i="14"/>
  <c r="V327" i="14" s="1"/>
  <c r="U328" i="14"/>
  <c r="V328" i="14" s="1"/>
  <c r="U329" i="14"/>
  <c r="V329" i="14" s="1"/>
  <c r="U330" i="14"/>
  <c r="V330" i="14" s="1"/>
  <c r="U331" i="14"/>
  <c r="V331" i="14" s="1"/>
  <c r="U332" i="14"/>
  <c r="V332" i="14" s="1"/>
  <c r="U333" i="14"/>
  <c r="V333" i="14" s="1"/>
  <c r="U334" i="14"/>
  <c r="V334" i="14" s="1"/>
  <c r="U335" i="14"/>
  <c r="V335" i="14" s="1"/>
  <c r="U336" i="14"/>
  <c r="V336" i="14" s="1"/>
  <c r="U337" i="14"/>
  <c r="V337" i="14" s="1"/>
  <c r="U338" i="14"/>
  <c r="V338" i="14" s="1"/>
  <c r="U339" i="14"/>
  <c r="V339" i="14" s="1"/>
  <c r="U340" i="14"/>
  <c r="V340" i="14" s="1"/>
  <c r="U341" i="14"/>
  <c r="V341" i="14" s="1"/>
  <c r="U342" i="14"/>
  <c r="V342" i="14" s="1"/>
  <c r="U343" i="14"/>
  <c r="V343" i="14" s="1"/>
  <c r="U344" i="14"/>
  <c r="V344" i="14" s="1"/>
  <c r="U345" i="14"/>
  <c r="V345" i="14" s="1"/>
  <c r="U346" i="14"/>
  <c r="V346" i="14" s="1"/>
  <c r="U347" i="14"/>
  <c r="V347" i="14" s="1"/>
  <c r="U348" i="14"/>
  <c r="V348" i="14" s="1"/>
  <c r="U349" i="14"/>
  <c r="V349" i="14" s="1"/>
  <c r="U350" i="14"/>
  <c r="V350" i="14" s="1"/>
  <c r="U351" i="14"/>
  <c r="V351" i="14" s="1"/>
  <c r="U352" i="14"/>
  <c r="V352" i="14" s="1"/>
  <c r="U353" i="14"/>
  <c r="V353" i="14" s="1"/>
  <c r="U354" i="14"/>
  <c r="V354" i="14" s="1"/>
  <c r="U355" i="14"/>
  <c r="V355" i="14" s="1"/>
  <c r="U356" i="14"/>
  <c r="V356" i="14" s="1"/>
  <c r="U357" i="14"/>
  <c r="V357" i="14" s="1"/>
  <c r="U358" i="14"/>
  <c r="V358" i="14" s="1"/>
  <c r="U359" i="14"/>
  <c r="V359" i="14" s="1"/>
  <c r="U360" i="14"/>
  <c r="V360" i="14" s="1"/>
  <c r="U361" i="14"/>
  <c r="V361" i="14" s="1"/>
  <c r="U362" i="14"/>
  <c r="V362" i="14" s="1"/>
  <c r="U363" i="14"/>
  <c r="V363" i="14" s="1"/>
  <c r="U364" i="14"/>
  <c r="V364" i="14" s="1"/>
  <c r="U365" i="14"/>
  <c r="V365" i="14" s="1"/>
  <c r="U366" i="14"/>
  <c r="V366" i="14" s="1"/>
  <c r="U367" i="14"/>
  <c r="V367" i="14" s="1"/>
  <c r="U368" i="14"/>
  <c r="V368" i="14" s="1"/>
  <c r="U369" i="14"/>
  <c r="V369" i="14" s="1"/>
  <c r="U370" i="14"/>
  <c r="V370" i="14" s="1"/>
  <c r="U371" i="14"/>
  <c r="V371" i="14" s="1"/>
  <c r="U372" i="14"/>
  <c r="V372" i="14" s="1"/>
  <c r="U373" i="14"/>
  <c r="V373" i="14" s="1"/>
  <c r="U374" i="14"/>
  <c r="V374" i="14" s="1"/>
  <c r="U375" i="14"/>
  <c r="V375" i="14" s="1"/>
  <c r="U376" i="14"/>
  <c r="V376" i="14" s="1"/>
  <c r="U377" i="14"/>
  <c r="V377" i="14" s="1"/>
  <c r="U378" i="14"/>
  <c r="V378" i="14" s="1"/>
  <c r="U379" i="14"/>
  <c r="V379" i="14" s="1"/>
  <c r="U380" i="14"/>
  <c r="V380" i="14" s="1"/>
  <c r="U381" i="14"/>
  <c r="V381" i="14" s="1"/>
  <c r="U382" i="14"/>
  <c r="V382" i="14" s="1"/>
  <c r="U383" i="14"/>
  <c r="V383" i="14" s="1"/>
  <c r="U384" i="14"/>
  <c r="V384" i="14" s="1"/>
  <c r="U385" i="14"/>
  <c r="V385" i="14" s="1"/>
  <c r="U386" i="14"/>
  <c r="V386" i="14" s="1"/>
  <c r="U387" i="14"/>
  <c r="V387" i="14" s="1"/>
  <c r="U388" i="14"/>
  <c r="V388" i="14" s="1"/>
  <c r="U389" i="14"/>
  <c r="V389" i="14" s="1"/>
  <c r="U390" i="14"/>
  <c r="V390" i="14" s="1"/>
  <c r="U391" i="14"/>
  <c r="V391" i="14" s="1"/>
  <c r="U392" i="14"/>
  <c r="V392" i="14" s="1"/>
  <c r="U393" i="14"/>
  <c r="V393" i="14" s="1"/>
  <c r="U394" i="14"/>
  <c r="V394" i="14" s="1"/>
  <c r="U395" i="14"/>
  <c r="V395" i="14" s="1"/>
  <c r="U396" i="14"/>
  <c r="V396" i="14" s="1"/>
  <c r="U397" i="14"/>
  <c r="V397" i="14" s="1"/>
  <c r="U398" i="14"/>
  <c r="V398" i="14" s="1"/>
  <c r="U399" i="14"/>
  <c r="V399" i="14" s="1"/>
  <c r="U400" i="14"/>
  <c r="V400" i="14" s="1"/>
  <c r="U401" i="14"/>
  <c r="V401" i="14" s="1"/>
  <c r="U402" i="14"/>
  <c r="V402" i="14" s="1"/>
  <c r="U403" i="14"/>
  <c r="V403" i="14" s="1"/>
  <c r="U404" i="14"/>
  <c r="V404" i="14" s="1"/>
  <c r="U405" i="14"/>
  <c r="V405" i="14" s="1"/>
  <c r="U406" i="14"/>
  <c r="V406" i="14" s="1"/>
  <c r="U407" i="14"/>
  <c r="V407" i="14" s="1"/>
  <c r="U408" i="14"/>
  <c r="V408" i="14" s="1"/>
  <c r="U409" i="14"/>
  <c r="V409" i="14" s="1"/>
  <c r="U410" i="14"/>
  <c r="V410" i="14" s="1"/>
  <c r="U411" i="14"/>
  <c r="V411" i="14" s="1"/>
  <c r="U412" i="14"/>
  <c r="V412" i="14" s="1"/>
  <c r="U413" i="14"/>
  <c r="V413" i="14" s="1"/>
  <c r="U414" i="14"/>
  <c r="V414" i="14" s="1"/>
  <c r="U415" i="14"/>
  <c r="V415" i="14" s="1"/>
  <c r="U416" i="14"/>
  <c r="V416" i="14" s="1"/>
  <c r="U417" i="14"/>
  <c r="V417" i="14" s="1"/>
  <c r="U418" i="14"/>
  <c r="V418" i="14" s="1"/>
  <c r="U419" i="14"/>
  <c r="V419" i="14" s="1"/>
  <c r="U420" i="14"/>
  <c r="V420" i="14" s="1"/>
  <c r="U421" i="14"/>
  <c r="V421" i="14" s="1"/>
  <c r="U422" i="14"/>
  <c r="V422" i="14" s="1"/>
  <c r="U423" i="14"/>
  <c r="V423" i="14" s="1"/>
  <c r="U424" i="14"/>
  <c r="V424" i="14" s="1"/>
  <c r="U425" i="14"/>
  <c r="V425" i="14" s="1"/>
  <c r="U426" i="14"/>
  <c r="V426" i="14" s="1"/>
  <c r="U427" i="14"/>
  <c r="V427" i="14" s="1"/>
  <c r="U428" i="14"/>
  <c r="V428" i="14" s="1"/>
  <c r="U429" i="14"/>
  <c r="V429" i="14" s="1"/>
  <c r="U430" i="14"/>
  <c r="V430" i="14" s="1"/>
  <c r="U431" i="14"/>
  <c r="V431" i="14" s="1"/>
  <c r="U432" i="14"/>
  <c r="V432" i="14" s="1"/>
  <c r="U433" i="14"/>
  <c r="V433" i="14" s="1"/>
  <c r="U434" i="14"/>
  <c r="V434" i="14" s="1"/>
  <c r="U435" i="14"/>
  <c r="V435" i="14" s="1"/>
  <c r="U436" i="14"/>
  <c r="V436" i="14" s="1"/>
  <c r="U437" i="14"/>
  <c r="V437" i="14" s="1"/>
  <c r="U438" i="14"/>
  <c r="V438" i="14" s="1"/>
  <c r="U439" i="14"/>
  <c r="V439" i="14" s="1"/>
  <c r="U440" i="14"/>
  <c r="V440" i="14" s="1"/>
  <c r="U441" i="14"/>
  <c r="V441" i="14" s="1"/>
  <c r="U442" i="14"/>
  <c r="V442" i="14" s="1"/>
  <c r="U443" i="14"/>
  <c r="V443" i="14" s="1"/>
  <c r="U444" i="14"/>
  <c r="V444" i="14" s="1"/>
  <c r="U445" i="14"/>
  <c r="V445" i="14" s="1"/>
  <c r="U446" i="14"/>
  <c r="V446" i="14" s="1"/>
  <c r="U447" i="14"/>
  <c r="V447" i="14" s="1"/>
  <c r="U448" i="14"/>
  <c r="V448" i="14" s="1"/>
  <c r="U449" i="14"/>
  <c r="V449" i="14" s="1"/>
  <c r="U450" i="14"/>
  <c r="V450" i="14" s="1"/>
  <c r="U451" i="14"/>
  <c r="V451" i="14" s="1"/>
  <c r="U452" i="14"/>
  <c r="V452" i="14" s="1"/>
  <c r="U453" i="14"/>
  <c r="V453" i="14" s="1"/>
  <c r="U454" i="14"/>
  <c r="V454" i="14" s="1"/>
  <c r="U455" i="14"/>
  <c r="V455" i="14" s="1"/>
  <c r="U456" i="14"/>
  <c r="V456" i="14" s="1"/>
  <c r="U457" i="14"/>
  <c r="V457" i="14" s="1"/>
  <c r="U458" i="14"/>
  <c r="V458" i="14" s="1"/>
  <c r="U459" i="14"/>
  <c r="V459" i="14" s="1"/>
  <c r="U460" i="14"/>
  <c r="V460" i="14" s="1"/>
  <c r="U461" i="14"/>
  <c r="V461" i="14" s="1"/>
  <c r="U462" i="14"/>
  <c r="V462" i="14" s="1"/>
  <c r="U463" i="14"/>
  <c r="V463" i="14" s="1"/>
  <c r="U464" i="14"/>
  <c r="V464" i="14" s="1"/>
  <c r="U465" i="14"/>
  <c r="V465" i="14" s="1"/>
  <c r="U466" i="14"/>
  <c r="V466" i="14" s="1"/>
  <c r="U467" i="14"/>
  <c r="V467" i="14" s="1"/>
  <c r="U468" i="14"/>
  <c r="V468" i="14" s="1"/>
  <c r="U469" i="14"/>
  <c r="V469" i="14" s="1"/>
  <c r="U470" i="14"/>
  <c r="V470" i="14" s="1"/>
  <c r="U471" i="14"/>
  <c r="V471" i="14" s="1"/>
  <c r="U472" i="14"/>
  <c r="V472" i="14" s="1"/>
  <c r="U473" i="14"/>
  <c r="V473" i="14" s="1"/>
  <c r="U474" i="14"/>
  <c r="V474" i="14" s="1"/>
  <c r="U475" i="14"/>
  <c r="V475" i="14" s="1"/>
  <c r="U476" i="14"/>
  <c r="V476" i="14" s="1"/>
  <c r="U477" i="14"/>
  <c r="V477" i="14" s="1"/>
  <c r="U478" i="14"/>
  <c r="V478" i="14" s="1"/>
  <c r="U479" i="14"/>
  <c r="V479" i="14" s="1"/>
  <c r="U480" i="14"/>
  <c r="V480" i="14" s="1"/>
  <c r="U481" i="14"/>
  <c r="V481" i="14" s="1"/>
  <c r="U482" i="14"/>
  <c r="V482" i="14" s="1"/>
  <c r="U483" i="14"/>
  <c r="V483" i="14" s="1"/>
  <c r="U484" i="14"/>
  <c r="V484" i="14" s="1"/>
  <c r="U485" i="14"/>
  <c r="V485" i="14" s="1"/>
  <c r="U486" i="14"/>
  <c r="V486" i="14" s="1"/>
  <c r="U487" i="14"/>
  <c r="V487" i="14" s="1"/>
  <c r="U488" i="14"/>
  <c r="V488" i="14" s="1"/>
  <c r="U489" i="14"/>
  <c r="V489" i="14" s="1"/>
  <c r="U490" i="14"/>
  <c r="V490" i="14" s="1"/>
  <c r="U491" i="14"/>
  <c r="V491" i="14" s="1"/>
  <c r="U492" i="14"/>
  <c r="V492" i="14" s="1"/>
  <c r="U493" i="14"/>
  <c r="V493" i="14" s="1"/>
  <c r="U494" i="14"/>
  <c r="V494" i="14" s="1"/>
  <c r="U495" i="14"/>
  <c r="V495" i="14" s="1"/>
  <c r="U496" i="14"/>
  <c r="V496" i="14" s="1"/>
  <c r="U497" i="14"/>
  <c r="V497" i="14" s="1"/>
  <c r="U498" i="14"/>
  <c r="V498" i="14" s="1"/>
  <c r="U499" i="14"/>
  <c r="V499" i="14" s="1"/>
  <c r="U500" i="14"/>
  <c r="V500" i="14" s="1"/>
  <c r="U501" i="14"/>
  <c r="V501" i="14" s="1"/>
  <c r="U502" i="14"/>
  <c r="V502" i="14" s="1"/>
  <c r="U503" i="14"/>
  <c r="V503" i="14" s="1"/>
  <c r="U504" i="14"/>
  <c r="V504" i="14" s="1"/>
  <c r="U505" i="14"/>
  <c r="V505" i="14" s="1"/>
  <c r="U506" i="14"/>
  <c r="V506" i="14" s="1"/>
  <c r="U507" i="14"/>
  <c r="V507" i="14" s="1"/>
  <c r="U508" i="14"/>
  <c r="V508" i="14" s="1"/>
  <c r="U509" i="14"/>
  <c r="V509" i="14" s="1"/>
  <c r="U510" i="14"/>
  <c r="V510" i="14" s="1"/>
  <c r="U511" i="14"/>
  <c r="V511" i="14" s="1"/>
  <c r="U512" i="14"/>
  <c r="V512" i="14" s="1"/>
  <c r="U513" i="14"/>
  <c r="V513" i="14" s="1"/>
  <c r="U514" i="14"/>
  <c r="V514" i="14" s="1"/>
  <c r="U515" i="14"/>
  <c r="V515" i="14" s="1"/>
  <c r="U516" i="14"/>
  <c r="V516" i="14" s="1"/>
  <c r="U517" i="14"/>
  <c r="V517" i="14" s="1"/>
  <c r="U518" i="14"/>
  <c r="V518" i="14" s="1"/>
  <c r="U519" i="14"/>
  <c r="V519" i="14" s="1"/>
  <c r="U520" i="14"/>
  <c r="V520" i="14" s="1"/>
  <c r="U521" i="14"/>
  <c r="V521" i="14" s="1"/>
  <c r="U522" i="14"/>
  <c r="V522" i="14" s="1"/>
  <c r="U523" i="14"/>
  <c r="V523" i="14" s="1"/>
  <c r="U524" i="14"/>
  <c r="V524" i="14" s="1"/>
  <c r="U525" i="14"/>
  <c r="V525" i="14" s="1"/>
  <c r="U526" i="14"/>
  <c r="V526" i="14" s="1"/>
  <c r="U527" i="14"/>
  <c r="V527" i="14" s="1"/>
  <c r="U528" i="14"/>
  <c r="V528" i="14" s="1"/>
  <c r="U529" i="14"/>
  <c r="V529" i="14" s="1"/>
  <c r="U530" i="14"/>
  <c r="V530" i="14" s="1"/>
  <c r="U531" i="14"/>
  <c r="V531" i="14" s="1"/>
  <c r="U532" i="14"/>
  <c r="V532" i="14" s="1"/>
  <c r="U533" i="14"/>
  <c r="V533" i="14" s="1"/>
  <c r="U534" i="14"/>
  <c r="V534" i="14" s="1"/>
  <c r="U535" i="14"/>
  <c r="V535" i="14" s="1"/>
  <c r="U536" i="14"/>
  <c r="V536" i="14" s="1"/>
  <c r="U2" i="14"/>
  <c r="V2" i="14" s="1"/>
  <c r="S3" i="14"/>
  <c r="T3" i="14" s="1"/>
  <c r="S4" i="14"/>
  <c r="T4" i="14" s="1"/>
  <c r="S5" i="14"/>
  <c r="T5" i="14" s="1"/>
  <c r="S6" i="14"/>
  <c r="T6" i="14" s="1"/>
  <c r="S7" i="14"/>
  <c r="T7" i="14" s="1"/>
  <c r="S8" i="14"/>
  <c r="T8" i="14" s="1"/>
  <c r="S9" i="14"/>
  <c r="T9" i="14" s="1"/>
  <c r="S10" i="14"/>
  <c r="T10" i="14" s="1"/>
  <c r="S11" i="14"/>
  <c r="T11" i="14" s="1"/>
  <c r="S12" i="14"/>
  <c r="T12" i="14" s="1"/>
  <c r="S13" i="14"/>
  <c r="T13" i="14" s="1"/>
  <c r="S14" i="14"/>
  <c r="T14" i="14" s="1"/>
  <c r="S15" i="14"/>
  <c r="T15" i="14" s="1"/>
  <c r="S16" i="14"/>
  <c r="T16" i="14" s="1"/>
  <c r="S17" i="14"/>
  <c r="T17" i="14" s="1"/>
  <c r="S18" i="14"/>
  <c r="T18" i="14" s="1"/>
  <c r="S19" i="14"/>
  <c r="T19" i="14" s="1"/>
  <c r="S20" i="14"/>
  <c r="T20" i="14" s="1"/>
  <c r="S21" i="14"/>
  <c r="T21" i="14" s="1"/>
  <c r="S22" i="14"/>
  <c r="T22" i="14" s="1"/>
  <c r="S23" i="14"/>
  <c r="T23" i="14" s="1"/>
  <c r="S24" i="14"/>
  <c r="T24" i="14" s="1"/>
  <c r="S25" i="14"/>
  <c r="T25" i="14" s="1"/>
  <c r="S26" i="14"/>
  <c r="T26" i="14" s="1"/>
  <c r="S27" i="14"/>
  <c r="T27" i="14" s="1"/>
  <c r="S28" i="14"/>
  <c r="T28" i="14" s="1"/>
  <c r="S29" i="14"/>
  <c r="T29" i="14" s="1"/>
  <c r="S30" i="14"/>
  <c r="T30" i="14" s="1"/>
  <c r="S31" i="14"/>
  <c r="T31" i="14" s="1"/>
  <c r="S32" i="14"/>
  <c r="T32" i="14" s="1"/>
  <c r="S33" i="14"/>
  <c r="T33" i="14" s="1"/>
  <c r="S34" i="14"/>
  <c r="T34" i="14" s="1"/>
  <c r="S35" i="14"/>
  <c r="T35" i="14" s="1"/>
  <c r="S36" i="14"/>
  <c r="T36" i="14" s="1"/>
  <c r="S37" i="14"/>
  <c r="T37" i="14" s="1"/>
  <c r="S38" i="14"/>
  <c r="T38" i="14" s="1"/>
  <c r="S39" i="14"/>
  <c r="T39" i="14" s="1"/>
  <c r="S40" i="14"/>
  <c r="T40" i="14" s="1"/>
  <c r="S41" i="14"/>
  <c r="T41" i="14" s="1"/>
  <c r="S42" i="14"/>
  <c r="T42" i="14" s="1"/>
  <c r="S43" i="14"/>
  <c r="T43" i="14" s="1"/>
  <c r="S44" i="14"/>
  <c r="T44" i="14" s="1"/>
  <c r="S45" i="14"/>
  <c r="T45" i="14" s="1"/>
  <c r="S46" i="14"/>
  <c r="T46" i="14" s="1"/>
  <c r="S47" i="14"/>
  <c r="T47" i="14" s="1"/>
  <c r="S48" i="14"/>
  <c r="T48" i="14" s="1"/>
  <c r="S49" i="14"/>
  <c r="T49" i="14" s="1"/>
  <c r="S50" i="14"/>
  <c r="T50" i="14" s="1"/>
  <c r="S51" i="14"/>
  <c r="T51" i="14" s="1"/>
  <c r="S52" i="14"/>
  <c r="T52" i="14" s="1"/>
  <c r="S53" i="14"/>
  <c r="T53" i="14" s="1"/>
  <c r="S54" i="14"/>
  <c r="T54" i="14" s="1"/>
  <c r="S55" i="14"/>
  <c r="T55" i="14" s="1"/>
  <c r="S56" i="14"/>
  <c r="T56" i="14" s="1"/>
  <c r="S57" i="14"/>
  <c r="T57" i="14" s="1"/>
  <c r="S58" i="14"/>
  <c r="T58" i="14" s="1"/>
  <c r="S59" i="14"/>
  <c r="T59" i="14" s="1"/>
  <c r="S60" i="14"/>
  <c r="T60" i="14" s="1"/>
  <c r="S61" i="14"/>
  <c r="T61" i="14" s="1"/>
  <c r="S62" i="14"/>
  <c r="T62" i="14" s="1"/>
  <c r="S63" i="14"/>
  <c r="T63" i="14" s="1"/>
  <c r="S64" i="14"/>
  <c r="T64" i="14" s="1"/>
  <c r="S65" i="14"/>
  <c r="T65" i="14" s="1"/>
  <c r="S66" i="14"/>
  <c r="T66" i="14" s="1"/>
  <c r="S67" i="14"/>
  <c r="T67" i="14" s="1"/>
  <c r="S68" i="14"/>
  <c r="T68" i="14" s="1"/>
  <c r="S69" i="14"/>
  <c r="T69" i="14" s="1"/>
  <c r="S70" i="14"/>
  <c r="T70" i="14" s="1"/>
  <c r="S71" i="14"/>
  <c r="T71" i="14" s="1"/>
  <c r="S72" i="14"/>
  <c r="T72" i="14" s="1"/>
  <c r="S73" i="14"/>
  <c r="T73" i="14" s="1"/>
  <c r="S74" i="14"/>
  <c r="T74" i="14" s="1"/>
  <c r="S75" i="14"/>
  <c r="T75" i="14" s="1"/>
  <c r="S76" i="14"/>
  <c r="T76" i="14" s="1"/>
  <c r="S77" i="14"/>
  <c r="T77" i="14" s="1"/>
  <c r="S78" i="14"/>
  <c r="T78" i="14" s="1"/>
  <c r="S79" i="14"/>
  <c r="T79" i="14" s="1"/>
  <c r="S80" i="14"/>
  <c r="T80" i="14" s="1"/>
  <c r="S81" i="14"/>
  <c r="T81" i="14" s="1"/>
  <c r="S82" i="14"/>
  <c r="T82" i="14" s="1"/>
  <c r="S83" i="14"/>
  <c r="T83" i="14" s="1"/>
  <c r="S84" i="14"/>
  <c r="T84" i="14" s="1"/>
  <c r="S85" i="14"/>
  <c r="T85" i="14" s="1"/>
  <c r="S86" i="14"/>
  <c r="T86" i="14" s="1"/>
  <c r="S87" i="14"/>
  <c r="T87" i="14" s="1"/>
  <c r="S88" i="14"/>
  <c r="T88" i="14" s="1"/>
  <c r="S89" i="14"/>
  <c r="T89" i="14" s="1"/>
  <c r="S90" i="14"/>
  <c r="T90" i="14" s="1"/>
  <c r="S91" i="14"/>
  <c r="T91" i="14" s="1"/>
  <c r="S92" i="14"/>
  <c r="T92" i="14" s="1"/>
  <c r="S93" i="14"/>
  <c r="T93" i="14" s="1"/>
  <c r="S94" i="14"/>
  <c r="T94" i="14" s="1"/>
  <c r="S95" i="14"/>
  <c r="T95" i="14" s="1"/>
  <c r="S96" i="14"/>
  <c r="T96" i="14" s="1"/>
  <c r="S97" i="14"/>
  <c r="T97" i="14" s="1"/>
  <c r="S98" i="14"/>
  <c r="T98" i="14" s="1"/>
  <c r="S99" i="14"/>
  <c r="T99" i="14" s="1"/>
  <c r="S100" i="14"/>
  <c r="T100" i="14" s="1"/>
  <c r="S101" i="14"/>
  <c r="T101" i="14" s="1"/>
  <c r="S102" i="14"/>
  <c r="T102" i="14" s="1"/>
  <c r="S103" i="14"/>
  <c r="T103" i="14" s="1"/>
  <c r="S104" i="14"/>
  <c r="T104" i="14" s="1"/>
  <c r="S105" i="14"/>
  <c r="T105" i="14" s="1"/>
  <c r="S106" i="14"/>
  <c r="T106" i="14" s="1"/>
  <c r="S107" i="14"/>
  <c r="T107" i="14" s="1"/>
  <c r="S108" i="14"/>
  <c r="T108" i="14" s="1"/>
  <c r="S109" i="14"/>
  <c r="T109" i="14" s="1"/>
  <c r="S110" i="14"/>
  <c r="T110" i="14" s="1"/>
  <c r="S111" i="14"/>
  <c r="T111" i="14" s="1"/>
  <c r="S112" i="14"/>
  <c r="T112" i="14" s="1"/>
  <c r="S113" i="14"/>
  <c r="T113" i="14" s="1"/>
  <c r="S114" i="14"/>
  <c r="T114" i="14" s="1"/>
  <c r="S115" i="14"/>
  <c r="T115" i="14" s="1"/>
  <c r="S116" i="14"/>
  <c r="T116" i="14" s="1"/>
  <c r="S117" i="14"/>
  <c r="T117" i="14" s="1"/>
  <c r="S118" i="14"/>
  <c r="T118" i="14" s="1"/>
  <c r="S119" i="14"/>
  <c r="T119" i="14" s="1"/>
  <c r="S120" i="14"/>
  <c r="T120" i="14" s="1"/>
  <c r="S121" i="14"/>
  <c r="T121" i="14" s="1"/>
  <c r="S122" i="14"/>
  <c r="T122" i="14" s="1"/>
  <c r="S123" i="14"/>
  <c r="T123" i="14" s="1"/>
  <c r="S124" i="14"/>
  <c r="T124" i="14" s="1"/>
  <c r="S125" i="14"/>
  <c r="T125" i="14" s="1"/>
  <c r="S126" i="14"/>
  <c r="T126" i="14" s="1"/>
  <c r="S127" i="14"/>
  <c r="T127" i="14" s="1"/>
  <c r="S128" i="14"/>
  <c r="T128" i="14" s="1"/>
  <c r="S129" i="14"/>
  <c r="T129" i="14" s="1"/>
  <c r="S130" i="14"/>
  <c r="T130" i="14" s="1"/>
  <c r="S131" i="14"/>
  <c r="T131" i="14" s="1"/>
  <c r="S132" i="14"/>
  <c r="T132" i="14" s="1"/>
  <c r="S133" i="14"/>
  <c r="T133" i="14" s="1"/>
  <c r="S134" i="14"/>
  <c r="T134" i="14" s="1"/>
  <c r="S135" i="14"/>
  <c r="T135" i="14" s="1"/>
  <c r="S136" i="14"/>
  <c r="T136" i="14" s="1"/>
  <c r="S137" i="14"/>
  <c r="T137" i="14" s="1"/>
  <c r="S138" i="14"/>
  <c r="T138" i="14" s="1"/>
  <c r="S139" i="14"/>
  <c r="T139" i="14" s="1"/>
  <c r="S140" i="14"/>
  <c r="T140" i="14" s="1"/>
  <c r="S141" i="14"/>
  <c r="T141" i="14" s="1"/>
  <c r="S142" i="14"/>
  <c r="T142" i="14" s="1"/>
  <c r="S143" i="14"/>
  <c r="T143" i="14" s="1"/>
  <c r="S144" i="14"/>
  <c r="T144" i="14" s="1"/>
  <c r="S145" i="14"/>
  <c r="T145" i="14" s="1"/>
  <c r="S146" i="14"/>
  <c r="T146" i="14" s="1"/>
  <c r="S147" i="14"/>
  <c r="T147" i="14" s="1"/>
  <c r="S148" i="14"/>
  <c r="T148" i="14" s="1"/>
  <c r="S149" i="14"/>
  <c r="T149" i="14" s="1"/>
  <c r="S150" i="14"/>
  <c r="T150" i="14" s="1"/>
  <c r="S151" i="14"/>
  <c r="T151" i="14" s="1"/>
  <c r="S152" i="14"/>
  <c r="T152" i="14" s="1"/>
  <c r="S153" i="14"/>
  <c r="T153" i="14" s="1"/>
  <c r="S154" i="14"/>
  <c r="T154" i="14" s="1"/>
  <c r="S155" i="14"/>
  <c r="T155" i="14" s="1"/>
  <c r="S156" i="14"/>
  <c r="T156" i="14" s="1"/>
  <c r="S157" i="14"/>
  <c r="T157" i="14" s="1"/>
  <c r="S158" i="14"/>
  <c r="T158" i="14" s="1"/>
  <c r="S159" i="14"/>
  <c r="T159" i="14" s="1"/>
  <c r="S160" i="14"/>
  <c r="T160" i="14" s="1"/>
  <c r="S161" i="14"/>
  <c r="T161" i="14" s="1"/>
  <c r="S162" i="14"/>
  <c r="T162" i="14" s="1"/>
  <c r="S163" i="14"/>
  <c r="T163" i="14" s="1"/>
  <c r="S164" i="14"/>
  <c r="T164" i="14" s="1"/>
  <c r="S165" i="14"/>
  <c r="T165" i="14" s="1"/>
  <c r="S166" i="14"/>
  <c r="T166" i="14" s="1"/>
  <c r="S167" i="14"/>
  <c r="T167" i="14" s="1"/>
  <c r="S168" i="14"/>
  <c r="T168" i="14" s="1"/>
  <c r="S169" i="14"/>
  <c r="T169" i="14" s="1"/>
  <c r="S170" i="14"/>
  <c r="T170" i="14" s="1"/>
  <c r="S171" i="14"/>
  <c r="T171" i="14" s="1"/>
  <c r="S172" i="14"/>
  <c r="T172" i="14" s="1"/>
  <c r="S173" i="14"/>
  <c r="T173" i="14" s="1"/>
  <c r="S174" i="14"/>
  <c r="T174" i="14" s="1"/>
  <c r="S175" i="14"/>
  <c r="T175" i="14" s="1"/>
  <c r="S176" i="14"/>
  <c r="T176" i="14" s="1"/>
  <c r="S177" i="14"/>
  <c r="T177" i="14" s="1"/>
  <c r="S178" i="14"/>
  <c r="T178" i="14" s="1"/>
  <c r="S179" i="14"/>
  <c r="T179" i="14" s="1"/>
  <c r="S180" i="14"/>
  <c r="T180" i="14" s="1"/>
  <c r="S181" i="14"/>
  <c r="T181" i="14" s="1"/>
  <c r="S182" i="14"/>
  <c r="T182" i="14" s="1"/>
  <c r="S183" i="14"/>
  <c r="T183" i="14" s="1"/>
  <c r="S184" i="14"/>
  <c r="T184" i="14" s="1"/>
  <c r="S185" i="14"/>
  <c r="T185" i="14" s="1"/>
  <c r="S186" i="14"/>
  <c r="T186" i="14" s="1"/>
  <c r="S187" i="14"/>
  <c r="T187" i="14" s="1"/>
  <c r="S188" i="14"/>
  <c r="T188" i="14" s="1"/>
  <c r="S189" i="14"/>
  <c r="T189" i="14" s="1"/>
  <c r="S190" i="14"/>
  <c r="T190" i="14" s="1"/>
  <c r="S191" i="14"/>
  <c r="T191" i="14" s="1"/>
  <c r="S192" i="14"/>
  <c r="T192" i="14" s="1"/>
  <c r="S193" i="14"/>
  <c r="T193" i="14" s="1"/>
  <c r="S194" i="14"/>
  <c r="T194" i="14" s="1"/>
  <c r="S195" i="14"/>
  <c r="T195" i="14" s="1"/>
  <c r="S196" i="14"/>
  <c r="T196" i="14" s="1"/>
  <c r="S197" i="14"/>
  <c r="T197" i="14" s="1"/>
  <c r="S198" i="14"/>
  <c r="T198" i="14" s="1"/>
  <c r="S199" i="14"/>
  <c r="T199" i="14" s="1"/>
  <c r="S200" i="14"/>
  <c r="T200" i="14" s="1"/>
  <c r="S201" i="14"/>
  <c r="T201" i="14" s="1"/>
  <c r="S202" i="14"/>
  <c r="T202" i="14" s="1"/>
  <c r="S203" i="14"/>
  <c r="T203" i="14" s="1"/>
  <c r="S204" i="14"/>
  <c r="T204" i="14" s="1"/>
  <c r="S205" i="14"/>
  <c r="T205" i="14" s="1"/>
  <c r="S206" i="14"/>
  <c r="T206" i="14" s="1"/>
  <c r="S207" i="14"/>
  <c r="T207" i="14" s="1"/>
  <c r="S208" i="14"/>
  <c r="T208" i="14" s="1"/>
  <c r="S209" i="14"/>
  <c r="T209" i="14" s="1"/>
  <c r="S210" i="14"/>
  <c r="T210" i="14" s="1"/>
  <c r="S211" i="14"/>
  <c r="T211" i="14" s="1"/>
  <c r="S212" i="14"/>
  <c r="T212" i="14" s="1"/>
  <c r="S213" i="14"/>
  <c r="T213" i="14" s="1"/>
  <c r="S214" i="14"/>
  <c r="T214" i="14" s="1"/>
  <c r="S215" i="14"/>
  <c r="T215" i="14" s="1"/>
  <c r="S216" i="14"/>
  <c r="T216" i="14" s="1"/>
  <c r="S217" i="14"/>
  <c r="T217" i="14" s="1"/>
  <c r="S218" i="14"/>
  <c r="T218" i="14" s="1"/>
  <c r="S219" i="14"/>
  <c r="T219" i="14" s="1"/>
  <c r="S220" i="14"/>
  <c r="T220" i="14" s="1"/>
  <c r="S221" i="14"/>
  <c r="T221" i="14" s="1"/>
  <c r="S222" i="14"/>
  <c r="T222" i="14" s="1"/>
  <c r="S223" i="14"/>
  <c r="T223" i="14" s="1"/>
  <c r="S224" i="14"/>
  <c r="T224" i="14" s="1"/>
  <c r="S225" i="14"/>
  <c r="T225" i="14" s="1"/>
  <c r="S226" i="14"/>
  <c r="T226" i="14" s="1"/>
  <c r="S227" i="14"/>
  <c r="T227" i="14" s="1"/>
  <c r="S228" i="14"/>
  <c r="T228" i="14" s="1"/>
  <c r="S229" i="14"/>
  <c r="T229" i="14" s="1"/>
  <c r="S230" i="14"/>
  <c r="T230" i="14" s="1"/>
  <c r="S231" i="14"/>
  <c r="T231" i="14" s="1"/>
  <c r="S232" i="14"/>
  <c r="T232" i="14" s="1"/>
  <c r="S233" i="14"/>
  <c r="T233" i="14" s="1"/>
  <c r="S234" i="14"/>
  <c r="T234" i="14" s="1"/>
  <c r="S235" i="14"/>
  <c r="T235" i="14" s="1"/>
  <c r="S236" i="14"/>
  <c r="T236" i="14" s="1"/>
  <c r="S237" i="14"/>
  <c r="T237" i="14" s="1"/>
  <c r="S238" i="14"/>
  <c r="T238" i="14" s="1"/>
  <c r="S239" i="14"/>
  <c r="T239" i="14" s="1"/>
  <c r="S240" i="14"/>
  <c r="T240" i="14" s="1"/>
  <c r="S241" i="14"/>
  <c r="T241" i="14" s="1"/>
  <c r="S242" i="14"/>
  <c r="T242" i="14" s="1"/>
  <c r="S243" i="14"/>
  <c r="T243" i="14" s="1"/>
  <c r="S244" i="14"/>
  <c r="T244" i="14" s="1"/>
  <c r="S245" i="14"/>
  <c r="T245" i="14" s="1"/>
  <c r="S246" i="14"/>
  <c r="T246" i="14" s="1"/>
  <c r="S247" i="14"/>
  <c r="T247" i="14" s="1"/>
  <c r="S248" i="14"/>
  <c r="T248" i="14" s="1"/>
  <c r="S249" i="14"/>
  <c r="T249" i="14" s="1"/>
  <c r="S250" i="14"/>
  <c r="T250" i="14" s="1"/>
  <c r="S251" i="14"/>
  <c r="T251" i="14" s="1"/>
  <c r="S252" i="14"/>
  <c r="T252" i="14" s="1"/>
  <c r="S253" i="14"/>
  <c r="T253" i="14" s="1"/>
  <c r="S254" i="14"/>
  <c r="T254" i="14" s="1"/>
  <c r="S255" i="14"/>
  <c r="T255" i="14" s="1"/>
  <c r="S256" i="14"/>
  <c r="T256" i="14" s="1"/>
  <c r="S257" i="14"/>
  <c r="T257" i="14" s="1"/>
  <c r="S258" i="14"/>
  <c r="T258" i="14" s="1"/>
  <c r="S259" i="14"/>
  <c r="T259" i="14" s="1"/>
  <c r="S260" i="14"/>
  <c r="T260" i="14" s="1"/>
  <c r="S261" i="14"/>
  <c r="T261" i="14" s="1"/>
  <c r="S262" i="14"/>
  <c r="T262" i="14" s="1"/>
  <c r="S263" i="14"/>
  <c r="T263" i="14" s="1"/>
  <c r="S264" i="14"/>
  <c r="T264" i="14" s="1"/>
  <c r="S265" i="14"/>
  <c r="T265" i="14" s="1"/>
  <c r="S266" i="14"/>
  <c r="T266" i="14" s="1"/>
  <c r="S267" i="14"/>
  <c r="T267" i="14" s="1"/>
  <c r="S268" i="14"/>
  <c r="T268" i="14" s="1"/>
  <c r="S269" i="14"/>
  <c r="T269" i="14" s="1"/>
  <c r="S270" i="14"/>
  <c r="T270" i="14" s="1"/>
  <c r="S271" i="14"/>
  <c r="T271" i="14" s="1"/>
  <c r="S272" i="14"/>
  <c r="T272" i="14" s="1"/>
  <c r="S273" i="14"/>
  <c r="T273" i="14" s="1"/>
  <c r="S274" i="14"/>
  <c r="T274" i="14" s="1"/>
  <c r="S275" i="14"/>
  <c r="T275" i="14" s="1"/>
  <c r="S276" i="14"/>
  <c r="T276" i="14" s="1"/>
  <c r="S277" i="14"/>
  <c r="T277" i="14" s="1"/>
  <c r="S278" i="14"/>
  <c r="T278" i="14" s="1"/>
  <c r="S279" i="14"/>
  <c r="T279" i="14" s="1"/>
  <c r="S280" i="14"/>
  <c r="T280" i="14" s="1"/>
  <c r="S281" i="14"/>
  <c r="T281" i="14" s="1"/>
  <c r="S282" i="14"/>
  <c r="T282" i="14" s="1"/>
  <c r="S283" i="14"/>
  <c r="T283" i="14" s="1"/>
  <c r="S284" i="14"/>
  <c r="T284" i="14" s="1"/>
  <c r="S285" i="14"/>
  <c r="T285" i="14" s="1"/>
  <c r="S286" i="14"/>
  <c r="T286" i="14" s="1"/>
  <c r="S287" i="14"/>
  <c r="T287" i="14" s="1"/>
  <c r="S288" i="14"/>
  <c r="T288" i="14" s="1"/>
  <c r="S289" i="14"/>
  <c r="T289" i="14" s="1"/>
  <c r="S290" i="14"/>
  <c r="T290" i="14" s="1"/>
  <c r="S291" i="14"/>
  <c r="T291" i="14" s="1"/>
  <c r="S292" i="14"/>
  <c r="T292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8" i="14"/>
  <c r="T298" i="14" s="1"/>
  <c r="S299" i="14"/>
  <c r="T299" i="14" s="1"/>
  <c r="S300" i="14"/>
  <c r="T300" i="14" s="1"/>
  <c r="S301" i="14"/>
  <c r="T301" i="14" s="1"/>
  <c r="S302" i="14"/>
  <c r="T302" i="14" s="1"/>
  <c r="S303" i="14"/>
  <c r="T303" i="14" s="1"/>
  <c r="S304" i="14"/>
  <c r="T304" i="14" s="1"/>
  <c r="S305" i="14"/>
  <c r="T305" i="14" s="1"/>
  <c r="S306" i="14"/>
  <c r="T306" i="14" s="1"/>
  <c r="S307" i="14"/>
  <c r="T307" i="14" s="1"/>
  <c r="S308" i="14"/>
  <c r="T308" i="14" s="1"/>
  <c r="S309" i="14"/>
  <c r="T309" i="14" s="1"/>
  <c r="S310" i="14"/>
  <c r="T310" i="14" s="1"/>
  <c r="S311" i="14"/>
  <c r="T311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S403" i="14"/>
  <c r="T403" i="14" s="1"/>
  <c r="S404" i="14"/>
  <c r="T404" i="14" s="1"/>
  <c r="S405" i="14"/>
  <c r="T405" i="14" s="1"/>
  <c r="S406" i="14"/>
  <c r="T406" i="14" s="1"/>
  <c r="S407" i="14"/>
  <c r="T407" i="14" s="1"/>
  <c r="S408" i="14"/>
  <c r="T408" i="14" s="1"/>
  <c r="S409" i="14"/>
  <c r="T409" i="14" s="1"/>
  <c r="S410" i="14"/>
  <c r="T410" i="14" s="1"/>
  <c r="S411" i="14"/>
  <c r="T411" i="14" s="1"/>
  <c r="S412" i="14"/>
  <c r="T412" i="14" s="1"/>
  <c r="S413" i="14"/>
  <c r="T413" i="14" s="1"/>
  <c r="S414" i="14"/>
  <c r="T414" i="14" s="1"/>
  <c r="S415" i="14"/>
  <c r="T415" i="14" s="1"/>
  <c r="S416" i="14"/>
  <c r="T416" i="14" s="1"/>
  <c r="S417" i="14"/>
  <c r="T417" i="14" s="1"/>
  <c r="S418" i="14"/>
  <c r="T418" i="14" s="1"/>
  <c r="S419" i="14"/>
  <c r="T419" i="14" s="1"/>
  <c r="S420" i="14"/>
  <c r="T420" i="14" s="1"/>
  <c r="S421" i="14"/>
  <c r="T421" i="14" s="1"/>
  <c r="S422" i="14"/>
  <c r="T422" i="14" s="1"/>
  <c r="S423" i="14"/>
  <c r="T423" i="14" s="1"/>
  <c r="S424" i="14"/>
  <c r="T424" i="14" s="1"/>
  <c r="S425" i="14"/>
  <c r="T425" i="14" s="1"/>
  <c r="S426" i="14"/>
  <c r="T426" i="14" s="1"/>
  <c r="S427" i="14"/>
  <c r="T427" i="14" s="1"/>
  <c r="S428" i="14"/>
  <c r="T428" i="14" s="1"/>
  <c r="S429" i="14"/>
  <c r="T429" i="14" s="1"/>
  <c r="S430" i="14"/>
  <c r="T430" i="14" s="1"/>
  <c r="S431" i="14"/>
  <c r="T431" i="14" s="1"/>
  <c r="S432" i="14"/>
  <c r="T432" i="14" s="1"/>
  <c r="S433" i="14"/>
  <c r="T433" i="14" s="1"/>
  <c r="S434" i="14"/>
  <c r="T434" i="14" s="1"/>
  <c r="S435" i="14"/>
  <c r="T435" i="14" s="1"/>
  <c r="S436" i="14"/>
  <c r="T436" i="14" s="1"/>
  <c r="S437" i="14"/>
  <c r="T437" i="14" s="1"/>
  <c r="S438" i="14"/>
  <c r="T438" i="14" s="1"/>
  <c r="S439" i="14"/>
  <c r="T439" i="14" s="1"/>
  <c r="S440" i="14"/>
  <c r="T440" i="14" s="1"/>
  <c r="S441" i="14"/>
  <c r="T441" i="14" s="1"/>
  <c r="S442" i="14"/>
  <c r="T442" i="14" s="1"/>
  <c r="S443" i="14"/>
  <c r="T443" i="14" s="1"/>
  <c r="S444" i="14"/>
  <c r="T444" i="14" s="1"/>
  <c r="S445" i="14"/>
  <c r="T445" i="14" s="1"/>
  <c r="S446" i="14"/>
  <c r="T446" i="14" s="1"/>
  <c r="S447" i="14"/>
  <c r="T447" i="14" s="1"/>
  <c r="S448" i="14"/>
  <c r="T448" i="14" s="1"/>
  <c r="S449" i="14"/>
  <c r="T449" i="14" s="1"/>
  <c r="S450" i="14"/>
  <c r="T450" i="14" s="1"/>
  <c r="S451" i="14"/>
  <c r="T451" i="14" s="1"/>
  <c r="S452" i="14"/>
  <c r="T452" i="14" s="1"/>
  <c r="S453" i="14"/>
  <c r="T453" i="14" s="1"/>
  <c r="S454" i="14"/>
  <c r="T454" i="14" s="1"/>
  <c r="S455" i="14"/>
  <c r="T455" i="14" s="1"/>
  <c r="S456" i="14"/>
  <c r="T456" i="14" s="1"/>
  <c r="S457" i="14"/>
  <c r="T457" i="14" s="1"/>
  <c r="S458" i="14"/>
  <c r="T458" i="14" s="1"/>
  <c r="S459" i="14"/>
  <c r="T459" i="14" s="1"/>
  <c r="S460" i="14"/>
  <c r="T460" i="14" s="1"/>
  <c r="S461" i="14"/>
  <c r="T461" i="14" s="1"/>
  <c r="S462" i="14"/>
  <c r="T462" i="14" s="1"/>
  <c r="S463" i="14"/>
  <c r="T463" i="14" s="1"/>
  <c r="S464" i="14"/>
  <c r="T464" i="14" s="1"/>
  <c r="S465" i="14"/>
  <c r="T465" i="14" s="1"/>
  <c r="S466" i="14"/>
  <c r="T466" i="14" s="1"/>
  <c r="S467" i="14"/>
  <c r="T467" i="14" s="1"/>
  <c r="S468" i="14"/>
  <c r="T468" i="14" s="1"/>
  <c r="S469" i="14"/>
  <c r="T469" i="14" s="1"/>
  <c r="S470" i="14"/>
  <c r="T470" i="14" s="1"/>
  <c r="S471" i="14"/>
  <c r="T471" i="14" s="1"/>
  <c r="S472" i="14"/>
  <c r="T472" i="14" s="1"/>
  <c r="S473" i="14"/>
  <c r="T473" i="14" s="1"/>
  <c r="S474" i="14"/>
  <c r="T474" i="14" s="1"/>
  <c r="S475" i="14"/>
  <c r="T475" i="14" s="1"/>
  <c r="S476" i="14"/>
  <c r="T476" i="14" s="1"/>
  <c r="S477" i="14"/>
  <c r="T477" i="14" s="1"/>
  <c r="S478" i="14"/>
  <c r="T478" i="14" s="1"/>
  <c r="S479" i="14"/>
  <c r="T479" i="14" s="1"/>
  <c r="S480" i="14"/>
  <c r="T480" i="14" s="1"/>
  <c r="S481" i="14"/>
  <c r="T481" i="14" s="1"/>
  <c r="S482" i="14"/>
  <c r="T482" i="14" s="1"/>
  <c r="S483" i="14"/>
  <c r="T483" i="14" s="1"/>
  <c r="S484" i="14"/>
  <c r="T484" i="14" s="1"/>
  <c r="S485" i="14"/>
  <c r="T485" i="14" s="1"/>
  <c r="S486" i="14"/>
  <c r="T486" i="14" s="1"/>
  <c r="S487" i="14"/>
  <c r="T487" i="14" s="1"/>
  <c r="S488" i="14"/>
  <c r="T488" i="14" s="1"/>
  <c r="S489" i="14"/>
  <c r="T489" i="14" s="1"/>
  <c r="S490" i="14"/>
  <c r="T490" i="14" s="1"/>
  <c r="S491" i="14"/>
  <c r="T491" i="14" s="1"/>
  <c r="S492" i="14"/>
  <c r="T492" i="14" s="1"/>
  <c r="S493" i="14"/>
  <c r="T493" i="14" s="1"/>
  <c r="S494" i="14"/>
  <c r="T494" i="14" s="1"/>
  <c r="S495" i="14"/>
  <c r="T495" i="14" s="1"/>
  <c r="S496" i="14"/>
  <c r="T496" i="14" s="1"/>
  <c r="S497" i="14"/>
  <c r="T497" i="14" s="1"/>
  <c r="S498" i="14"/>
  <c r="T498" i="14" s="1"/>
  <c r="S499" i="14"/>
  <c r="T499" i="14" s="1"/>
  <c r="S500" i="14"/>
  <c r="T500" i="14" s="1"/>
  <c r="S501" i="14"/>
  <c r="T501" i="14" s="1"/>
  <c r="S502" i="14"/>
  <c r="T502" i="14" s="1"/>
  <c r="S503" i="14"/>
  <c r="T503" i="14" s="1"/>
  <c r="S504" i="14"/>
  <c r="T504" i="14" s="1"/>
  <c r="S505" i="14"/>
  <c r="T505" i="14" s="1"/>
  <c r="S506" i="14"/>
  <c r="T506" i="14" s="1"/>
  <c r="S507" i="14"/>
  <c r="T507" i="14" s="1"/>
  <c r="S508" i="14"/>
  <c r="T508" i="14" s="1"/>
  <c r="S509" i="14"/>
  <c r="T509" i="14" s="1"/>
  <c r="S510" i="14"/>
  <c r="T510" i="14" s="1"/>
  <c r="S511" i="14"/>
  <c r="T511" i="14" s="1"/>
  <c r="S512" i="14"/>
  <c r="T512" i="14" s="1"/>
  <c r="S513" i="14"/>
  <c r="T513" i="14" s="1"/>
  <c r="S514" i="14"/>
  <c r="T514" i="14" s="1"/>
  <c r="S515" i="14"/>
  <c r="T515" i="14" s="1"/>
  <c r="S516" i="14"/>
  <c r="T516" i="14" s="1"/>
  <c r="S517" i="14"/>
  <c r="T517" i="14" s="1"/>
  <c r="S518" i="14"/>
  <c r="T518" i="14" s="1"/>
  <c r="S519" i="14"/>
  <c r="T519" i="14" s="1"/>
  <c r="S520" i="14"/>
  <c r="T520" i="14" s="1"/>
  <c r="S521" i="14"/>
  <c r="T521" i="14" s="1"/>
  <c r="S522" i="14"/>
  <c r="T522" i="14" s="1"/>
  <c r="S523" i="14"/>
  <c r="T523" i="14" s="1"/>
  <c r="S524" i="14"/>
  <c r="T524" i="14" s="1"/>
  <c r="S525" i="14"/>
  <c r="T525" i="14" s="1"/>
  <c r="S526" i="14"/>
  <c r="T526" i="14" s="1"/>
  <c r="S527" i="14"/>
  <c r="T527" i="14" s="1"/>
  <c r="S528" i="14"/>
  <c r="T528" i="14" s="1"/>
  <c r="S529" i="14"/>
  <c r="T529" i="14" s="1"/>
  <c r="S530" i="14"/>
  <c r="T530" i="14" s="1"/>
  <c r="S531" i="14"/>
  <c r="T531" i="14" s="1"/>
  <c r="S532" i="14"/>
  <c r="T532" i="14" s="1"/>
  <c r="S533" i="14"/>
  <c r="T533" i="14" s="1"/>
  <c r="S534" i="14"/>
  <c r="T534" i="14" s="1"/>
  <c r="S535" i="14"/>
  <c r="T535" i="14" s="1"/>
  <c r="S536" i="14"/>
  <c r="T536" i="14" s="1"/>
  <c r="S2" i="14"/>
  <c r="T2" i="14" s="1"/>
  <c r="Q3" i="14"/>
  <c r="R3" i="14" s="1"/>
  <c r="Q4" i="14"/>
  <c r="R4" i="14" s="1"/>
  <c r="Q5" i="14"/>
  <c r="R5" i="14" s="1"/>
  <c r="Q6" i="14"/>
  <c r="R6" i="14" s="1"/>
  <c r="Q7" i="14"/>
  <c r="R7" i="14" s="1"/>
  <c r="Q8" i="14"/>
  <c r="R8" i="14" s="1"/>
  <c r="Q9" i="14"/>
  <c r="R9" i="14" s="1"/>
  <c r="Q10" i="14"/>
  <c r="R10" i="14" s="1"/>
  <c r="Q11" i="14"/>
  <c r="R11" i="14" s="1"/>
  <c r="Q12" i="14"/>
  <c r="R12" i="14" s="1"/>
  <c r="Q13" i="14"/>
  <c r="R13" i="14" s="1"/>
  <c r="Q14" i="14"/>
  <c r="R14" i="14" s="1"/>
  <c r="Q15" i="14"/>
  <c r="R15" i="14" s="1"/>
  <c r="Q16" i="14"/>
  <c r="R16" i="14" s="1"/>
  <c r="Q17" i="14"/>
  <c r="R17" i="14" s="1"/>
  <c r="Q18" i="14"/>
  <c r="R18" i="14" s="1"/>
  <c r="Q19" i="14"/>
  <c r="R19" i="14" s="1"/>
  <c r="Q20" i="14"/>
  <c r="R20" i="14" s="1"/>
  <c r="Q21" i="14"/>
  <c r="R21" i="14" s="1"/>
  <c r="Q22" i="14"/>
  <c r="R22" i="14" s="1"/>
  <c r="Q23" i="14"/>
  <c r="R23" i="14" s="1"/>
  <c r="Q24" i="14"/>
  <c r="R24" i="14" s="1"/>
  <c r="Q25" i="14"/>
  <c r="R25" i="14" s="1"/>
  <c r="Q26" i="14"/>
  <c r="R26" i="14" s="1"/>
  <c r="Q27" i="14"/>
  <c r="R27" i="14" s="1"/>
  <c r="Q28" i="14"/>
  <c r="R28" i="14" s="1"/>
  <c r="Q29" i="14"/>
  <c r="R29" i="14" s="1"/>
  <c r="Q30" i="14"/>
  <c r="R30" i="14" s="1"/>
  <c r="Q31" i="14"/>
  <c r="R31" i="14" s="1"/>
  <c r="Q32" i="14"/>
  <c r="R32" i="14" s="1"/>
  <c r="Q33" i="14"/>
  <c r="R33" i="14" s="1"/>
  <c r="Q34" i="14"/>
  <c r="R34" i="14" s="1"/>
  <c r="Q35" i="14"/>
  <c r="R35" i="14" s="1"/>
  <c r="Q36" i="14"/>
  <c r="R36" i="14" s="1"/>
  <c r="Q37" i="14"/>
  <c r="R37" i="14" s="1"/>
  <c r="Q38" i="14"/>
  <c r="R38" i="14" s="1"/>
  <c r="Q39" i="14"/>
  <c r="R39" i="14" s="1"/>
  <c r="Q40" i="14"/>
  <c r="R40" i="14" s="1"/>
  <c r="Q41" i="14"/>
  <c r="R41" i="14" s="1"/>
  <c r="Q42" i="14"/>
  <c r="R42" i="14" s="1"/>
  <c r="Q43" i="14"/>
  <c r="R43" i="14" s="1"/>
  <c r="Q44" i="14"/>
  <c r="R44" i="14" s="1"/>
  <c r="Q45" i="14"/>
  <c r="R45" i="14" s="1"/>
  <c r="Q46" i="14"/>
  <c r="R46" i="14" s="1"/>
  <c r="Q47" i="14"/>
  <c r="R47" i="14" s="1"/>
  <c r="Q48" i="14"/>
  <c r="R48" i="14" s="1"/>
  <c r="Q49" i="14"/>
  <c r="R49" i="14" s="1"/>
  <c r="Q50" i="14"/>
  <c r="R50" i="14" s="1"/>
  <c r="Q51" i="14"/>
  <c r="R51" i="14" s="1"/>
  <c r="Q52" i="14"/>
  <c r="R52" i="14" s="1"/>
  <c r="Q53" i="14"/>
  <c r="R53" i="14" s="1"/>
  <c r="Q54" i="14"/>
  <c r="R54" i="14" s="1"/>
  <c r="Q55" i="14"/>
  <c r="R55" i="14" s="1"/>
  <c r="Q56" i="14"/>
  <c r="R56" i="14" s="1"/>
  <c r="Q57" i="14"/>
  <c r="R57" i="14" s="1"/>
  <c r="Q58" i="14"/>
  <c r="R58" i="14" s="1"/>
  <c r="Q59" i="14"/>
  <c r="R59" i="14" s="1"/>
  <c r="Q60" i="14"/>
  <c r="R60" i="14" s="1"/>
  <c r="Q61" i="14"/>
  <c r="R61" i="14" s="1"/>
  <c r="Q62" i="14"/>
  <c r="R62" i="14" s="1"/>
  <c r="Q63" i="14"/>
  <c r="R63" i="14" s="1"/>
  <c r="Q64" i="14"/>
  <c r="R64" i="14" s="1"/>
  <c r="Q65" i="14"/>
  <c r="R65" i="14" s="1"/>
  <c r="Q66" i="14"/>
  <c r="R66" i="14" s="1"/>
  <c r="Q67" i="14"/>
  <c r="R67" i="14" s="1"/>
  <c r="Q68" i="14"/>
  <c r="R68" i="14" s="1"/>
  <c r="Q69" i="14"/>
  <c r="R69" i="14" s="1"/>
  <c r="Q70" i="14"/>
  <c r="R70" i="14" s="1"/>
  <c r="Q71" i="14"/>
  <c r="R71" i="14" s="1"/>
  <c r="Q72" i="14"/>
  <c r="R72" i="14" s="1"/>
  <c r="Q73" i="14"/>
  <c r="R73" i="14" s="1"/>
  <c r="Q74" i="14"/>
  <c r="R74" i="14" s="1"/>
  <c r="Q75" i="14"/>
  <c r="R75" i="14" s="1"/>
  <c r="Q76" i="14"/>
  <c r="R76" i="14" s="1"/>
  <c r="Q77" i="14"/>
  <c r="R77" i="14" s="1"/>
  <c r="Q78" i="14"/>
  <c r="R78" i="14" s="1"/>
  <c r="Q79" i="14"/>
  <c r="R79" i="14" s="1"/>
  <c r="Q80" i="14"/>
  <c r="R80" i="14" s="1"/>
  <c r="Q81" i="14"/>
  <c r="R81" i="14" s="1"/>
  <c r="Q82" i="14"/>
  <c r="R82" i="14" s="1"/>
  <c r="Q83" i="14"/>
  <c r="R83" i="14" s="1"/>
  <c r="Q84" i="14"/>
  <c r="R84" i="14" s="1"/>
  <c r="Q85" i="14"/>
  <c r="R85" i="14" s="1"/>
  <c r="Q86" i="14"/>
  <c r="R86" i="14" s="1"/>
  <c r="Q87" i="14"/>
  <c r="R87" i="14" s="1"/>
  <c r="Q88" i="14"/>
  <c r="R88" i="14" s="1"/>
  <c r="Q89" i="14"/>
  <c r="R89" i="14" s="1"/>
  <c r="Q90" i="14"/>
  <c r="R90" i="14" s="1"/>
  <c r="Q91" i="14"/>
  <c r="R91" i="14" s="1"/>
  <c r="Q92" i="14"/>
  <c r="R92" i="14" s="1"/>
  <c r="Q93" i="14"/>
  <c r="R93" i="14" s="1"/>
  <c r="Q94" i="14"/>
  <c r="R94" i="14" s="1"/>
  <c r="Q95" i="14"/>
  <c r="R95" i="14" s="1"/>
  <c r="Q96" i="14"/>
  <c r="R96" i="14" s="1"/>
  <c r="Q97" i="14"/>
  <c r="R97" i="14" s="1"/>
  <c r="Q98" i="14"/>
  <c r="R98" i="14" s="1"/>
  <c r="Q99" i="14"/>
  <c r="R99" i="14" s="1"/>
  <c r="Q100" i="14"/>
  <c r="R100" i="14" s="1"/>
  <c r="Q101" i="14"/>
  <c r="R101" i="14" s="1"/>
  <c r="Q102" i="14"/>
  <c r="R102" i="14" s="1"/>
  <c r="Q103" i="14"/>
  <c r="R103" i="14" s="1"/>
  <c r="Q104" i="14"/>
  <c r="R104" i="14" s="1"/>
  <c r="Q105" i="14"/>
  <c r="R105" i="14" s="1"/>
  <c r="Q106" i="14"/>
  <c r="R106" i="14" s="1"/>
  <c r="Q107" i="14"/>
  <c r="R107" i="14" s="1"/>
  <c r="Q108" i="14"/>
  <c r="R108" i="14" s="1"/>
  <c r="Q109" i="14"/>
  <c r="R109" i="14" s="1"/>
  <c r="Q110" i="14"/>
  <c r="R110" i="14" s="1"/>
  <c r="Q111" i="14"/>
  <c r="R111" i="14" s="1"/>
  <c r="Q112" i="14"/>
  <c r="R112" i="14" s="1"/>
  <c r="Q113" i="14"/>
  <c r="R113" i="14" s="1"/>
  <c r="Q114" i="14"/>
  <c r="R114" i="14" s="1"/>
  <c r="Q115" i="14"/>
  <c r="R115" i="14" s="1"/>
  <c r="Q116" i="14"/>
  <c r="R116" i="14" s="1"/>
  <c r="Q117" i="14"/>
  <c r="R117" i="14" s="1"/>
  <c r="Q118" i="14"/>
  <c r="R118" i="14" s="1"/>
  <c r="Q119" i="14"/>
  <c r="R119" i="14" s="1"/>
  <c r="Q120" i="14"/>
  <c r="R120" i="14" s="1"/>
  <c r="Q121" i="14"/>
  <c r="R121" i="14" s="1"/>
  <c r="Q122" i="14"/>
  <c r="R122" i="14" s="1"/>
  <c r="Q123" i="14"/>
  <c r="R123" i="14" s="1"/>
  <c r="Q124" i="14"/>
  <c r="R124" i="14" s="1"/>
  <c r="Q125" i="14"/>
  <c r="R125" i="14" s="1"/>
  <c r="Q126" i="14"/>
  <c r="R126" i="14" s="1"/>
  <c r="Q127" i="14"/>
  <c r="R127" i="14" s="1"/>
  <c r="Q128" i="14"/>
  <c r="R128" i="14" s="1"/>
  <c r="Q129" i="14"/>
  <c r="R129" i="14" s="1"/>
  <c r="Q130" i="14"/>
  <c r="R130" i="14" s="1"/>
  <c r="Q131" i="14"/>
  <c r="R131" i="14" s="1"/>
  <c r="Q132" i="14"/>
  <c r="R132" i="14" s="1"/>
  <c r="Q133" i="14"/>
  <c r="R133" i="14" s="1"/>
  <c r="Q134" i="14"/>
  <c r="R134" i="14" s="1"/>
  <c r="Q135" i="14"/>
  <c r="R135" i="14" s="1"/>
  <c r="Q136" i="14"/>
  <c r="R136" i="14" s="1"/>
  <c r="Q137" i="14"/>
  <c r="R137" i="14" s="1"/>
  <c r="Q138" i="14"/>
  <c r="R138" i="14" s="1"/>
  <c r="Q139" i="14"/>
  <c r="R139" i="14" s="1"/>
  <c r="Q140" i="14"/>
  <c r="R140" i="14" s="1"/>
  <c r="Q141" i="14"/>
  <c r="R141" i="14" s="1"/>
  <c r="Q142" i="14"/>
  <c r="R142" i="14" s="1"/>
  <c r="Q143" i="14"/>
  <c r="R143" i="14" s="1"/>
  <c r="Q144" i="14"/>
  <c r="R144" i="14" s="1"/>
  <c r="Q145" i="14"/>
  <c r="R145" i="14" s="1"/>
  <c r="Q146" i="14"/>
  <c r="R146" i="14" s="1"/>
  <c r="Q147" i="14"/>
  <c r="R147" i="14" s="1"/>
  <c r="Q148" i="14"/>
  <c r="R148" i="14" s="1"/>
  <c r="Q149" i="14"/>
  <c r="R149" i="14" s="1"/>
  <c r="Q150" i="14"/>
  <c r="R150" i="14" s="1"/>
  <c r="Q151" i="14"/>
  <c r="R151" i="14" s="1"/>
  <c r="Q152" i="14"/>
  <c r="R152" i="14" s="1"/>
  <c r="Q153" i="14"/>
  <c r="R153" i="14" s="1"/>
  <c r="Q154" i="14"/>
  <c r="R154" i="14" s="1"/>
  <c r="Q155" i="14"/>
  <c r="R155" i="14" s="1"/>
  <c r="Q156" i="14"/>
  <c r="R156" i="14" s="1"/>
  <c r="Q157" i="14"/>
  <c r="R157" i="14" s="1"/>
  <c r="Q158" i="14"/>
  <c r="R158" i="14" s="1"/>
  <c r="Q159" i="14"/>
  <c r="R159" i="14" s="1"/>
  <c r="Q160" i="14"/>
  <c r="R160" i="14" s="1"/>
  <c r="Q161" i="14"/>
  <c r="R161" i="14" s="1"/>
  <c r="Q162" i="14"/>
  <c r="R162" i="14" s="1"/>
  <c r="Q163" i="14"/>
  <c r="R163" i="14" s="1"/>
  <c r="Q164" i="14"/>
  <c r="R164" i="14" s="1"/>
  <c r="Q165" i="14"/>
  <c r="R165" i="14" s="1"/>
  <c r="Q166" i="14"/>
  <c r="R166" i="14" s="1"/>
  <c r="Q167" i="14"/>
  <c r="R167" i="14" s="1"/>
  <c r="Q168" i="14"/>
  <c r="R168" i="14" s="1"/>
  <c r="Q169" i="14"/>
  <c r="R169" i="14" s="1"/>
  <c r="Q170" i="14"/>
  <c r="R170" i="14" s="1"/>
  <c r="Q171" i="14"/>
  <c r="R171" i="14" s="1"/>
  <c r="Q172" i="14"/>
  <c r="R172" i="14" s="1"/>
  <c r="Q173" i="14"/>
  <c r="R173" i="14" s="1"/>
  <c r="Q174" i="14"/>
  <c r="R174" i="14" s="1"/>
  <c r="Q175" i="14"/>
  <c r="R175" i="14" s="1"/>
  <c r="Q176" i="14"/>
  <c r="R176" i="14" s="1"/>
  <c r="Q177" i="14"/>
  <c r="R177" i="14" s="1"/>
  <c r="Q178" i="14"/>
  <c r="R178" i="14" s="1"/>
  <c r="Q179" i="14"/>
  <c r="R179" i="14" s="1"/>
  <c r="Q180" i="14"/>
  <c r="R180" i="14" s="1"/>
  <c r="Q181" i="14"/>
  <c r="R181" i="14" s="1"/>
  <c r="Q182" i="14"/>
  <c r="R182" i="14" s="1"/>
  <c r="Q183" i="14"/>
  <c r="R183" i="14" s="1"/>
  <c r="Q184" i="14"/>
  <c r="R184" i="14" s="1"/>
  <c r="Q185" i="14"/>
  <c r="R185" i="14" s="1"/>
  <c r="Q186" i="14"/>
  <c r="R186" i="14" s="1"/>
  <c r="Q187" i="14"/>
  <c r="R187" i="14" s="1"/>
  <c r="Q188" i="14"/>
  <c r="R188" i="14" s="1"/>
  <c r="Q189" i="14"/>
  <c r="R189" i="14" s="1"/>
  <c r="Q190" i="14"/>
  <c r="R190" i="14" s="1"/>
  <c r="Q191" i="14"/>
  <c r="R191" i="14" s="1"/>
  <c r="Q192" i="14"/>
  <c r="R192" i="14" s="1"/>
  <c r="Q193" i="14"/>
  <c r="R193" i="14" s="1"/>
  <c r="Q194" i="14"/>
  <c r="R194" i="14" s="1"/>
  <c r="Q195" i="14"/>
  <c r="R195" i="14" s="1"/>
  <c r="Q196" i="14"/>
  <c r="R196" i="14" s="1"/>
  <c r="Q197" i="14"/>
  <c r="R197" i="14" s="1"/>
  <c r="Q198" i="14"/>
  <c r="R198" i="14" s="1"/>
  <c r="Q199" i="14"/>
  <c r="R199" i="14" s="1"/>
  <c r="Q200" i="14"/>
  <c r="R200" i="14" s="1"/>
  <c r="Q201" i="14"/>
  <c r="R201" i="14" s="1"/>
  <c r="Q202" i="14"/>
  <c r="R202" i="14" s="1"/>
  <c r="Q203" i="14"/>
  <c r="R203" i="14" s="1"/>
  <c r="Q204" i="14"/>
  <c r="R204" i="14" s="1"/>
  <c r="Q205" i="14"/>
  <c r="R205" i="14" s="1"/>
  <c r="Q206" i="14"/>
  <c r="R206" i="14" s="1"/>
  <c r="Q207" i="14"/>
  <c r="R207" i="14" s="1"/>
  <c r="Q208" i="14"/>
  <c r="R208" i="14" s="1"/>
  <c r="Q209" i="14"/>
  <c r="R209" i="14" s="1"/>
  <c r="Q210" i="14"/>
  <c r="R210" i="14" s="1"/>
  <c r="Q211" i="14"/>
  <c r="R211" i="14" s="1"/>
  <c r="Q212" i="14"/>
  <c r="R212" i="14" s="1"/>
  <c r="Q213" i="14"/>
  <c r="R213" i="14" s="1"/>
  <c r="Q214" i="14"/>
  <c r="R214" i="14" s="1"/>
  <c r="Q215" i="14"/>
  <c r="R215" i="14" s="1"/>
  <c r="Q216" i="14"/>
  <c r="R216" i="14" s="1"/>
  <c r="Q217" i="14"/>
  <c r="R217" i="14" s="1"/>
  <c r="Q218" i="14"/>
  <c r="R218" i="14" s="1"/>
  <c r="Q219" i="14"/>
  <c r="R219" i="14" s="1"/>
  <c r="Q220" i="14"/>
  <c r="R220" i="14" s="1"/>
  <c r="Q221" i="14"/>
  <c r="R221" i="14" s="1"/>
  <c r="Q222" i="14"/>
  <c r="R222" i="14" s="1"/>
  <c r="Q223" i="14"/>
  <c r="R223" i="14" s="1"/>
  <c r="Q224" i="14"/>
  <c r="R224" i="14" s="1"/>
  <c r="Q225" i="14"/>
  <c r="R225" i="14" s="1"/>
  <c r="Q226" i="14"/>
  <c r="R226" i="14" s="1"/>
  <c r="Q227" i="14"/>
  <c r="R227" i="14" s="1"/>
  <c r="Q228" i="14"/>
  <c r="R228" i="14" s="1"/>
  <c r="Q229" i="14"/>
  <c r="R229" i="14" s="1"/>
  <c r="Q230" i="14"/>
  <c r="R230" i="14" s="1"/>
  <c r="Q231" i="14"/>
  <c r="R231" i="14" s="1"/>
  <c r="Q232" i="14"/>
  <c r="R232" i="14" s="1"/>
  <c r="Q233" i="14"/>
  <c r="R233" i="14" s="1"/>
  <c r="Q234" i="14"/>
  <c r="R234" i="14" s="1"/>
  <c r="Q235" i="14"/>
  <c r="R235" i="14" s="1"/>
  <c r="Q236" i="14"/>
  <c r="R236" i="14" s="1"/>
  <c r="Q237" i="14"/>
  <c r="R237" i="14" s="1"/>
  <c r="Q238" i="14"/>
  <c r="R238" i="14" s="1"/>
  <c r="Q239" i="14"/>
  <c r="R239" i="14" s="1"/>
  <c r="Q240" i="14"/>
  <c r="R240" i="14" s="1"/>
  <c r="Q241" i="14"/>
  <c r="R241" i="14" s="1"/>
  <c r="Q242" i="14"/>
  <c r="R242" i="14" s="1"/>
  <c r="Q243" i="14"/>
  <c r="R243" i="14" s="1"/>
  <c r="Q244" i="14"/>
  <c r="R244" i="14" s="1"/>
  <c r="Q245" i="14"/>
  <c r="R245" i="14" s="1"/>
  <c r="Q246" i="14"/>
  <c r="R246" i="14" s="1"/>
  <c r="Q247" i="14"/>
  <c r="R247" i="14" s="1"/>
  <c r="Q248" i="14"/>
  <c r="R248" i="14" s="1"/>
  <c r="Q249" i="14"/>
  <c r="R249" i="14" s="1"/>
  <c r="Q250" i="14"/>
  <c r="R250" i="14" s="1"/>
  <c r="Q251" i="14"/>
  <c r="R251" i="14" s="1"/>
  <c r="Q252" i="14"/>
  <c r="R252" i="14" s="1"/>
  <c r="Q253" i="14"/>
  <c r="R253" i="14" s="1"/>
  <c r="Q254" i="14"/>
  <c r="R254" i="14" s="1"/>
  <c r="Q255" i="14"/>
  <c r="R255" i="14" s="1"/>
  <c r="Q256" i="14"/>
  <c r="R256" i="14" s="1"/>
  <c r="Q257" i="14"/>
  <c r="R257" i="14" s="1"/>
  <c r="Q258" i="14"/>
  <c r="R258" i="14" s="1"/>
  <c r="Q259" i="14"/>
  <c r="R259" i="14" s="1"/>
  <c r="Q260" i="14"/>
  <c r="R260" i="14" s="1"/>
  <c r="Q261" i="14"/>
  <c r="R261" i="14" s="1"/>
  <c r="Q262" i="14"/>
  <c r="R262" i="14" s="1"/>
  <c r="Q263" i="14"/>
  <c r="R263" i="14" s="1"/>
  <c r="Q264" i="14"/>
  <c r="R264" i="14" s="1"/>
  <c r="Q265" i="14"/>
  <c r="R265" i="14" s="1"/>
  <c r="Q266" i="14"/>
  <c r="R266" i="14" s="1"/>
  <c r="Q267" i="14"/>
  <c r="R267" i="14" s="1"/>
  <c r="Q268" i="14"/>
  <c r="R268" i="14" s="1"/>
  <c r="Q269" i="14"/>
  <c r="R269" i="14" s="1"/>
  <c r="Q270" i="14"/>
  <c r="R270" i="14" s="1"/>
  <c r="Q271" i="14"/>
  <c r="R271" i="14" s="1"/>
  <c r="Q272" i="14"/>
  <c r="R272" i="14" s="1"/>
  <c r="Q273" i="14"/>
  <c r="R273" i="14" s="1"/>
  <c r="Q274" i="14"/>
  <c r="R274" i="14" s="1"/>
  <c r="Q275" i="14"/>
  <c r="R275" i="14" s="1"/>
  <c r="Q276" i="14"/>
  <c r="R276" i="14" s="1"/>
  <c r="Q277" i="14"/>
  <c r="R277" i="14" s="1"/>
  <c r="Q278" i="14"/>
  <c r="R278" i="14" s="1"/>
  <c r="Q279" i="14"/>
  <c r="R279" i="14" s="1"/>
  <c r="Q280" i="14"/>
  <c r="R280" i="14" s="1"/>
  <c r="Q281" i="14"/>
  <c r="R281" i="14" s="1"/>
  <c r="Q282" i="14"/>
  <c r="R282" i="14" s="1"/>
  <c r="Q283" i="14"/>
  <c r="R283" i="14" s="1"/>
  <c r="Q284" i="14"/>
  <c r="R284" i="14" s="1"/>
  <c r="Q285" i="14"/>
  <c r="R285" i="14" s="1"/>
  <c r="Q286" i="14"/>
  <c r="R286" i="14" s="1"/>
  <c r="Q287" i="14"/>
  <c r="R287" i="14" s="1"/>
  <c r="Q288" i="14"/>
  <c r="R288" i="14" s="1"/>
  <c r="Q289" i="14"/>
  <c r="R289" i="14" s="1"/>
  <c r="Q290" i="14"/>
  <c r="R290" i="14" s="1"/>
  <c r="Q291" i="14"/>
  <c r="R291" i="14" s="1"/>
  <c r="Q292" i="14"/>
  <c r="R292" i="14" s="1"/>
  <c r="Q293" i="14"/>
  <c r="R293" i="14" s="1"/>
  <c r="Q294" i="14"/>
  <c r="R294" i="14" s="1"/>
  <c r="Q295" i="14"/>
  <c r="R295" i="14" s="1"/>
  <c r="Q296" i="14"/>
  <c r="R296" i="14" s="1"/>
  <c r="Q297" i="14"/>
  <c r="R297" i="14" s="1"/>
  <c r="Q298" i="14"/>
  <c r="R298" i="14" s="1"/>
  <c r="Q299" i="14"/>
  <c r="R299" i="14" s="1"/>
  <c r="Q300" i="14"/>
  <c r="R300" i="14" s="1"/>
  <c r="Q301" i="14"/>
  <c r="R301" i="14" s="1"/>
  <c r="Q302" i="14"/>
  <c r="R302" i="14" s="1"/>
  <c r="Q303" i="14"/>
  <c r="R303" i="14" s="1"/>
  <c r="Q304" i="14"/>
  <c r="R304" i="14" s="1"/>
  <c r="Q305" i="14"/>
  <c r="R305" i="14" s="1"/>
  <c r="Q306" i="14"/>
  <c r="R306" i="14" s="1"/>
  <c r="Q307" i="14"/>
  <c r="R307" i="14" s="1"/>
  <c r="Q308" i="14"/>
  <c r="R308" i="14" s="1"/>
  <c r="Q309" i="14"/>
  <c r="R309" i="14" s="1"/>
  <c r="Q310" i="14"/>
  <c r="R310" i="14" s="1"/>
  <c r="Q311" i="14"/>
  <c r="R311" i="14" s="1"/>
  <c r="Q312" i="14"/>
  <c r="R312" i="14" s="1"/>
  <c r="Q313" i="14"/>
  <c r="R313" i="14" s="1"/>
  <c r="Q314" i="14"/>
  <c r="R314" i="14" s="1"/>
  <c r="Q315" i="14"/>
  <c r="R315" i="14" s="1"/>
  <c r="Q316" i="14"/>
  <c r="R316" i="14" s="1"/>
  <c r="Q317" i="14"/>
  <c r="R317" i="14" s="1"/>
  <c r="Q318" i="14"/>
  <c r="R318" i="14" s="1"/>
  <c r="Q319" i="14"/>
  <c r="R319" i="14" s="1"/>
  <c r="Q320" i="14"/>
  <c r="R320" i="14" s="1"/>
  <c r="Q321" i="14"/>
  <c r="R321" i="14" s="1"/>
  <c r="Q322" i="14"/>
  <c r="R322" i="14" s="1"/>
  <c r="Q323" i="14"/>
  <c r="R323" i="14" s="1"/>
  <c r="Q324" i="14"/>
  <c r="R324" i="14" s="1"/>
  <c r="Q325" i="14"/>
  <c r="R325" i="14" s="1"/>
  <c r="Q326" i="14"/>
  <c r="R326" i="14" s="1"/>
  <c r="Q327" i="14"/>
  <c r="R327" i="14" s="1"/>
  <c r="Q328" i="14"/>
  <c r="R328" i="14" s="1"/>
  <c r="Q329" i="14"/>
  <c r="R329" i="14" s="1"/>
  <c r="Q330" i="14"/>
  <c r="R330" i="14" s="1"/>
  <c r="Q331" i="14"/>
  <c r="R331" i="14" s="1"/>
  <c r="Q332" i="14"/>
  <c r="R332" i="14" s="1"/>
  <c r="Q333" i="14"/>
  <c r="R333" i="14" s="1"/>
  <c r="Q334" i="14"/>
  <c r="R334" i="14" s="1"/>
  <c r="Q335" i="14"/>
  <c r="R335" i="14" s="1"/>
  <c r="Q336" i="14"/>
  <c r="R336" i="14" s="1"/>
  <c r="Q337" i="14"/>
  <c r="R337" i="14" s="1"/>
  <c r="Q338" i="14"/>
  <c r="R338" i="14" s="1"/>
  <c r="Q339" i="14"/>
  <c r="R339" i="14" s="1"/>
  <c r="Q340" i="14"/>
  <c r="R340" i="14" s="1"/>
  <c r="Q341" i="14"/>
  <c r="R341" i="14" s="1"/>
  <c r="Q342" i="14"/>
  <c r="R342" i="14" s="1"/>
  <c r="Q343" i="14"/>
  <c r="R343" i="14" s="1"/>
  <c r="Q344" i="14"/>
  <c r="R344" i="14" s="1"/>
  <c r="Q345" i="14"/>
  <c r="R345" i="14" s="1"/>
  <c r="Q346" i="14"/>
  <c r="R346" i="14" s="1"/>
  <c r="Q347" i="14"/>
  <c r="R347" i="14" s="1"/>
  <c r="Q348" i="14"/>
  <c r="R348" i="14" s="1"/>
  <c r="Q349" i="14"/>
  <c r="R349" i="14" s="1"/>
  <c r="Q350" i="14"/>
  <c r="R350" i="14" s="1"/>
  <c r="Q351" i="14"/>
  <c r="R351" i="14" s="1"/>
  <c r="Q352" i="14"/>
  <c r="R352" i="14" s="1"/>
  <c r="Q353" i="14"/>
  <c r="R353" i="14" s="1"/>
  <c r="Q354" i="14"/>
  <c r="R354" i="14" s="1"/>
  <c r="Q355" i="14"/>
  <c r="R355" i="14" s="1"/>
  <c r="Q356" i="14"/>
  <c r="R356" i="14" s="1"/>
  <c r="Q357" i="14"/>
  <c r="R357" i="14" s="1"/>
  <c r="Q358" i="14"/>
  <c r="R358" i="14" s="1"/>
  <c r="Q359" i="14"/>
  <c r="R359" i="14" s="1"/>
  <c r="Q360" i="14"/>
  <c r="R360" i="14" s="1"/>
  <c r="Q361" i="14"/>
  <c r="R361" i="14" s="1"/>
  <c r="Q362" i="14"/>
  <c r="R362" i="14" s="1"/>
  <c r="Q363" i="14"/>
  <c r="R363" i="14" s="1"/>
  <c r="Q364" i="14"/>
  <c r="R364" i="14" s="1"/>
  <c r="Q365" i="14"/>
  <c r="R365" i="14" s="1"/>
  <c r="Q366" i="14"/>
  <c r="R366" i="14" s="1"/>
  <c r="Q367" i="14"/>
  <c r="R367" i="14" s="1"/>
  <c r="Q368" i="14"/>
  <c r="R368" i="14" s="1"/>
  <c r="Q369" i="14"/>
  <c r="R369" i="14" s="1"/>
  <c r="Q370" i="14"/>
  <c r="R370" i="14" s="1"/>
  <c r="Q371" i="14"/>
  <c r="R371" i="14" s="1"/>
  <c r="Q372" i="14"/>
  <c r="R372" i="14" s="1"/>
  <c r="Q373" i="14"/>
  <c r="R373" i="14" s="1"/>
  <c r="Q374" i="14"/>
  <c r="R374" i="14" s="1"/>
  <c r="Q375" i="14"/>
  <c r="R375" i="14" s="1"/>
  <c r="Q376" i="14"/>
  <c r="R376" i="14" s="1"/>
  <c r="Q377" i="14"/>
  <c r="R377" i="14" s="1"/>
  <c r="Q378" i="14"/>
  <c r="R378" i="14" s="1"/>
  <c r="Q379" i="14"/>
  <c r="R379" i="14" s="1"/>
  <c r="Q380" i="14"/>
  <c r="R380" i="14" s="1"/>
  <c r="Q381" i="14"/>
  <c r="R381" i="14" s="1"/>
  <c r="Q382" i="14"/>
  <c r="R382" i="14" s="1"/>
  <c r="Q383" i="14"/>
  <c r="R383" i="14" s="1"/>
  <c r="Q384" i="14"/>
  <c r="R384" i="14" s="1"/>
  <c r="Q385" i="14"/>
  <c r="R385" i="14" s="1"/>
  <c r="Q386" i="14"/>
  <c r="R386" i="14" s="1"/>
  <c r="Q387" i="14"/>
  <c r="R387" i="14" s="1"/>
  <c r="Q388" i="14"/>
  <c r="R388" i="14" s="1"/>
  <c r="Q389" i="14"/>
  <c r="R389" i="14" s="1"/>
  <c r="Q390" i="14"/>
  <c r="R390" i="14" s="1"/>
  <c r="Q391" i="14"/>
  <c r="R391" i="14" s="1"/>
  <c r="Q392" i="14"/>
  <c r="R392" i="14" s="1"/>
  <c r="Q393" i="14"/>
  <c r="R393" i="14" s="1"/>
  <c r="Q394" i="14"/>
  <c r="R394" i="14" s="1"/>
  <c r="Q395" i="14"/>
  <c r="R395" i="14" s="1"/>
  <c r="Q396" i="14"/>
  <c r="R396" i="14" s="1"/>
  <c r="Q397" i="14"/>
  <c r="R397" i="14" s="1"/>
  <c r="Q398" i="14"/>
  <c r="R398" i="14" s="1"/>
  <c r="Q399" i="14"/>
  <c r="R399" i="14" s="1"/>
  <c r="Q400" i="14"/>
  <c r="R400" i="14" s="1"/>
  <c r="Q401" i="14"/>
  <c r="R401" i="14" s="1"/>
  <c r="Q402" i="14"/>
  <c r="R402" i="14" s="1"/>
  <c r="Q403" i="14"/>
  <c r="R403" i="14" s="1"/>
  <c r="Q404" i="14"/>
  <c r="R404" i="14" s="1"/>
  <c r="Q405" i="14"/>
  <c r="R405" i="14" s="1"/>
  <c r="Q406" i="14"/>
  <c r="R406" i="14" s="1"/>
  <c r="Q407" i="14"/>
  <c r="R407" i="14" s="1"/>
  <c r="Q408" i="14"/>
  <c r="R408" i="14" s="1"/>
  <c r="Q409" i="14"/>
  <c r="R409" i="14" s="1"/>
  <c r="Q410" i="14"/>
  <c r="R410" i="14" s="1"/>
  <c r="Q411" i="14"/>
  <c r="R411" i="14" s="1"/>
  <c r="Q412" i="14"/>
  <c r="R412" i="14" s="1"/>
  <c r="Q413" i="14"/>
  <c r="R413" i="14" s="1"/>
  <c r="Q414" i="14"/>
  <c r="R414" i="14" s="1"/>
  <c r="Q415" i="14"/>
  <c r="R415" i="14" s="1"/>
  <c r="Q416" i="14"/>
  <c r="R416" i="14" s="1"/>
  <c r="Q417" i="14"/>
  <c r="R417" i="14" s="1"/>
  <c r="Q418" i="14"/>
  <c r="R418" i="14" s="1"/>
  <c r="Q419" i="14"/>
  <c r="R419" i="14" s="1"/>
  <c r="Q420" i="14"/>
  <c r="R420" i="14" s="1"/>
  <c r="Q421" i="14"/>
  <c r="R421" i="14" s="1"/>
  <c r="Q422" i="14"/>
  <c r="R422" i="14" s="1"/>
  <c r="Q423" i="14"/>
  <c r="R423" i="14" s="1"/>
  <c r="Q424" i="14"/>
  <c r="R424" i="14" s="1"/>
  <c r="Q425" i="14"/>
  <c r="R425" i="14" s="1"/>
  <c r="Q426" i="14"/>
  <c r="R426" i="14" s="1"/>
  <c r="Q427" i="14"/>
  <c r="R427" i="14" s="1"/>
  <c r="Q428" i="14"/>
  <c r="R428" i="14" s="1"/>
  <c r="Q429" i="14"/>
  <c r="R429" i="14" s="1"/>
  <c r="Q430" i="14"/>
  <c r="R430" i="14" s="1"/>
  <c r="Q431" i="14"/>
  <c r="R431" i="14" s="1"/>
  <c r="Q432" i="14"/>
  <c r="R432" i="14" s="1"/>
  <c r="Q433" i="14"/>
  <c r="R433" i="14" s="1"/>
  <c r="Q434" i="14"/>
  <c r="R434" i="14" s="1"/>
  <c r="Q435" i="14"/>
  <c r="R435" i="14" s="1"/>
  <c r="Q436" i="14"/>
  <c r="R436" i="14" s="1"/>
  <c r="Q437" i="14"/>
  <c r="R437" i="14" s="1"/>
  <c r="Q438" i="14"/>
  <c r="R438" i="14" s="1"/>
  <c r="Q439" i="14"/>
  <c r="R439" i="14" s="1"/>
  <c r="Q440" i="14"/>
  <c r="R440" i="14" s="1"/>
  <c r="Q441" i="14"/>
  <c r="R441" i="14" s="1"/>
  <c r="Q442" i="14"/>
  <c r="R442" i="14" s="1"/>
  <c r="Q443" i="14"/>
  <c r="R443" i="14" s="1"/>
  <c r="Q444" i="14"/>
  <c r="R444" i="14" s="1"/>
  <c r="Q445" i="14"/>
  <c r="R445" i="14" s="1"/>
  <c r="Q446" i="14"/>
  <c r="R446" i="14" s="1"/>
  <c r="Q447" i="14"/>
  <c r="R447" i="14" s="1"/>
  <c r="Q448" i="14"/>
  <c r="R448" i="14" s="1"/>
  <c r="Q449" i="14"/>
  <c r="R449" i="14" s="1"/>
  <c r="Q450" i="14"/>
  <c r="R450" i="14" s="1"/>
  <c r="Q451" i="14"/>
  <c r="R451" i="14" s="1"/>
  <c r="Q452" i="14"/>
  <c r="R452" i="14" s="1"/>
  <c r="Q453" i="14"/>
  <c r="R453" i="14" s="1"/>
  <c r="Q454" i="14"/>
  <c r="R454" i="14" s="1"/>
  <c r="Q455" i="14"/>
  <c r="R455" i="14" s="1"/>
  <c r="Q456" i="14"/>
  <c r="R456" i="14" s="1"/>
  <c r="Q457" i="14"/>
  <c r="R457" i="14" s="1"/>
  <c r="Q458" i="14"/>
  <c r="R458" i="14" s="1"/>
  <c r="Q459" i="14"/>
  <c r="R459" i="14" s="1"/>
  <c r="Q460" i="14"/>
  <c r="R460" i="14" s="1"/>
  <c r="Q461" i="14"/>
  <c r="R461" i="14" s="1"/>
  <c r="Q462" i="14"/>
  <c r="R462" i="14" s="1"/>
  <c r="Q463" i="14"/>
  <c r="R463" i="14" s="1"/>
  <c r="Q464" i="14"/>
  <c r="R464" i="14" s="1"/>
  <c r="Q465" i="14"/>
  <c r="R465" i="14" s="1"/>
  <c r="Q466" i="14"/>
  <c r="R466" i="14" s="1"/>
  <c r="Q467" i="14"/>
  <c r="R467" i="14" s="1"/>
  <c r="Q468" i="14"/>
  <c r="R468" i="14" s="1"/>
  <c r="Q469" i="14"/>
  <c r="R469" i="14" s="1"/>
  <c r="Q470" i="14"/>
  <c r="R470" i="14" s="1"/>
  <c r="Q471" i="14"/>
  <c r="R471" i="14" s="1"/>
  <c r="Q472" i="14"/>
  <c r="R472" i="14" s="1"/>
  <c r="Q473" i="14"/>
  <c r="R473" i="14" s="1"/>
  <c r="Q474" i="14"/>
  <c r="R474" i="14" s="1"/>
  <c r="Q475" i="14"/>
  <c r="R475" i="14" s="1"/>
  <c r="Q476" i="14"/>
  <c r="R476" i="14" s="1"/>
  <c r="Q477" i="14"/>
  <c r="R477" i="14" s="1"/>
  <c r="Q478" i="14"/>
  <c r="R478" i="14" s="1"/>
  <c r="Q479" i="14"/>
  <c r="R479" i="14" s="1"/>
  <c r="Q480" i="14"/>
  <c r="R480" i="14" s="1"/>
  <c r="Q481" i="14"/>
  <c r="R481" i="14" s="1"/>
  <c r="Q482" i="14"/>
  <c r="R482" i="14" s="1"/>
  <c r="Q483" i="14"/>
  <c r="R483" i="14" s="1"/>
  <c r="Q484" i="14"/>
  <c r="R484" i="14" s="1"/>
  <c r="Q485" i="14"/>
  <c r="R485" i="14" s="1"/>
  <c r="Q486" i="14"/>
  <c r="R486" i="14" s="1"/>
  <c r="Q487" i="14"/>
  <c r="R487" i="14" s="1"/>
  <c r="Q488" i="14"/>
  <c r="R488" i="14" s="1"/>
  <c r="Q489" i="14"/>
  <c r="R489" i="14" s="1"/>
  <c r="Q490" i="14"/>
  <c r="R490" i="14" s="1"/>
  <c r="Q491" i="14"/>
  <c r="R491" i="14" s="1"/>
  <c r="Q492" i="14"/>
  <c r="R492" i="14" s="1"/>
  <c r="Q493" i="14"/>
  <c r="R493" i="14" s="1"/>
  <c r="Q494" i="14"/>
  <c r="R494" i="14" s="1"/>
  <c r="Q495" i="14"/>
  <c r="R495" i="14" s="1"/>
  <c r="Q496" i="14"/>
  <c r="R496" i="14" s="1"/>
  <c r="Q497" i="14"/>
  <c r="R497" i="14" s="1"/>
  <c r="Q498" i="14"/>
  <c r="R498" i="14" s="1"/>
  <c r="Q499" i="14"/>
  <c r="R499" i="14" s="1"/>
  <c r="Q500" i="14"/>
  <c r="R500" i="14" s="1"/>
  <c r="Q501" i="14"/>
  <c r="R501" i="14" s="1"/>
  <c r="Q502" i="14"/>
  <c r="R502" i="14" s="1"/>
  <c r="Q503" i="14"/>
  <c r="R503" i="14" s="1"/>
  <c r="Q504" i="14"/>
  <c r="R504" i="14" s="1"/>
  <c r="Q505" i="14"/>
  <c r="R505" i="14" s="1"/>
  <c r="Q506" i="14"/>
  <c r="R506" i="14" s="1"/>
  <c r="Q507" i="14"/>
  <c r="R507" i="14" s="1"/>
  <c r="Q508" i="14"/>
  <c r="R508" i="14" s="1"/>
  <c r="Q509" i="14"/>
  <c r="R509" i="14" s="1"/>
  <c r="Q510" i="14"/>
  <c r="R510" i="14" s="1"/>
  <c r="Q511" i="14"/>
  <c r="R511" i="14" s="1"/>
  <c r="Q512" i="14"/>
  <c r="R512" i="14" s="1"/>
  <c r="Q513" i="14"/>
  <c r="R513" i="14" s="1"/>
  <c r="Q514" i="14"/>
  <c r="R514" i="14" s="1"/>
  <c r="Q515" i="14"/>
  <c r="R515" i="14" s="1"/>
  <c r="Q516" i="14"/>
  <c r="R516" i="14" s="1"/>
  <c r="Q517" i="14"/>
  <c r="R517" i="14" s="1"/>
  <c r="Q518" i="14"/>
  <c r="R518" i="14" s="1"/>
  <c r="Q519" i="14"/>
  <c r="R519" i="14" s="1"/>
  <c r="Q520" i="14"/>
  <c r="R520" i="14" s="1"/>
  <c r="Q521" i="14"/>
  <c r="R521" i="14" s="1"/>
  <c r="Q522" i="14"/>
  <c r="R522" i="14" s="1"/>
  <c r="Q523" i="14"/>
  <c r="R523" i="14" s="1"/>
  <c r="Q524" i="14"/>
  <c r="R524" i="14" s="1"/>
  <c r="Q525" i="14"/>
  <c r="R525" i="14" s="1"/>
  <c r="Q526" i="14"/>
  <c r="R526" i="14" s="1"/>
  <c r="Q527" i="14"/>
  <c r="R527" i="14" s="1"/>
  <c r="Q528" i="14"/>
  <c r="R528" i="14" s="1"/>
  <c r="Q529" i="14"/>
  <c r="R529" i="14" s="1"/>
  <c r="Q530" i="14"/>
  <c r="R530" i="14" s="1"/>
  <c r="Q531" i="14"/>
  <c r="R531" i="14" s="1"/>
  <c r="Q532" i="14"/>
  <c r="R532" i="14" s="1"/>
  <c r="Q533" i="14"/>
  <c r="R533" i="14" s="1"/>
  <c r="Q534" i="14"/>
  <c r="R534" i="14" s="1"/>
  <c r="Q535" i="14"/>
  <c r="R535" i="14" s="1"/>
  <c r="Q536" i="14"/>
  <c r="R536" i="14" s="1"/>
  <c r="Q2" i="14"/>
  <c r="R2" i="14" s="1"/>
  <c r="L3" i="14"/>
  <c r="M3" i="14" s="1"/>
  <c r="L4" i="14"/>
  <c r="M4" i="14" s="1"/>
  <c r="L5" i="14"/>
  <c r="M5" i="14" s="1"/>
  <c r="L6" i="14"/>
  <c r="M6" i="14" s="1"/>
  <c r="L7" i="14"/>
  <c r="M7" i="14" s="1"/>
  <c r="L8" i="14"/>
  <c r="M8" i="14" s="1"/>
  <c r="L9" i="14"/>
  <c r="M9" i="14" s="1"/>
  <c r="L10" i="14"/>
  <c r="M10" i="14" s="1"/>
  <c r="L11" i="14"/>
  <c r="M11" i="14" s="1"/>
  <c r="L12" i="14"/>
  <c r="M12" i="14" s="1"/>
  <c r="L13" i="14"/>
  <c r="M13" i="14" s="1"/>
  <c r="L14" i="14"/>
  <c r="M14" i="14" s="1"/>
  <c r="L15" i="14"/>
  <c r="M15" i="14" s="1"/>
  <c r="L16" i="14"/>
  <c r="M16" i="14" s="1"/>
  <c r="L17" i="14"/>
  <c r="M17" i="14" s="1"/>
  <c r="L18" i="14"/>
  <c r="M18" i="14" s="1"/>
  <c r="L19" i="14"/>
  <c r="M19" i="14" s="1"/>
  <c r="L20" i="14"/>
  <c r="M20" i="14" s="1"/>
  <c r="L21" i="14"/>
  <c r="M21" i="14" s="1"/>
  <c r="L22" i="14"/>
  <c r="M22" i="14" s="1"/>
  <c r="L23" i="14"/>
  <c r="M23" i="14" s="1"/>
  <c r="L24" i="14"/>
  <c r="M24" i="14" s="1"/>
  <c r="L25" i="14"/>
  <c r="M25" i="14" s="1"/>
  <c r="L26" i="14"/>
  <c r="M26" i="14" s="1"/>
  <c r="L27" i="14"/>
  <c r="M27" i="14" s="1"/>
  <c r="L28" i="14"/>
  <c r="M28" i="14" s="1"/>
  <c r="L29" i="14"/>
  <c r="M29" i="14" s="1"/>
  <c r="L30" i="14"/>
  <c r="M30" i="14" s="1"/>
  <c r="L31" i="14"/>
  <c r="M31" i="14" s="1"/>
  <c r="L32" i="14"/>
  <c r="M32" i="14" s="1"/>
  <c r="L33" i="14"/>
  <c r="M33" i="14" s="1"/>
  <c r="L34" i="14"/>
  <c r="M34" i="14" s="1"/>
  <c r="L35" i="14"/>
  <c r="M35" i="14" s="1"/>
  <c r="L36" i="14"/>
  <c r="M36" i="14" s="1"/>
  <c r="L37" i="14"/>
  <c r="M37" i="14" s="1"/>
  <c r="L38" i="14"/>
  <c r="M38" i="14" s="1"/>
  <c r="L39" i="14"/>
  <c r="M39" i="14" s="1"/>
  <c r="L40" i="14"/>
  <c r="M40" i="14" s="1"/>
  <c r="L41" i="14"/>
  <c r="M41" i="14" s="1"/>
  <c r="L42" i="14"/>
  <c r="M42" i="14" s="1"/>
  <c r="L43" i="14"/>
  <c r="M43" i="14" s="1"/>
  <c r="L44" i="14"/>
  <c r="M44" i="14" s="1"/>
  <c r="L45" i="14"/>
  <c r="M45" i="14" s="1"/>
  <c r="L46" i="14"/>
  <c r="M46" i="14" s="1"/>
  <c r="L47" i="14"/>
  <c r="M47" i="14" s="1"/>
  <c r="L48" i="14"/>
  <c r="M48" i="14" s="1"/>
  <c r="L49" i="14"/>
  <c r="M49" i="14" s="1"/>
  <c r="L50" i="14"/>
  <c r="M50" i="14" s="1"/>
  <c r="L51" i="14"/>
  <c r="M51" i="14" s="1"/>
  <c r="L52" i="14"/>
  <c r="M52" i="14" s="1"/>
  <c r="L53" i="14"/>
  <c r="M53" i="14" s="1"/>
  <c r="L54" i="14"/>
  <c r="M54" i="14" s="1"/>
  <c r="L55" i="14"/>
  <c r="M55" i="14" s="1"/>
  <c r="L56" i="14"/>
  <c r="M56" i="14" s="1"/>
  <c r="L57" i="14"/>
  <c r="M57" i="14" s="1"/>
  <c r="L58" i="14"/>
  <c r="M58" i="14" s="1"/>
  <c r="L59" i="14"/>
  <c r="M59" i="14" s="1"/>
  <c r="L60" i="14"/>
  <c r="M60" i="14" s="1"/>
  <c r="L61" i="14"/>
  <c r="M61" i="14" s="1"/>
  <c r="L62" i="14"/>
  <c r="M62" i="14" s="1"/>
  <c r="L63" i="14"/>
  <c r="M63" i="14" s="1"/>
  <c r="L64" i="14"/>
  <c r="M64" i="14" s="1"/>
  <c r="L65" i="14"/>
  <c r="M65" i="14" s="1"/>
  <c r="L66" i="14"/>
  <c r="M66" i="14" s="1"/>
  <c r="L67" i="14"/>
  <c r="M67" i="14" s="1"/>
  <c r="L68" i="14"/>
  <c r="M68" i="14" s="1"/>
  <c r="L69" i="14"/>
  <c r="M69" i="14" s="1"/>
  <c r="L70" i="14"/>
  <c r="M70" i="14" s="1"/>
  <c r="L71" i="14"/>
  <c r="M71" i="14" s="1"/>
  <c r="L72" i="14"/>
  <c r="M72" i="14" s="1"/>
  <c r="L73" i="14"/>
  <c r="M73" i="14" s="1"/>
  <c r="L74" i="14"/>
  <c r="M74" i="14" s="1"/>
  <c r="L75" i="14"/>
  <c r="M75" i="14" s="1"/>
  <c r="L76" i="14"/>
  <c r="M76" i="14" s="1"/>
  <c r="L77" i="14"/>
  <c r="M77" i="14" s="1"/>
  <c r="L78" i="14"/>
  <c r="M78" i="14" s="1"/>
  <c r="L79" i="14"/>
  <c r="M79" i="14" s="1"/>
  <c r="L80" i="14"/>
  <c r="M80" i="14" s="1"/>
  <c r="L81" i="14"/>
  <c r="M81" i="14" s="1"/>
  <c r="L82" i="14"/>
  <c r="M82" i="14" s="1"/>
  <c r="L83" i="14"/>
  <c r="M83" i="14" s="1"/>
  <c r="L84" i="14"/>
  <c r="M84" i="14" s="1"/>
  <c r="L85" i="14"/>
  <c r="M85" i="14" s="1"/>
  <c r="L86" i="14"/>
  <c r="M86" i="14" s="1"/>
  <c r="L87" i="14"/>
  <c r="M87" i="14" s="1"/>
  <c r="L88" i="14"/>
  <c r="M88" i="14" s="1"/>
  <c r="L89" i="14"/>
  <c r="M89" i="14" s="1"/>
  <c r="L90" i="14"/>
  <c r="M90" i="14" s="1"/>
  <c r="L91" i="14"/>
  <c r="M91" i="14" s="1"/>
  <c r="L92" i="14"/>
  <c r="M92" i="14" s="1"/>
  <c r="L93" i="14"/>
  <c r="M93" i="14" s="1"/>
  <c r="L94" i="14"/>
  <c r="M94" i="14" s="1"/>
  <c r="L95" i="14"/>
  <c r="M95" i="14" s="1"/>
  <c r="L96" i="14"/>
  <c r="M96" i="14" s="1"/>
  <c r="L97" i="14"/>
  <c r="M97" i="14" s="1"/>
  <c r="L98" i="14"/>
  <c r="M98" i="14" s="1"/>
  <c r="L99" i="14"/>
  <c r="M99" i="14" s="1"/>
  <c r="L100" i="14"/>
  <c r="M100" i="14" s="1"/>
  <c r="L101" i="14"/>
  <c r="M101" i="14" s="1"/>
  <c r="L102" i="14"/>
  <c r="M102" i="14" s="1"/>
  <c r="L103" i="14"/>
  <c r="M103" i="14" s="1"/>
  <c r="L104" i="14"/>
  <c r="M104" i="14" s="1"/>
  <c r="L105" i="14"/>
  <c r="M105" i="14" s="1"/>
  <c r="L106" i="14"/>
  <c r="M106" i="14" s="1"/>
  <c r="L107" i="14"/>
  <c r="M107" i="14" s="1"/>
  <c r="L108" i="14"/>
  <c r="M108" i="14" s="1"/>
  <c r="L109" i="14"/>
  <c r="M109" i="14" s="1"/>
  <c r="L110" i="14"/>
  <c r="M110" i="14" s="1"/>
  <c r="L111" i="14"/>
  <c r="M111" i="14" s="1"/>
  <c r="L112" i="14"/>
  <c r="M112" i="14" s="1"/>
  <c r="L113" i="14"/>
  <c r="M113" i="14" s="1"/>
  <c r="L114" i="14"/>
  <c r="M114" i="14" s="1"/>
  <c r="L115" i="14"/>
  <c r="M115" i="14" s="1"/>
  <c r="L116" i="14"/>
  <c r="M116" i="14" s="1"/>
  <c r="L117" i="14"/>
  <c r="M117" i="14" s="1"/>
  <c r="L118" i="14"/>
  <c r="M118" i="14" s="1"/>
  <c r="L119" i="14"/>
  <c r="M119" i="14" s="1"/>
  <c r="L120" i="14"/>
  <c r="M120" i="14" s="1"/>
  <c r="L121" i="14"/>
  <c r="M121" i="14" s="1"/>
  <c r="L122" i="14"/>
  <c r="M122" i="14" s="1"/>
  <c r="L123" i="14"/>
  <c r="M123" i="14" s="1"/>
  <c r="L124" i="14"/>
  <c r="M124" i="14" s="1"/>
  <c r="L125" i="14"/>
  <c r="M125" i="14" s="1"/>
  <c r="L126" i="14"/>
  <c r="M126" i="14" s="1"/>
  <c r="L127" i="14"/>
  <c r="M127" i="14" s="1"/>
  <c r="L128" i="14"/>
  <c r="M128" i="14" s="1"/>
  <c r="L129" i="14"/>
  <c r="M129" i="14" s="1"/>
  <c r="L130" i="14"/>
  <c r="M130" i="14" s="1"/>
  <c r="L131" i="14"/>
  <c r="M131" i="14" s="1"/>
  <c r="L132" i="14"/>
  <c r="M132" i="14" s="1"/>
  <c r="L133" i="14"/>
  <c r="M133" i="14" s="1"/>
  <c r="L134" i="14"/>
  <c r="M134" i="14" s="1"/>
  <c r="L135" i="14"/>
  <c r="M135" i="14" s="1"/>
  <c r="L136" i="14"/>
  <c r="M136" i="14" s="1"/>
  <c r="L137" i="14"/>
  <c r="M137" i="14" s="1"/>
  <c r="L138" i="14"/>
  <c r="M138" i="14" s="1"/>
  <c r="L139" i="14"/>
  <c r="M139" i="14" s="1"/>
  <c r="L140" i="14"/>
  <c r="M140" i="14" s="1"/>
  <c r="L141" i="14"/>
  <c r="M141" i="14" s="1"/>
  <c r="L142" i="14"/>
  <c r="M142" i="14" s="1"/>
  <c r="L143" i="14"/>
  <c r="M143" i="14" s="1"/>
  <c r="L144" i="14"/>
  <c r="M144" i="14" s="1"/>
  <c r="L145" i="14"/>
  <c r="M145" i="14" s="1"/>
  <c r="L146" i="14"/>
  <c r="M146" i="14" s="1"/>
  <c r="L147" i="14"/>
  <c r="M147" i="14" s="1"/>
  <c r="L148" i="14"/>
  <c r="M148" i="14" s="1"/>
  <c r="L149" i="14"/>
  <c r="M149" i="14" s="1"/>
  <c r="L150" i="14"/>
  <c r="M150" i="14" s="1"/>
  <c r="L151" i="14"/>
  <c r="M151" i="14" s="1"/>
  <c r="L152" i="14"/>
  <c r="M152" i="14" s="1"/>
  <c r="L153" i="14"/>
  <c r="M153" i="14" s="1"/>
  <c r="L154" i="14"/>
  <c r="M154" i="14" s="1"/>
  <c r="L155" i="14"/>
  <c r="M155" i="14" s="1"/>
  <c r="L156" i="14"/>
  <c r="M156" i="14" s="1"/>
  <c r="L157" i="14"/>
  <c r="M157" i="14" s="1"/>
  <c r="L158" i="14"/>
  <c r="M158" i="14" s="1"/>
  <c r="L159" i="14"/>
  <c r="M159" i="14" s="1"/>
  <c r="L160" i="14"/>
  <c r="M160" i="14" s="1"/>
  <c r="L161" i="14"/>
  <c r="M161" i="14" s="1"/>
  <c r="L162" i="14"/>
  <c r="M162" i="14" s="1"/>
  <c r="L163" i="14"/>
  <c r="M163" i="14" s="1"/>
  <c r="L164" i="14"/>
  <c r="M164" i="14" s="1"/>
  <c r="L165" i="14"/>
  <c r="M165" i="14" s="1"/>
  <c r="L166" i="14"/>
  <c r="M166" i="14" s="1"/>
  <c r="L167" i="14"/>
  <c r="M167" i="14" s="1"/>
  <c r="L168" i="14"/>
  <c r="M168" i="14" s="1"/>
  <c r="L169" i="14"/>
  <c r="M169" i="14" s="1"/>
  <c r="L170" i="14"/>
  <c r="M170" i="14" s="1"/>
  <c r="L171" i="14"/>
  <c r="M171" i="14" s="1"/>
  <c r="L172" i="14"/>
  <c r="M172" i="14" s="1"/>
  <c r="L173" i="14"/>
  <c r="M173" i="14" s="1"/>
  <c r="L174" i="14"/>
  <c r="M174" i="14" s="1"/>
  <c r="L175" i="14"/>
  <c r="M175" i="14" s="1"/>
  <c r="L176" i="14"/>
  <c r="M176" i="14" s="1"/>
  <c r="L177" i="14"/>
  <c r="M177" i="14" s="1"/>
  <c r="L178" i="14"/>
  <c r="M178" i="14" s="1"/>
  <c r="L179" i="14"/>
  <c r="M179" i="14" s="1"/>
  <c r="L180" i="14"/>
  <c r="M180" i="14" s="1"/>
  <c r="L181" i="14"/>
  <c r="M181" i="14" s="1"/>
  <c r="L182" i="14"/>
  <c r="M182" i="14" s="1"/>
  <c r="L183" i="14"/>
  <c r="M183" i="14" s="1"/>
  <c r="L184" i="14"/>
  <c r="M184" i="14" s="1"/>
  <c r="L185" i="14"/>
  <c r="M185" i="14" s="1"/>
  <c r="L186" i="14"/>
  <c r="M186" i="14" s="1"/>
  <c r="L187" i="14"/>
  <c r="M187" i="14" s="1"/>
  <c r="L188" i="14"/>
  <c r="M188" i="14" s="1"/>
  <c r="L189" i="14"/>
  <c r="M189" i="14" s="1"/>
  <c r="L190" i="14"/>
  <c r="M190" i="14" s="1"/>
  <c r="L191" i="14"/>
  <c r="M191" i="14" s="1"/>
  <c r="L192" i="14"/>
  <c r="M192" i="14" s="1"/>
  <c r="L193" i="14"/>
  <c r="M193" i="14" s="1"/>
  <c r="L194" i="14"/>
  <c r="M194" i="14" s="1"/>
  <c r="L195" i="14"/>
  <c r="M195" i="14" s="1"/>
  <c r="L196" i="14"/>
  <c r="M196" i="14" s="1"/>
  <c r="L197" i="14"/>
  <c r="M197" i="14" s="1"/>
  <c r="L198" i="14"/>
  <c r="M198" i="14" s="1"/>
  <c r="L199" i="14"/>
  <c r="M199" i="14" s="1"/>
  <c r="L200" i="14"/>
  <c r="M200" i="14" s="1"/>
  <c r="L201" i="14"/>
  <c r="M201" i="14" s="1"/>
  <c r="L202" i="14"/>
  <c r="M202" i="14" s="1"/>
  <c r="L203" i="14"/>
  <c r="M203" i="14" s="1"/>
  <c r="L204" i="14"/>
  <c r="M204" i="14" s="1"/>
  <c r="L205" i="14"/>
  <c r="M205" i="14" s="1"/>
  <c r="L206" i="14"/>
  <c r="M206" i="14" s="1"/>
  <c r="L207" i="14"/>
  <c r="M207" i="14" s="1"/>
  <c r="L208" i="14"/>
  <c r="M208" i="14" s="1"/>
  <c r="L209" i="14"/>
  <c r="M209" i="14" s="1"/>
  <c r="L210" i="14"/>
  <c r="M210" i="14" s="1"/>
  <c r="L211" i="14"/>
  <c r="M211" i="14" s="1"/>
  <c r="L212" i="14"/>
  <c r="M212" i="14" s="1"/>
  <c r="L213" i="14"/>
  <c r="M213" i="14" s="1"/>
  <c r="L214" i="14"/>
  <c r="M214" i="14" s="1"/>
  <c r="L215" i="14"/>
  <c r="M215" i="14" s="1"/>
  <c r="L216" i="14"/>
  <c r="M216" i="14" s="1"/>
  <c r="L217" i="14"/>
  <c r="M217" i="14" s="1"/>
  <c r="L218" i="14"/>
  <c r="M218" i="14" s="1"/>
  <c r="L219" i="14"/>
  <c r="M219" i="14" s="1"/>
  <c r="L220" i="14"/>
  <c r="M220" i="14" s="1"/>
  <c r="L221" i="14"/>
  <c r="M221" i="14" s="1"/>
  <c r="L222" i="14"/>
  <c r="M222" i="14" s="1"/>
  <c r="L223" i="14"/>
  <c r="M223" i="14" s="1"/>
  <c r="L224" i="14"/>
  <c r="M224" i="14" s="1"/>
  <c r="L225" i="14"/>
  <c r="M225" i="14" s="1"/>
  <c r="L226" i="14"/>
  <c r="M226" i="14" s="1"/>
  <c r="L227" i="14"/>
  <c r="M227" i="14" s="1"/>
  <c r="L228" i="14"/>
  <c r="M228" i="14" s="1"/>
  <c r="L229" i="14"/>
  <c r="M229" i="14" s="1"/>
  <c r="L230" i="14"/>
  <c r="M230" i="14" s="1"/>
  <c r="L231" i="14"/>
  <c r="M231" i="14" s="1"/>
  <c r="L232" i="14"/>
  <c r="M232" i="14" s="1"/>
  <c r="L233" i="14"/>
  <c r="M233" i="14" s="1"/>
  <c r="L234" i="14"/>
  <c r="M234" i="14" s="1"/>
  <c r="L235" i="14"/>
  <c r="M235" i="14" s="1"/>
  <c r="L236" i="14"/>
  <c r="M236" i="14" s="1"/>
  <c r="L237" i="14"/>
  <c r="M237" i="14" s="1"/>
  <c r="L238" i="14"/>
  <c r="M238" i="14" s="1"/>
  <c r="L239" i="14"/>
  <c r="M239" i="14" s="1"/>
  <c r="L240" i="14"/>
  <c r="M240" i="14" s="1"/>
  <c r="L241" i="14"/>
  <c r="M241" i="14" s="1"/>
  <c r="L242" i="14"/>
  <c r="M242" i="14" s="1"/>
  <c r="L243" i="14"/>
  <c r="M243" i="14" s="1"/>
  <c r="L244" i="14"/>
  <c r="M244" i="14" s="1"/>
  <c r="L245" i="14"/>
  <c r="M245" i="14" s="1"/>
  <c r="L246" i="14"/>
  <c r="M246" i="14" s="1"/>
  <c r="L247" i="14"/>
  <c r="M247" i="14" s="1"/>
  <c r="L248" i="14"/>
  <c r="M248" i="14" s="1"/>
  <c r="L249" i="14"/>
  <c r="M249" i="14" s="1"/>
  <c r="L250" i="14"/>
  <c r="M250" i="14" s="1"/>
  <c r="L251" i="14"/>
  <c r="M251" i="14" s="1"/>
  <c r="L252" i="14"/>
  <c r="M252" i="14" s="1"/>
  <c r="L253" i="14"/>
  <c r="M253" i="14" s="1"/>
  <c r="L254" i="14"/>
  <c r="M254" i="14" s="1"/>
  <c r="L255" i="14"/>
  <c r="M255" i="14" s="1"/>
  <c r="L256" i="14"/>
  <c r="M256" i="14" s="1"/>
  <c r="L257" i="14"/>
  <c r="M257" i="14" s="1"/>
  <c r="L258" i="14"/>
  <c r="M258" i="14" s="1"/>
  <c r="L259" i="14"/>
  <c r="M259" i="14" s="1"/>
  <c r="L260" i="14"/>
  <c r="M260" i="14" s="1"/>
  <c r="L261" i="14"/>
  <c r="M261" i="14" s="1"/>
  <c r="L262" i="14"/>
  <c r="M262" i="14" s="1"/>
  <c r="L263" i="14"/>
  <c r="M263" i="14" s="1"/>
  <c r="L264" i="14"/>
  <c r="M264" i="14" s="1"/>
  <c r="L265" i="14"/>
  <c r="M265" i="14" s="1"/>
  <c r="L266" i="14"/>
  <c r="M266" i="14" s="1"/>
  <c r="L267" i="14"/>
  <c r="M267" i="14" s="1"/>
  <c r="L268" i="14"/>
  <c r="M268" i="14" s="1"/>
  <c r="L269" i="14"/>
  <c r="M269" i="14" s="1"/>
  <c r="L270" i="14"/>
  <c r="M270" i="14" s="1"/>
  <c r="L271" i="14"/>
  <c r="M271" i="14" s="1"/>
  <c r="L272" i="14"/>
  <c r="M272" i="14" s="1"/>
  <c r="L273" i="14"/>
  <c r="M273" i="14" s="1"/>
  <c r="L274" i="14"/>
  <c r="M274" i="14" s="1"/>
  <c r="L275" i="14"/>
  <c r="M275" i="14" s="1"/>
  <c r="L276" i="14"/>
  <c r="M276" i="14" s="1"/>
  <c r="L277" i="14"/>
  <c r="M277" i="14" s="1"/>
  <c r="L278" i="14"/>
  <c r="M278" i="14" s="1"/>
  <c r="L279" i="14"/>
  <c r="M279" i="14" s="1"/>
  <c r="L280" i="14"/>
  <c r="M280" i="14" s="1"/>
  <c r="L281" i="14"/>
  <c r="M281" i="14" s="1"/>
  <c r="L282" i="14"/>
  <c r="M282" i="14" s="1"/>
  <c r="L283" i="14"/>
  <c r="M283" i="14" s="1"/>
  <c r="L284" i="14"/>
  <c r="M284" i="14" s="1"/>
  <c r="L285" i="14"/>
  <c r="M285" i="14" s="1"/>
  <c r="L286" i="14"/>
  <c r="M286" i="14" s="1"/>
  <c r="L287" i="14"/>
  <c r="M287" i="14" s="1"/>
  <c r="L288" i="14"/>
  <c r="M288" i="14" s="1"/>
  <c r="L289" i="14"/>
  <c r="M289" i="14" s="1"/>
  <c r="L290" i="14"/>
  <c r="M290" i="14" s="1"/>
  <c r="L291" i="14"/>
  <c r="M291" i="14" s="1"/>
  <c r="L292" i="14"/>
  <c r="M292" i="14" s="1"/>
  <c r="L293" i="14"/>
  <c r="M293" i="14" s="1"/>
  <c r="L294" i="14"/>
  <c r="M294" i="14" s="1"/>
  <c r="L295" i="14"/>
  <c r="M295" i="14" s="1"/>
  <c r="L296" i="14"/>
  <c r="M296" i="14" s="1"/>
  <c r="L297" i="14"/>
  <c r="M297" i="14" s="1"/>
  <c r="L298" i="14"/>
  <c r="M298" i="14" s="1"/>
  <c r="L299" i="14"/>
  <c r="M299" i="14" s="1"/>
  <c r="L300" i="14"/>
  <c r="M300" i="14" s="1"/>
  <c r="L301" i="14"/>
  <c r="M301" i="14" s="1"/>
  <c r="L302" i="14"/>
  <c r="M302" i="14" s="1"/>
  <c r="L303" i="14"/>
  <c r="M303" i="14" s="1"/>
  <c r="L304" i="14"/>
  <c r="M304" i="14" s="1"/>
  <c r="L305" i="14"/>
  <c r="M305" i="14" s="1"/>
  <c r="L306" i="14"/>
  <c r="M306" i="14" s="1"/>
  <c r="L307" i="14"/>
  <c r="M307" i="14" s="1"/>
  <c r="L308" i="14"/>
  <c r="M308" i="14" s="1"/>
  <c r="L309" i="14"/>
  <c r="M309" i="14" s="1"/>
  <c r="L310" i="14"/>
  <c r="M310" i="14" s="1"/>
  <c r="L311" i="14"/>
  <c r="M311" i="14" s="1"/>
  <c r="L312" i="14"/>
  <c r="M312" i="14" s="1"/>
  <c r="L313" i="14"/>
  <c r="M313" i="14" s="1"/>
  <c r="L314" i="14"/>
  <c r="M314" i="14" s="1"/>
  <c r="L315" i="14"/>
  <c r="M315" i="14" s="1"/>
  <c r="L316" i="14"/>
  <c r="M316" i="14" s="1"/>
  <c r="L317" i="14"/>
  <c r="M317" i="14" s="1"/>
  <c r="L318" i="14"/>
  <c r="M318" i="14" s="1"/>
  <c r="L319" i="14"/>
  <c r="M319" i="14" s="1"/>
  <c r="L320" i="14"/>
  <c r="M320" i="14" s="1"/>
  <c r="L321" i="14"/>
  <c r="M321" i="14" s="1"/>
  <c r="L322" i="14"/>
  <c r="M322" i="14" s="1"/>
  <c r="L323" i="14"/>
  <c r="M323" i="14" s="1"/>
  <c r="L324" i="14"/>
  <c r="M324" i="14" s="1"/>
  <c r="L325" i="14"/>
  <c r="M325" i="14" s="1"/>
  <c r="L326" i="14"/>
  <c r="M326" i="14" s="1"/>
  <c r="L327" i="14"/>
  <c r="M327" i="14" s="1"/>
  <c r="L328" i="14"/>
  <c r="M328" i="14" s="1"/>
  <c r="L329" i="14"/>
  <c r="M329" i="14" s="1"/>
  <c r="L330" i="14"/>
  <c r="M330" i="14" s="1"/>
  <c r="L331" i="14"/>
  <c r="M331" i="14" s="1"/>
  <c r="L332" i="14"/>
  <c r="M332" i="14" s="1"/>
  <c r="L333" i="14"/>
  <c r="M333" i="14" s="1"/>
  <c r="L334" i="14"/>
  <c r="M334" i="14" s="1"/>
  <c r="L335" i="14"/>
  <c r="M335" i="14" s="1"/>
  <c r="L336" i="14"/>
  <c r="M336" i="14" s="1"/>
  <c r="L337" i="14"/>
  <c r="M337" i="14" s="1"/>
  <c r="L338" i="14"/>
  <c r="M338" i="14" s="1"/>
  <c r="L339" i="14"/>
  <c r="M339" i="14" s="1"/>
  <c r="L340" i="14"/>
  <c r="M340" i="14" s="1"/>
  <c r="L341" i="14"/>
  <c r="M341" i="14" s="1"/>
  <c r="L342" i="14"/>
  <c r="M342" i="14" s="1"/>
  <c r="L343" i="14"/>
  <c r="M343" i="14" s="1"/>
  <c r="L344" i="14"/>
  <c r="M344" i="14" s="1"/>
  <c r="L345" i="14"/>
  <c r="M345" i="14" s="1"/>
  <c r="L346" i="14"/>
  <c r="M346" i="14" s="1"/>
  <c r="L347" i="14"/>
  <c r="M347" i="14" s="1"/>
  <c r="L348" i="14"/>
  <c r="M348" i="14" s="1"/>
  <c r="L349" i="14"/>
  <c r="M349" i="14" s="1"/>
  <c r="L350" i="14"/>
  <c r="M350" i="14" s="1"/>
  <c r="L351" i="14"/>
  <c r="M351" i="14" s="1"/>
  <c r="L352" i="14"/>
  <c r="M352" i="14" s="1"/>
  <c r="L353" i="14"/>
  <c r="M353" i="14" s="1"/>
  <c r="L354" i="14"/>
  <c r="M354" i="14" s="1"/>
  <c r="L355" i="14"/>
  <c r="M355" i="14" s="1"/>
  <c r="L356" i="14"/>
  <c r="M356" i="14" s="1"/>
  <c r="L357" i="14"/>
  <c r="M357" i="14" s="1"/>
  <c r="L358" i="14"/>
  <c r="M358" i="14" s="1"/>
  <c r="L359" i="14"/>
  <c r="M359" i="14" s="1"/>
  <c r="L360" i="14"/>
  <c r="M360" i="14" s="1"/>
  <c r="L361" i="14"/>
  <c r="M361" i="14" s="1"/>
  <c r="L362" i="14"/>
  <c r="M362" i="14" s="1"/>
  <c r="L363" i="14"/>
  <c r="M363" i="14" s="1"/>
  <c r="L364" i="14"/>
  <c r="M364" i="14" s="1"/>
  <c r="L365" i="14"/>
  <c r="M365" i="14" s="1"/>
  <c r="L366" i="14"/>
  <c r="M366" i="14" s="1"/>
  <c r="L367" i="14"/>
  <c r="M367" i="14" s="1"/>
  <c r="L368" i="14"/>
  <c r="M368" i="14" s="1"/>
  <c r="L369" i="14"/>
  <c r="M369" i="14" s="1"/>
  <c r="L370" i="14"/>
  <c r="M370" i="14" s="1"/>
  <c r="L371" i="14"/>
  <c r="M371" i="14" s="1"/>
  <c r="L372" i="14"/>
  <c r="M372" i="14" s="1"/>
  <c r="L373" i="14"/>
  <c r="M373" i="14" s="1"/>
  <c r="L374" i="14"/>
  <c r="M374" i="14" s="1"/>
  <c r="L375" i="14"/>
  <c r="M375" i="14" s="1"/>
  <c r="L376" i="14"/>
  <c r="M376" i="14" s="1"/>
  <c r="L377" i="14"/>
  <c r="M377" i="14" s="1"/>
  <c r="L378" i="14"/>
  <c r="M378" i="14" s="1"/>
  <c r="L379" i="14"/>
  <c r="M379" i="14" s="1"/>
  <c r="L380" i="14"/>
  <c r="M380" i="14" s="1"/>
  <c r="L381" i="14"/>
  <c r="M381" i="14" s="1"/>
  <c r="L382" i="14"/>
  <c r="M382" i="14" s="1"/>
  <c r="L383" i="14"/>
  <c r="M383" i="14" s="1"/>
  <c r="L384" i="14"/>
  <c r="M384" i="14" s="1"/>
  <c r="L385" i="14"/>
  <c r="M385" i="14" s="1"/>
  <c r="L386" i="14"/>
  <c r="M386" i="14" s="1"/>
  <c r="L387" i="14"/>
  <c r="M387" i="14" s="1"/>
  <c r="L388" i="14"/>
  <c r="M388" i="14" s="1"/>
  <c r="L389" i="14"/>
  <c r="M389" i="14" s="1"/>
  <c r="L390" i="14"/>
  <c r="M390" i="14" s="1"/>
  <c r="L391" i="14"/>
  <c r="M391" i="14" s="1"/>
  <c r="L392" i="14"/>
  <c r="M392" i="14" s="1"/>
  <c r="L393" i="14"/>
  <c r="M393" i="14" s="1"/>
  <c r="L394" i="14"/>
  <c r="M394" i="14" s="1"/>
  <c r="L395" i="14"/>
  <c r="M395" i="14" s="1"/>
  <c r="L396" i="14"/>
  <c r="M396" i="14" s="1"/>
  <c r="L397" i="14"/>
  <c r="M397" i="14" s="1"/>
  <c r="L398" i="14"/>
  <c r="M398" i="14" s="1"/>
  <c r="L399" i="14"/>
  <c r="M399" i="14" s="1"/>
  <c r="L400" i="14"/>
  <c r="M400" i="14" s="1"/>
  <c r="L401" i="14"/>
  <c r="M401" i="14" s="1"/>
  <c r="L402" i="14"/>
  <c r="M402" i="14" s="1"/>
  <c r="L403" i="14"/>
  <c r="M403" i="14" s="1"/>
  <c r="L404" i="14"/>
  <c r="M404" i="14" s="1"/>
  <c r="L405" i="14"/>
  <c r="M405" i="14" s="1"/>
  <c r="L406" i="14"/>
  <c r="M406" i="14" s="1"/>
  <c r="L407" i="14"/>
  <c r="M407" i="14" s="1"/>
  <c r="L408" i="14"/>
  <c r="M408" i="14" s="1"/>
  <c r="L409" i="14"/>
  <c r="M409" i="14" s="1"/>
  <c r="L410" i="14"/>
  <c r="M410" i="14" s="1"/>
  <c r="L411" i="14"/>
  <c r="M411" i="14" s="1"/>
  <c r="L412" i="14"/>
  <c r="M412" i="14" s="1"/>
  <c r="L413" i="14"/>
  <c r="M413" i="14" s="1"/>
  <c r="L414" i="14"/>
  <c r="M414" i="14" s="1"/>
  <c r="L415" i="14"/>
  <c r="M415" i="14" s="1"/>
  <c r="L416" i="14"/>
  <c r="M416" i="14" s="1"/>
  <c r="L417" i="14"/>
  <c r="M417" i="14" s="1"/>
  <c r="L418" i="14"/>
  <c r="M418" i="14" s="1"/>
  <c r="L419" i="14"/>
  <c r="M419" i="14" s="1"/>
  <c r="L420" i="14"/>
  <c r="M420" i="14" s="1"/>
  <c r="L421" i="14"/>
  <c r="M421" i="14" s="1"/>
  <c r="L422" i="14"/>
  <c r="M422" i="14" s="1"/>
  <c r="L423" i="14"/>
  <c r="M423" i="14" s="1"/>
  <c r="L424" i="14"/>
  <c r="M424" i="14" s="1"/>
  <c r="L425" i="14"/>
  <c r="M425" i="14" s="1"/>
  <c r="L426" i="14"/>
  <c r="M426" i="14" s="1"/>
  <c r="L427" i="14"/>
  <c r="M427" i="14" s="1"/>
  <c r="L428" i="14"/>
  <c r="M428" i="14" s="1"/>
  <c r="L429" i="14"/>
  <c r="M429" i="14" s="1"/>
  <c r="L430" i="14"/>
  <c r="M430" i="14" s="1"/>
  <c r="L431" i="14"/>
  <c r="M431" i="14" s="1"/>
  <c r="L432" i="14"/>
  <c r="M432" i="14" s="1"/>
  <c r="L433" i="14"/>
  <c r="M433" i="14" s="1"/>
  <c r="L434" i="14"/>
  <c r="M434" i="14" s="1"/>
  <c r="L435" i="14"/>
  <c r="M435" i="14" s="1"/>
  <c r="L436" i="14"/>
  <c r="M436" i="14" s="1"/>
  <c r="L437" i="14"/>
  <c r="M437" i="14" s="1"/>
  <c r="L438" i="14"/>
  <c r="M438" i="14" s="1"/>
  <c r="L439" i="14"/>
  <c r="M439" i="14" s="1"/>
  <c r="L440" i="14"/>
  <c r="M440" i="14" s="1"/>
  <c r="L441" i="14"/>
  <c r="M441" i="14" s="1"/>
  <c r="L442" i="14"/>
  <c r="M442" i="14" s="1"/>
  <c r="L443" i="14"/>
  <c r="M443" i="14" s="1"/>
  <c r="L444" i="14"/>
  <c r="M444" i="14" s="1"/>
  <c r="L445" i="14"/>
  <c r="M445" i="14" s="1"/>
  <c r="L446" i="14"/>
  <c r="M446" i="14" s="1"/>
  <c r="L447" i="14"/>
  <c r="M447" i="14" s="1"/>
  <c r="L448" i="14"/>
  <c r="M448" i="14" s="1"/>
  <c r="L449" i="14"/>
  <c r="M449" i="14" s="1"/>
  <c r="L450" i="14"/>
  <c r="M450" i="14" s="1"/>
  <c r="L451" i="14"/>
  <c r="M451" i="14" s="1"/>
  <c r="L452" i="14"/>
  <c r="M452" i="14" s="1"/>
  <c r="L453" i="14"/>
  <c r="M453" i="14" s="1"/>
  <c r="L454" i="14"/>
  <c r="M454" i="14" s="1"/>
  <c r="L455" i="14"/>
  <c r="M455" i="14" s="1"/>
  <c r="L456" i="14"/>
  <c r="M456" i="14" s="1"/>
  <c r="L457" i="14"/>
  <c r="M457" i="14" s="1"/>
  <c r="L458" i="14"/>
  <c r="M458" i="14" s="1"/>
  <c r="L459" i="14"/>
  <c r="M459" i="14" s="1"/>
  <c r="L460" i="14"/>
  <c r="M460" i="14" s="1"/>
  <c r="L461" i="14"/>
  <c r="M461" i="14" s="1"/>
  <c r="L462" i="14"/>
  <c r="M462" i="14" s="1"/>
  <c r="L463" i="14"/>
  <c r="M463" i="14" s="1"/>
  <c r="L464" i="14"/>
  <c r="M464" i="14" s="1"/>
  <c r="L465" i="14"/>
  <c r="M465" i="14" s="1"/>
  <c r="L466" i="14"/>
  <c r="M466" i="14" s="1"/>
  <c r="L467" i="14"/>
  <c r="M467" i="14" s="1"/>
  <c r="L468" i="14"/>
  <c r="M468" i="14" s="1"/>
  <c r="L469" i="14"/>
  <c r="M469" i="14" s="1"/>
  <c r="L470" i="14"/>
  <c r="M470" i="14" s="1"/>
  <c r="L471" i="14"/>
  <c r="M471" i="14" s="1"/>
  <c r="L472" i="14"/>
  <c r="M472" i="14" s="1"/>
  <c r="L473" i="14"/>
  <c r="M473" i="14" s="1"/>
  <c r="L474" i="14"/>
  <c r="M474" i="14" s="1"/>
  <c r="L475" i="14"/>
  <c r="M475" i="14" s="1"/>
  <c r="L476" i="14"/>
  <c r="M476" i="14" s="1"/>
  <c r="L477" i="14"/>
  <c r="M477" i="14" s="1"/>
  <c r="L478" i="14"/>
  <c r="M478" i="14" s="1"/>
  <c r="L479" i="14"/>
  <c r="M479" i="14" s="1"/>
  <c r="L480" i="14"/>
  <c r="M480" i="14" s="1"/>
  <c r="L481" i="14"/>
  <c r="M481" i="14" s="1"/>
  <c r="L482" i="14"/>
  <c r="M482" i="14" s="1"/>
  <c r="L483" i="14"/>
  <c r="M483" i="14" s="1"/>
  <c r="L484" i="14"/>
  <c r="M484" i="14" s="1"/>
  <c r="L485" i="14"/>
  <c r="M485" i="14" s="1"/>
  <c r="L486" i="14"/>
  <c r="M486" i="14" s="1"/>
  <c r="L487" i="14"/>
  <c r="M487" i="14" s="1"/>
  <c r="L488" i="14"/>
  <c r="M488" i="14" s="1"/>
  <c r="L489" i="14"/>
  <c r="M489" i="14" s="1"/>
  <c r="L490" i="14"/>
  <c r="M490" i="14" s="1"/>
  <c r="L491" i="14"/>
  <c r="M491" i="14" s="1"/>
  <c r="L492" i="14"/>
  <c r="M492" i="14" s="1"/>
  <c r="L493" i="14"/>
  <c r="M493" i="14" s="1"/>
  <c r="L494" i="14"/>
  <c r="M494" i="14" s="1"/>
  <c r="L495" i="14"/>
  <c r="M495" i="14" s="1"/>
  <c r="L496" i="14"/>
  <c r="M496" i="14" s="1"/>
  <c r="L497" i="14"/>
  <c r="M497" i="14" s="1"/>
  <c r="L498" i="14"/>
  <c r="M498" i="14" s="1"/>
  <c r="L499" i="14"/>
  <c r="M499" i="14" s="1"/>
  <c r="L500" i="14"/>
  <c r="M500" i="14" s="1"/>
  <c r="L501" i="14"/>
  <c r="M501" i="14" s="1"/>
  <c r="L502" i="14"/>
  <c r="M502" i="14" s="1"/>
  <c r="L503" i="14"/>
  <c r="M503" i="14" s="1"/>
  <c r="L504" i="14"/>
  <c r="M504" i="14" s="1"/>
  <c r="L505" i="14"/>
  <c r="M505" i="14" s="1"/>
  <c r="L506" i="14"/>
  <c r="M506" i="14" s="1"/>
  <c r="L507" i="14"/>
  <c r="M507" i="14" s="1"/>
  <c r="L508" i="14"/>
  <c r="M508" i="14" s="1"/>
  <c r="L509" i="14"/>
  <c r="M509" i="14" s="1"/>
  <c r="L510" i="14"/>
  <c r="M510" i="14" s="1"/>
  <c r="L511" i="14"/>
  <c r="M511" i="14" s="1"/>
  <c r="L512" i="14"/>
  <c r="M512" i="14" s="1"/>
  <c r="L513" i="14"/>
  <c r="M513" i="14" s="1"/>
  <c r="L514" i="14"/>
  <c r="M514" i="14" s="1"/>
  <c r="L515" i="14"/>
  <c r="M515" i="14" s="1"/>
  <c r="L516" i="14"/>
  <c r="M516" i="14" s="1"/>
  <c r="L517" i="14"/>
  <c r="M517" i="14" s="1"/>
  <c r="L518" i="14"/>
  <c r="M518" i="14" s="1"/>
  <c r="L519" i="14"/>
  <c r="M519" i="14" s="1"/>
  <c r="L520" i="14"/>
  <c r="M520" i="14" s="1"/>
  <c r="L521" i="14"/>
  <c r="M521" i="14" s="1"/>
  <c r="L522" i="14"/>
  <c r="M522" i="14" s="1"/>
  <c r="L523" i="14"/>
  <c r="M523" i="14" s="1"/>
  <c r="L524" i="14"/>
  <c r="M524" i="14" s="1"/>
  <c r="L525" i="14"/>
  <c r="M525" i="14" s="1"/>
  <c r="L526" i="14"/>
  <c r="M526" i="14" s="1"/>
  <c r="L527" i="14"/>
  <c r="M527" i="14" s="1"/>
  <c r="L528" i="14"/>
  <c r="M528" i="14" s="1"/>
  <c r="L529" i="14"/>
  <c r="M529" i="14" s="1"/>
  <c r="L530" i="14"/>
  <c r="M530" i="14" s="1"/>
  <c r="L531" i="14"/>
  <c r="M531" i="14" s="1"/>
  <c r="L532" i="14"/>
  <c r="M532" i="14" s="1"/>
  <c r="L533" i="14"/>
  <c r="M533" i="14" s="1"/>
  <c r="L534" i="14"/>
  <c r="M534" i="14" s="1"/>
  <c r="L535" i="14"/>
  <c r="M535" i="14" s="1"/>
  <c r="L536" i="14"/>
  <c r="M536" i="14" s="1"/>
  <c r="L2" i="14"/>
  <c r="M2" i="14" s="1"/>
  <c r="J3" i="14"/>
  <c r="K3" i="14" s="1"/>
  <c r="J4" i="14"/>
  <c r="K4" i="14" s="1"/>
  <c r="J5" i="14"/>
  <c r="K5" i="14" s="1"/>
  <c r="J6" i="14"/>
  <c r="K6" i="14" s="1"/>
  <c r="J7" i="14"/>
  <c r="K7" i="14" s="1"/>
  <c r="J8" i="14"/>
  <c r="K8" i="14" s="1"/>
  <c r="J9" i="14"/>
  <c r="K9" i="14" s="1"/>
  <c r="J10" i="14"/>
  <c r="K10" i="14" s="1"/>
  <c r="J11" i="14"/>
  <c r="K11" i="14" s="1"/>
  <c r="J12" i="14"/>
  <c r="K12" i="14" s="1"/>
  <c r="J13" i="14"/>
  <c r="K13" i="14" s="1"/>
  <c r="J14" i="14"/>
  <c r="K14" i="14" s="1"/>
  <c r="J15" i="14"/>
  <c r="K15" i="14" s="1"/>
  <c r="J16" i="14"/>
  <c r="K16" i="14" s="1"/>
  <c r="J17" i="14"/>
  <c r="K17" i="14" s="1"/>
  <c r="J18" i="14"/>
  <c r="K18" i="14" s="1"/>
  <c r="J19" i="14"/>
  <c r="K19" i="14" s="1"/>
  <c r="J20" i="14"/>
  <c r="K20" i="14" s="1"/>
  <c r="J21" i="14"/>
  <c r="K21" i="14" s="1"/>
  <c r="J22" i="14"/>
  <c r="K22" i="14" s="1"/>
  <c r="J23" i="14"/>
  <c r="K23" i="14" s="1"/>
  <c r="J24" i="14"/>
  <c r="K24" i="14" s="1"/>
  <c r="J25" i="14"/>
  <c r="K25" i="14" s="1"/>
  <c r="J26" i="14"/>
  <c r="K26" i="14" s="1"/>
  <c r="J27" i="14"/>
  <c r="K27" i="14" s="1"/>
  <c r="J28" i="14"/>
  <c r="K28" i="14" s="1"/>
  <c r="J29" i="14"/>
  <c r="K29" i="14" s="1"/>
  <c r="J30" i="14"/>
  <c r="K30" i="14" s="1"/>
  <c r="J31" i="14"/>
  <c r="K31" i="14" s="1"/>
  <c r="J32" i="14"/>
  <c r="K32" i="14" s="1"/>
  <c r="J33" i="14"/>
  <c r="K33" i="14" s="1"/>
  <c r="J34" i="14"/>
  <c r="K34" i="14" s="1"/>
  <c r="J35" i="14"/>
  <c r="K35" i="14" s="1"/>
  <c r="J36" i="14"/>
  <c r="K36" i="14" s="1"/>
  <c r="J37" i="14"/>
  <c r="K37" i="14" s="1"/>
  <c r="J38" i="14"/>
  <c r="K38" i="14" s="1"/>
  <c r="J39" i="14"/>
  <c r="K39" i="14" s="1"/>
  <c r="J40" i="14"/>
  <c r="K40" i="14" s="1"/>
  <c r="J41" i="14"/>
  <c r="K41" i="14" s="1"/>
  <c r="J42" i="14"/>
  <c r="K42" i="14" s="1"/>
  <c r="J43" i="14"/>
  <c r="K43" i="14" s="1"/>
  <c r="J44" i="14"/>
  <c r="K44" i="14" s="1"/>
  <c r="J45" i="14"/>
  <c r="K45" i="14" s="1"/>
  <c r="J46" i="14"/>
  <c r="K46" i="14" s="1"/>
  <c r="J47" i="14"/>
  <c r="K47" i="14" s="1"/>
  <c r="J48" i="14"/>
  <c r="K48" i="14" s="1"/>
  <c r="J49" i="14"/>
  <c r="K49" i="14" s="1"/>
  <c r="J50" i="14"/>
  <c r="K50" i="14" s="1"/>
  <c r="J51" i="14"/>
  <c r="K51" i="14" s="1"/>
  <c r="J52" i="14"/>
  <c r="K52" i="14" s="1"/>
  <c r="J53" i="14"/>
  <c r="K53" i="14" s="1"/>
  <c r="J54" i="14"/>
  <c r="K54" i="14" s="1"/>
  <c r="J55" i="14"/>
  <c r="K55" i="14" s="1"/>
  <c r="J56" i="14"/>
  <c r="K56" i="14" s="1"/>
  <c r="J57" i="14"/>
  <c r="K57" i="14" s="1"/>
  <c r="J58" i="14"/>
  <c r="K58" i="14" s="1"/>
  <c r="J59" i="14"/>
  <c r="K59" i="14" s="1"/>
  <c r="J60" i="14"/>
  <c r="K60" i="14" s="1"/>
  <c r="J61" i="14"/>
  <c r="K61" i="14" s="1"/>
  <c r="J62" i="14"/>
  <c r="K62" i="14" s="1"/>
  <c r="J63" i="14"/>
  <c r="K63" i="14" s="1"/>
  <c r="J64" i="14"/>
  <c r="K64" i="14" s="1"/>
  <c r="J65" i="14"/>
  <c r="K65" i="14" s="1"/>
  <c r="J66" i="14"/>
  <c r="K66" i="14" s="1"/>
  <c r="J67" i="14"/>
  <c r="K67" i="14" s="1"/>
  <c r="J68" i="14"/>
  <c r="K68" i="14" s="1"/>
  <c r="J69" i="14"/>
  <c r="K69" i="14" s="1"/>
  <c r="J70" i="14"/>
  <c r="K70" i="14" s="1"/>
  <c r="J71" i="14"/>
  <c r="K71" i="14" s="1"/>
  <c r="J72" i="14"/>
  <c r="K72" i="14" s="1"/>
  <c r="J73" i="14"/>
  <c r="K73" i="14" s="1"/>
  <c r="J74" i="14"/>
  <c r="K74" i="14" s="1"/>
  <c r="J75" i="14"/>
  <c r="K75" i="14" s="1"/>
  <c r="J76" i="14"/>
  <c r="K76" i="14" s="1"/>
  <c r="J77" i="14"/>
  <c r="K77" i="14" s="1"/>
  <c r="J78" i="14"/>
  <c r="K78" i="14" s="1"/>
  <c r="J79" i="14"/>
  <c r="K79" i="14" s="1"/>
  <c r="J80" i="14"/>
  <c r="K80" i="14" s="1"/>
  <c r="J81" i="14"/>
  <c r="K81" i="14" s="1"/>
  <c r="J82" i="14"/>
  <c r="K82" i="14" s="1"/>
  <c r="J83" i="14"/>
  <c r="K83" i="14" s="1"/>
  <c r="J84" i="14"/>
  <c r="K84" i="14" s="1"/>
  <c r="J85" i="14"/>
  <c r="K85" i="14" s="1"/>
  <c r="J86" i="14"/>
  <c r="K86" i="14" s="1"/>
  <c r="J87" i="14"/>
  <c r="K87" i="14" s="1"/>
  <c r="J88" i="14"/>
  <c r="K88" i="14" s="1"/>
  <c r="J89" i="14"/>
  <c r="K89" i="14" s="1"/>
  <c r="J90" i="14"/>
  <c r="K90" i="14" s="1"/>
  <c r="J91" i="14"/>
  <c r="K91" i="14" s="1"/>
  <c r="J92" i="14"/>
  <c r="K92" i="14" s="1"/>
  <c r="J93" i="14"/>
  <c r="K93" i="14" s="1"/>
  <c r="J94" i="14"/>
  <c r="K94" i="14" s="1"/>
  <c r="J95" i="14"/>
  <c r="K95" i="14" s="1"/>
  <c r="J96" i="14"/>
  <c r="K96" i="14" s="1"/>
  <c r="J97" i="14"/>
  <c r="K97" i="14" s="1"/>
  <c r="J98" i="14"/>
  <c r="K98" i="14" s="1"/>
  <c r="J99" i="14"/>
  <c r="K99" i="14" s="1"/>
  <c r="J100" i="14"/>
  <c r="K100" i="14" s="1"/>
  <c r="J101" i="14"/>
  <c r="K101" i="14" s="1"/>
  <c r="J102" i="14"/>
  <c r="K102" i="14" s="1"/>
  <c r="J103" i="14"/>
  <c r="K103" i="14" s="1"/>
  <c r="J104" i="14"/>
  <c r="K104" i="14" s="1"/>
  <c r="J105" i="14"/>
  <c r="K105" i="14" s="1"/>
  <c r="J106" i="14"/>
  <c r="K106" i="14" s="1"/>
  <c r="J107" i="14"/>
  <c r="K107" i="14" s="1"/>
  <c r="J108" i="14"/>
  <c r="K108" i="14" s="1"/>
  <c r="J109" i="14"/>
  <c r="K109" i="14" s="1"/>
  <c r="J110" i="14"/>
  <c r="K110" i="14" s="1"/>
  <c r="J111" i="14"/>
  <c r="K111" i="14" s="1"/>
  <c r="J112" i="14"/>
  <c r="K112" i="14" s="1"/>
  <c r="J113" i="14"/>
  <c r="K113" i="14" s="1"/>
  <c r="J114" i="14"/>
  <c r="K114" i="14" s="1"/>
  <c r="J115" i="14"/>
  <c r="K115" i="14" s="1"/>
  <c r="J116" i="14"/>
  <c r="K116" i="14" s="1"/>
  <c r="J117" i="14"/>
  <c r="K117" i="14" s="1"/>
  <c r="J118" i="14"/>
  <c r="K118" i="14" s="1"/>
  <c r="J119" i="14"/>
  <c r="K119" i="14" s="1"/>
  <c r="J120" i="14"/>
  <c r="K120" i="14" s="1"/>
  <c r="J121" i="14"/>
  <c r="K121" i="14" s="1"/>
  <c r="J122" i="14"/>
  <c r="K122" i="14" s="1"/>
  <c r="J123" i="14"/>
  <c r="K123" i="14" s="1"/>
  <c r="J124" i="14"/>
  <c r="K124" i="14" s="1"/>
  <c r="J125" i="14"/>
  <c r="K125" i="14" s="1"/>
  <c r="J126" i="14"/>
  <c r="K126" i="14" s="1"/>
  <c r="J127" i="14"/>
  <c r="K127" i="14" s="1"/>
  <c r="J128" i="14"/>
  <c r="K128" i="14" s="1"/>
  <c r="J129" i="14"/>
  <c r="K129" i="14" s="1"/>
  <c r="J130" i="14"/>
  <c r="K130" i="14" s="1"/>
  <c r="J131" i="14"/>
  <c r="K131" i="14" s="1"/>
  <c r="J132" i="14"/>
  <c r="K132" i="14" s="1"/>
  <c r="J133" i="14"/>
  <c r="K133" i="14" s="1"/>
  <c r="J134" i="14"/>
  <c r="K134" i="14" s="1"/>
  <c r="J135" i="14"/>
  <c r="K135" i="14" s="1"/>
  <c r="J136" i="14"/>
  <c r="K136" i="14" s="1"/>
  <c r="J137" i="14"/>
  <c r="K137" i="14" s="1"/>
  <c r="J138" i="14"/>
  <c r="K138" i="14" s="1"/>
  <c r="J139" i="14"/>
  <c r="K139" i="14" s="1"/>
  <c r="J140" i="14"/>
  <c r="K140" i="14" s="1"/>
  <c r="J141" i="14"/>
  <c r="K141" i="14" s="1"/>
  <c r="J142" i="14"/>
  <c r="K142" i="14" s="1"/>
  <c r="J143" i="14"/>
  <c r="K143" i="14" s="1"/>
  <c r="J144" i="14"/>
  <c r="K144" i="14" s="1"/>
  <c r="J145" i="14"/>
  <c r="K145" i="14" s="1"/>
  <c r="J146" i="14"/>
  <c r="K146" i="14" s="1"/>
  <c r="J147" i="14"/>
  <c r="K147" i="14" s="1"/>
  <c r="J148" i="14"/>
  <c r="K148" i="14" s="1"/>
  <c r="J149" i="14"/>
  <c r="K149" i="14" s="1"/>
  <c r="J150" i="14"/>
  <c r="K150" i="14" s="1"/>
  <c r="J151" i="14"/>
  <c r="K151" i="14" s="1"/>
  <c r="J152" i="14"/>
  <c r="K152" i="14" s="1"/>
  <c r="J153" i="14"/>
  <c r="K153" i="14" s="1"/>
  <c r="J154" i="14"/>
  <c r="K154" i="14" s="1"/>
  <c r="J155" i="14"/>
  <c r="K155" i="14" s="1"/>
  <c r="J156" i="14"/>
  <c r="K156" i="14" s="1"/>
  <c r="J157" i="14"/>
  <c r="K157" i="14" s="1"/>
  <c r="J158" i="14"/>
  <c r="K158" i="14" s="1"/>
  <c r="J159" i="14"/>
  <c r="K159" i="14" s="1"/>
  <c r="J160" i="14"/>
  <c r="K160" i="14" s="1"/>
  <c r="J161" i="14"/>
  <c r="K161" i="14" s="1"/>
  <c r="J162" i="14"/>
  <c r="K162" i="14" s="1"/>
  <c r="J163" i="14"/>
  <c r="K163" i="14" s="1"/>
  <c r="J164" i="14"/>
  <c r="K164" i="14" s="1"/>
  <c r="J165" i="14"/>
  <c r="K165" i="14" s="1"/>
  <c r="J166" i="14"/>
  <c r="K166" i="14" s="1"/>
  <c r="J167" i="14"/>
  <c r="K167" i="14" s="1"/>
  <c r="J168" i="14"/>
  <c r="K168" i="14" s="1"/>
  <c r="J169" i="14"/>
  <c r="K169" i="14" s="1"/>
  <c r="J170" i="14"/>
  <c r="K170" i="14" s="1"/>
  <c r="J171" i="14"/>
  <c r="K171" i="14" s="1"/>
  <c r="J172" i="14"/>
  <c r="K172" i="14" s="1"/>
  <c r="J173" i="14"/>
  <c r="K173" i="14" s="1"/>
  <c r="J174" i="14"/>
  <c r="K174" i="14" s="1"/>
  <c r="J175" i="14"/>
  <c r="K175" i="14" s="1"/>
  <c r="J176" i="14"/>
  <c r="K176" i="14" s="1"/>
  <c r="J177" i="14"/>
  <c r="K177" i="14" s="1"/>
  <c r="J178" i="14"/>
  <c r="K178" i="14" s="1"/>
  <c r="J179" i="14"/>
  <c r="K179" i="14" s="1"/>
  <c r="J180" i="14"/>
  <c r="K180" i="14" s="1"/>
  <c r="J181" i="14"/>
  <c r="K181" i="14" s="1"/>
  <c r="J182" i="14"/>
  <c r="K182" i="14" s="1"/>
  <c r="J183" i="14"/>
  <c r="K183" i="14" s="1"/>
  <c r="J184" i="14"/>
  <c r="K184" i="14" s="1"/>
  <c r="J185" i="14"/>
  <c r="K185" i="14" s="1"/>
  <c r="J186" i="14"/>
  <c r="K186" i="14" s="1"/>
  <c r="J187" i="14"/>
  <c r="K187" i="14" s="1"/>
  <c r="J188" i="14"/>
  <c r="K188" i="14" s="1"/>
  <c r="J189" i="14"/>
  <c r="K189" i="14" s="1"/>
  <c r="J190" i="14"/>
  <c r="K190" i="14" s="1"/>
  <c r="J191" i="14"/>
  <c r="K191" i="14" s="1"/>
  <c r="J192" i="14"/>
  <c r="K192" i="14" s="1"/>
  <c r="J193" i="14"/>
  <c r="K193" i="14" s="1"/>
  <c r="J194" i="14"/>
  <c r="K194" i="14" s="1"/>
  <c r="J195" i="14"/>
  <c r="K195" i="14" s="1"/>
  <c r="J196" i="14"/>
  <c r="K196" i="14" s="1"/>
  <c r="J197" i="14"/>
  <c r="K197" i="14" s="1"/>
  <c r="J198" i="14"/>
  <c r="K198" i="14" s="1"/>
  <c r="J199" i="14"/>
  <c r="K199" i="14" s="1"/>
  <c r="J200" i="14"/>
  <c r="K200" i="14" s="1"/>
  <c r="J201" i="14"/>
  <c r="K201" i="14" s="1"/>
  <c r="J202" i="14"/>
  <c r="K202" i="14" s="1"/>
  <c r="J203" i="14"/>
  <c r="K203" i="14" s="1"/>
  <c r="J204" i="14"/>
  <c r="K204" i="14" s="1"/>
  <c r="J205" i="14"/>
  <c r="K205" i="14" s="1"/>
  <c r="J206" i="14"/>
  <c r="K206" i="14" s="1"/>
  <c r="J207" i="14"/>
  <c r="K207" i="14" s="1"/>
  <c r="J208" i="14"/>
  <c r="K208" i="14" s="1"/>
  <c r="J209" i="14"/>
  <c r="K209" i="14" s="1"/>
  <c r="J210" i="14"/>
  <c r="K210" i="14" s="1"/>
  <c r="J211" i="14"/>
  <c r="K211" i="14" s="1"/>
  <c r="J212" i="14"/>
  <c r="K212" i="14" s="1"/>
  <c r="J213" i="14"/>
  <c r="K213" i="14" s="1"/>
  <c r="J214" i="14"/>
  <c r="K214" i="14" s="1"/>
  <c r="J215" i="14"/>
  <c r="K215" i="14" s="1"/>
  <c r="J216" i="14"/>
  <c r="K216" i="14" s="1"/>
  <c r="J217" i="14"/>
  <c r="K217" i="14" s="1"/>
  <c r="J218" i="14"/>
  <c r="K218" i="14" s="1"/>
  <c r="J219" i="14"/>
  <c r="K219" i="14" s="1"/>
  <c r="J220" i="14"/>
  <c r="K220" i="14" s="1"/>
  <c r="J221" i="14"/>
  <c r="K221" i="14" s="1"/>
  <c r="J222" i="14"/>
  <c r="K222" i="14" s="1"/>
  <c r="J223" i="14"/>
  <c r="K223" i="14" s="1"/>
  <c r="J224" i="14"/>
  <c r="K224" i="14" s="1"/>
  <c r="J225" i="14"/>
  <c r="K225" i="14" s="1"/>
  <c r="J226" i="14"/>
  <c r="K226" i="14" s="1"/>
  <c r="J227" i="14"/>
  <c r="K227" i="14" s="1"/>
  <c r="J228" i="14"/>
  <c r="K228" i="14" s="1"/>
  <c r="J229" i="14"/>
  <c r="K229" i="14" s="1"/>
  <c r="J230" i="14"/>
  <c r="K230" i="14" s="1"/>
  <c r="J231" i="14"/>
  <c r="K231" i="14" s="1"/>
  <c r="J232" i="14"/>
  <c r="K232" i="14" s="1"/>
  <c r="J233" i="14"/>
  <c r="K233" i="14" s="1"/>
  <c r="J234" i="14"/>
  <c r="K234" i="14" s="1"/>
  <c r="J235" i="14"/>
  <c r="K235" i="14" s="1"/>
  <c r="J236" i="14"/>
  <c r="K236" i="14" s="1"/>
  <c r="J237" i="14"/>
  <c r="K237" i="14" s="1"/>
  <c r="J238" i="14"/>
  <c r="K238" i="14" s="1"/>
  <c r="J239" i="14"/>
  <c r="K239" i="14" s="1"/>
  <c r="J240" i="14"/>
  <c r="K240" i="14" s="1"/>
  <c r="J241" i="14"/>
  <c r="K241" i="14" s="1"/>
  <c r="J242" i="14"/>
  <c r="K242" i="14" s="1"/>
  <c r="J243" i="14"/>
  <c r="K243" i="14" s="1"/>
  <c r="J244" i="14"/>
  <c r="K244" i="14" s="1"/>
  <c r="J245" i="14"/>
  <c r="K245" i="14" s="1"/>
  <c r="J246" i="14"/>
  <c r="K246" i="14" s="1"/>
  <c r="J247" i="14"/>
  <c r="K247" i="14" s="1"/>
  <c r="J248" i="14"/>
  <c r="K248" i="14" s="1"/>
  <c r="J249" i="14"/>
  <c r="K249" i="14" s="1"/>
  <c r="J250" i="14"/>
  <c r="K250" i="14" s="1"/>
  <c r="J251" i="14"/>
  <c r="K251" i="14" s="1"/>
  <c r="J252" i="14"/>
  <c r="K252" i="14" s="1"/>
  <c r="J253" i="14"/>
  <c r="K253" i="14" s="1"/>
  <c r="J254" i="14"/>
  <c r="K254" i="14" s="1"/>
  <c r="J255" i="14"/>
  <c r="K255" i="14" s="1"/>
  <c r="J256" i="14"/>
  <c r="K256" i="14" s="1"/>
  <c r="J257" i="14"/>
  <c r="K257" i="14" s="1"/>
  <c r="J258" i="14"/>
  <c r="K258" i="14" s="1"/>
  <c r="J259" i="14"/>
  <c r="K259" i="14" s="1"/>
  <c r="J260" i="14"/>
  <c r="K260" i="14" s="1"/>
  <c r="J261" i="14"/>
  <c r="K261" i="14" s="1"/>
  <c r="J262" i="14"/>
  <c r="K262" i="14" s="1"/>
  <c r="J263" i="14"/>
  <c r="K263" i="14" s="1"/>
  <c r="J264" i="14"/>
  <c r="K264" i="14" s="1"/>
  <c r="J265" i="14"/>
  <c r="K265" i="14" s="1"/>
  <c r="J266" i="14"/>
  <c r="K266" i="14" s="1"/>
  <c r="J267" i="14"/>
  <c r="K267" i="14" s="1"/>
  <c r="J268" i="14"/>
  <c r="K268" i="14" s="1"/>
  <c r="J269" i="14"/>
  <c r="K269" i="14" s="1"/>
  <c r="J270" i="14"/>
  <c r="K270" i="14" s="1"/>
  <c r="J271" i="14"/>
  <c r="K271" i="14" s="1"/>
  <c r="J272" i="14"/>
  <c r="K272" i="14" s="1"/>
  <c r="J273" i="14"/>
  <c r="K273" i="14" s="1"/>
  <c r="J274" i="14"/>
  <c r="K274" i="14" s="1"/>
  <c r="J275" i="14"/>
  <c r="K275" i="14" s="1"/>
  <c r="J276" i="14"/>
  <c r="K276" i="14" s="1"/>
  <c r="J277" i="14"/>
  <c r="K277" i="14" s="1"/>
  <c r="J278" i="14"/>
  <c r="K278" i="14" s="1"/>
  <c r="J279" i="14"/>
  <c r="K279" i="14" s="1"/>
  <c r="J280" i="14"/>
  <c r="K280" i="14" s="1"/>
  <c r="J281" i="14"/>
  <c r="K281" i="14" s="1"/>
  <c r="J282" i="14"/>
  <c r="K282" i="14" s="1"/>
  <c r="J283" i="14"/>
  <c r="K283" i="14" s="1"/>
  <c r="J284" i="14"/>
  <c r="K284" i="14" s="1"/>
  <c r="J285" i="14"/>
  <c r="K285" i="14" s="1"/>
  <c r="J286" i="14"/>
  <c r="K286" i="14" s="1"/>
  <c r="J287" i="14"/>
  <c r="K287" i="14" s="1"/>
  <c r="J288" i="14"/>
  <c r="K288" i="14" s="1"/>
  <c r="J289" i="14"/>
  <c r="K289" i="14" s="1"/>
  <c r="J290" i="14"/>
  <c r="K290" i="14" s="1"/>
  <c r="J291" i="14"/>
  <c r="K291" i="14" s="1"/>
  <c r="J292" i="14"/>
  <c r="K292" i="14" s="1"/>
  <c r="J293" i="14"/>
  <c r="K293" i="14" s="1"/>
  <c r="J294" i="14"/>
  <c r="K294" i="14" s="1"/>
  <c r="J295" i="14"/>
  <c r="K295" i="14" s="1"/>
  <c r="J296" i="14"/>
  <c r="K296" i="14" s="1"/>
  <c r="J297" i="14"/>
  <c r="K297" i="14" s="1"/>
  <c r="J298" i="14"/>
  <c r="K298" i="14" s="1"/>
  <c r="J299" i="14"/>
  <c r="K299" i="14" s="1"/>
  <c r="J300" i="14"/>
  <c r="K300" i="14" s="1"/>
  <c r="J301" i="14"/>
  <c r="K301" i="14" s="1"/>
  <c r="J302" i="14"/>
  <c r="K302" i="14" s="1"/>
  <c r="J303" i="14"/>
  <c r="K303" i="14" s="1"/>
  <c r="J304" i="14"/>
  <c r="K304" i="14" s="1"/>
  <c r="J305" i="14"/>
  <c r="K305" i="14" s="1"/>
  <c r="J306" i="14"/>
  <c r="K306" i="14" s="1"/>
  <c r="J307" i="14"/>
  <c r="K307" i="14" s="1"/>
  <c r="J308" i="14"/>
  <c r="K308" i="14" s="1"/>
  <c r="J309" i="14"/>
  <c r="K309" i="14" s="1"/>
  <c r="J310" i="14"/>
  <c r="K310" i="14" s="1"/>
  <c r="J311" i="14"/>
  <c r="K311" i="14" s="1"/>
  <c r="J312" i="14"/>
  <c r="K312" i="14" s="1"/>
  <c r="J313" i="14"/>
  <c r="K313" i="14" s="1"/>
  <c r="J314" i="14"/>
  <c r="K314" i="14" s="1"/>
  <c r="J315" i="14"/>
  <c r="K315" i="14" s="1"/>
  <c r="J316" i="14"/>
  <c r="K316" i="14" s="1"/>
  <c r="J317" i="14"/>
  <c r="K317" i="14" s="1"/>
  <c r="J318" i="14"/>
  <c r="K318" i="14" s="1"/>
  <c r="J319" i="14"/>
  <c r="K319" i="14" s="1"/>
  <c r="J320" i="14"/>
  <c r="K320" i="14" s="1"/>
  <c r="J321" i="14"/>
  <c r="K321" i="14" s="1"/>
  <c r="J322" i="14"/>
  <c r="K322" i="14" s="1"/>
  <c r="J323" i="14"/>
  <c r="K323" i="14" s="1"/>
  <c r="J324" i="14"/>
  <c r="K324" i="14" s="1"/>
  <c r="J325" i="14"/>
  <c r="K325" i="14" s="1"/>
  <c r="J326" i="14"/>
  <c r="K326" i="14" s="1"/>
  <c r="J327" i="14"/>
  <c r="K327" i="14" s="1"/>
  <c r="J328" i="14"/>
  <c r="K328" i="14" s="1"/>
  <c r="J329" i="14"/>
  <c r="K329" i="14" s="1"/>
  <c r="J330" i="14"/>
  <c r="K330" i="14" s="1"/>
  <c r="J331" i="14"/>
  <c r="K331" i="14" s="1"/>
  <c r="J332" i="14"/>
  <c r="K332" i="14" s="1"/>
  <c r="J333" i="14"/>
  <c r="K333" i="14" s="1"/>
  <c r="J334" i="14"/>
  <c r="K334" i="14" s="1"/>
  <c r="J335" i="14"/>
  <c r="K335" i="14" s="1"/>
  <c r="J336" i="14"/>
  <c r="K336" i="14" s="1"/>
  <c r="J337" i="14"/>
  <c r="K337" i="14" s="1"/>
  <c r="J338" i="14"/>
  <c r="K338" i="14" s="1"/>
  <c r="J339" i="14"/>
  <c r="K339" i="14" s="1"/>
  <c r="J340" i="14"/>
  <c r="K340" i="14" s="1"/>
  <c r="J341" i="14"/>
  <c r="K341" i="14" s="1"/>
  <c r="J342" i="14"/>
  <c r="K342" i="14" s="1"/>
  <c r="J343" i="14"/>
  <c r="K343" i="14" s="1"/>
  <c r="J344" i="14"/>
  <c r="K344" i="14" s="1"/>
  <c r="J345" i="14"/>
  <c r="K345" i="14" s="1"/>
  <c r="J346" i="14"/>
  <c r="K346" i="14" s="1"/>
  <c r="J347" i="14"/>
  <c r="K347" i="14" s="1"/>
  <c r="J348" i="14"/>
  <c r="K348" i="14" s="1"/>
  <c r="J349" i="14"/>
  <c r="K349" i="14" s="1"/>
  <c r="J350" i="14"/>
  <c r="K350" i="14" s="1"/>
  <c r="J351" i="14"/>
  <c r="K351" i="14" s="1"/>
  <c r="J352" i="14"/>
  <c r="K352" i="14" s="1"/>
  <c r="J353" i="14"/>
  <c r="K353" i="14" s="1"/>
  <c r="J354" i="14"/>
  <c r="K354" i="14" s="1"/>
  <c r="J355" i="14"/>
  <c r="K355" i="14" s="1"/>
  <c r="J356" i="14"/>
  <c r="K356" i="14" s="1"/>
  <c r="J357" i="14"/>
  <c r="K357" i="14" s="1"/>
  <c r="J358" i="14"/>
  <c r="K358" i="14" s="1"/>
  <c r="J359" i="14"/>
  <c r="K359" i="14" s="1"/>
  <c r="J360" i="14"/>
  <c r="K360" i="14" s="1"/>
  <c r="J361" i="14"/>
  <c r="K361" i="14" s="1"/>
  <c r="J362" i="14"/>
  <c r="K362" i="14" s="1"/>
  <c r="J363" i="14"/>
  <c r="K363" i="14" s="1"/>
  <c r="J364" i="14"/>
  <c r="K364" i="14" s="1"/>
  <c r="J365" i="14"/>
  <c r="K365" i="14" s="1"/>
  <c r="J366" i="14"/>
  <c r="K366" i="14" s="1"/>
  <c r="J367" i="14"/>
  <c r="K367" i="14" s="1"/>
  <c r="J368" i="14"/>
  <c r="K368" i="14" s="1"/>
  <c r="J369" i="14"/>
  <c r="K369" i="14" s="1"/>
  <c r="J370" i="14"/>
  <c r="K370" i="14" s="1"/>
  <c r="J371" i="14"/>
  <c r="K371" i="14" s="1"/>
  <c r="J372" i="14"/>
  <c r="K372" i="14" s="1"/>
  <c r="J373" i="14"/>
  <c r="K373" i="14" s="1"/>
  <c r="J374" i="14"/>
  <c r="K374" i="14" s="1"/>
  <c r="J375" i="14"/>
  <c r="K375" i="14" s="1"/>
  <c r="J376" i="14"/>
  <c r="K376" i="14" s="1"/>
  <c r="J377" i="14"/>
  <c r="K377" i="14" s="1"/>
  <c r="J378" i="14"/>
  <c r="K378" i="14" s="1"/>
  <c r="J379" i="14"/>
  <c r="K379" i="14" s="1"/>
  <c r="J380" i="14"/>
  <c r="K380" i="14" s="1"/>
  <c r="J381" i="14"/>
  <c r="K381" i="14" s="1"/>
  <c r="J382" i="14"/>
  <c r="K382" i="14" s="1"/>
  <c r="J383" i="14"/>
  <c r="K383" i="14" s="1"/>
  <c r="J384" i="14"/>
  <c r="K384" i="14" s="1"/>
  <c r="J385" i="14"/>
  <c r="K385" i="14" s="1"/>
  <c r="J386" i="14"/>
  <c r="K386" i="14" s="1"/>
  <c r="J387" i="14"/>
  <c r="K387" i="14" s="1"/>
  <c r="J388" i="14"/>
  <c r="K388" i="14" s="1"/>
  <c r="J389" i="14"/>
  <c r="K389" i="14" s="1"/>
  <c r="J390" i="14"/>
  <c r="K390" i="14" s="1"/>
  <c r="J391" i="14"/>
  <c r="K391" i="14" s="1"/>
  <c r="J392" i="14"/>
  <c r="K392" i="14" s="1"/>
  <c r="J393" i="14"/>
  <c r="K393" i="14" s="1"/>
  <c r="J394" i="14"/>
  <c r="K394" i="14" s="1"/>
  <c r="J395" i="14"/>
  <c r="K395" i="14" s="1"/>
  <c r="J396" i="14"/>
  <c r="K396" i="14" s="1"/>
  <c r="J397" i="14"/>
  <c r="K397" i="14" s="1"/>
  <c r="J398" i="14"/>
  <c r="K398" i="14" s="1"/>
  <c r="J399" i="14"/>
  <c r="K399" i="14" s="1"/>
  <c r="J400" i="14"/>
  <c r="K400" i="14" s="1"/>
  <c r="J401" i="14"/>
  <c r="K401" i="14" s="1"/>
  <c r="J402" i="14"/>
  <c r="K402" i="14" s="1"/>
  <c r="J403" i="14"/>
  <c r="K403" i="14" s="1"/>
  <c r="J404" i="14"/>
  <c r="K404" i="14" s="1"/>
  <c r="J405" i="14"/>
  <c r="K405" i="14" s="1"/>
  <c r="J406" i="14"/>
  <c r="K406" i="14" s="1"/>
  <c r="J407" i="14"/>
  <c r="K407" i="14" s="1"/>
  <c r="J408" i="14"/>
  <c r="K408" i="14" s="1"/>
  <c r="J409" i="14"/>
  <c r="K409" i="14" s="1"/>
  <c r="J410" i="14"/>
  <c r="K410" i="14" s="1"/>
  <c r="J411" i="14"/>
  <c r="K411" i="14" s="1"/>
  <c r="J412" i="14"/>
  <c r="K412" i="14" s="1"/>
  <c r="J413" i="14"/>
  <c r="K413" i="14" s="1"/>
  <c r="J414" i="14"/>
  <c r="K414" i="14" s="1"/>
  <c r="J415" i="14"/>
  <c r="K415" i="14" s="1"/>
  <c r="J416" i="14"/>
  <c r="K416" i="14" s="1"/>
  <c r="J417" i="14"/>
  <c r="K417" i="14" s="1"/>
  <c r="J418" i="14"/>
  <c r="K418" i="14" s="1"/>
  <c r="J419" i="14"/>
  <c r="K419" i="14" s="1"/>
  <c r="J420" i="14"/>
  <c r="K420" i="14" s="1"/>
  <c r="J421" i="14"/>
  <c r="K421" i="14" s="1"/>
  <c r="J422" i="14"/>
  <c r="K422" i="14" s="1"/>
  <c r="J423" i="14"/>
  <c r="K423" i="14" s="1"/>
  <c r="J424" i="14"/>
  <c r="K424" i="14" s="1"/>
  <c r="J425" i="14"/>
  <c r="K425" i="14" s="1"/>
  <c r="J426" i="14"/>
  <c r="K426" i="14" s="1"/>
  <c r="J427" i="14"/>
  <c r="K427" i="14" s="1"/>
  <c r="J428" i="14"/>
  <c r="K428" i="14" s="1"/>
  <c r="J429" i="14"/>
  <c r="K429" i="14" s="1"/>
  <c r="J430" i="14"/>
  <c r="K430" i="14" s="1"/>
  <c r="J431" i="14"/>
  <c r="K431" i="14" s="1"/>
  <c r="J432" i="14"/>
  <c r="K432" i="14" s="1"/>
  <c r="J433" i="14"/>
  <c r="K433" i="14" s="1"/>
  <c r="J434" i="14"/>
  <c r="K434" i="14" s="1"/>
  <c r="J435" i="14"/>
  <c r="K435" i="14" s="1"/>
  <c r="J436" i="14"/>
  <c r="K436" i="14" s="1"/>
  <c r="J437" i="14"/>
  <c r="K437" i="14" s="1"/>
  <c r="J438" i="14"/>
  <c r="K438" i="14" s="1"/>
  <c r="J439" i="14"/>
  <c r="K439" i="14" s="1"/>
  <c r="J440" i="14"/>
  <c r="K440" i="14" s="1"/>
  <c r="J441" i="14"/>
  <c r="K441" i="14" s="1"/>
  <c r="J442" i="14"/>
  <c r="K442" i="14" s="1"/>
  <c r="J443" i="14"/>
  <c r="K443" i="14" s="1"/>
  <c r="J444" i="14"/>
  <c r="K444" i="14" s="1"/>
  <c r="J445" i="14"/>
  <c r="K445" i="14" s="1"/>
  <c r="J446" i="14"/>
  <c r="K446" i="14" s="1"/>
  <c r="J447" i="14"/>
  <c r="K447" i="14" s="1"/>
  <c r="J448" i="14"/>
  <c r="K448" i="14" s="1"/>
  <c r="J449" i="14"/>
  <c r="K449" i="14" s="1"/>
  <c r="J450" i="14"/>
  <c r="K450" i="14" s="1"/>
  <c r="J451" i="14"/>
  <c r="K451" i="14" s="1"/>
  <c r="J452" i="14"/>
  <c r="K452" i="14" s="1"/>
  <c r="J453" i="14"/>
  <c r="K453" i="14" s="1"/>
  <c r="J454" i="14"/>
  <c r="K454" i="14" s="1"/>
  <c r="J455" i="14"/>
  <c r="K455" i="14" s="1"/>
  <c r="J456" i="14"/>
  <c r="K456" i="14" s="1"/>
  <c r="J457" i="14"/>
  <c r="K457" i="14" s="1"/>
  <c r="J458" i="14"/>
  <c r="K458" i="14" s="1"/>
  <c r="J459" i="14"/>
  <c r="K459" i="14" s="1"/>
  <c r="J460" i="14"/>
  <c r="K460" i="14" s="1"/>
  <c r="J461" i="14"/>
  <c r="K461" i="14" s="1"/>
  <c r="J462" i="14"/>
  <c r="K462" i="14" s="1"/>
  <c r="J463" i="14"/>
  <c r="K463" i="14" s="1"/>
  <c r="J464" i="14"/>
  <c r="K464" i="14" s="1"/>
  <c r="J465" i="14"/>
  <c r="K465" i="14" s="1"/>
  <c r="J466" i="14"/>
  <c r="K466" i="14" s="1"/>
  <c r="J467" i="14"/>
  <c r="K467" i="14" s="1"/>
  <c r="J468" i="14"/>
  <c r="K468" i="14" s="1"/>
  <c r="J469" i="14"/>
  <c r="K469" i="14" s="1"/>
  <c r="J470" i="14"/>
  <c r="K470" i="14" s="1"/>
  <c r="J471" i="14"/>
  <c r="K471" i="14" s="1"/>
  <c r="J472" i="14"/>
  <c r="K472" i="14" s="1"/>
  <c r="J473" i="14"/>
  <c r="K473" i="14" s="1"/>
  <c r="J474" i="14"/>
  <c r="K474" i="14" s="1"/>
  <c r="J475" i="14"/>
  <c r="K475" i="14" s="1"/>
  <c r="J476" i="14"/>
  <c r="K476" i="14" s="1"/>
  <c r="J477" i="14"/>
  <c r="K477" i="14" s="1"/>
  <c r="J478" i="14"/>
  <c r="K478" i="14" s="1"/>
  <c r="J479" i="14"/>
  <c r="K479" i="14" s="1"/>
  <c r="J480" i="14"/>
  <c r="K480" i="14" s="1"/>
  <c r="J481" i="14"/>
  <c r="K481" i="14" s="1"/>
  <c r="J482" i="14"/>
  <c r="K482" i="14" s="1"/>
  <c r="J483" i="14"/>
  <c r="K483" i="14" s="1"/>
  <c r="J484" i="14"/>
  <c r="K484" i="14" s="1"/>
  <c r="J485" i="14"/>
  <c r="K485" i="14" s="1"/>
  <c r="J486" i="14"/>
  <c r="K486" i="14" s="1"/>
  <c r="J487" i="14"/>
  <c r="K487" i="14" s="1"/>
  <c r="J488" i="14"/>
  <c r="K488" i="14" s="1"/>
  <c r="J489" i="14"/>
  <c r="K489" i="14" s="1"/>
  <c r="J490" i="14"/>
  <c r="K490" i="14" s="1"/>
  <c r="J491" i="14"/>
  <c r="K491" i="14" s="1"/>
  <c r="J492" i="14"/>
  <c r="K492" i="14" s="1"/>
  <c r="J493" i="14"/>
  <c r="K493" i="14" s="1"/>
  <c r="J494" i="14"/>
  <c r="K494" i="14" s="1"/>
  <c r="J495" i="14"/>
  <c r="K495" i="14" s="1"/>
  <c r="J496" i="14"/>
  <c r="K496" i="14" s="1"/>
  <c r="J497" i="14"/>
  <c r="K497" i="14" s="1"/>
  <c r="J498" i="14"/>
  <c r="K498" i="14" s="1"/>
  <c r="J499" i="14"/>
  <c r="K499" i="14" s="1"/>
  <c r="J500" i="14"/>
  <c r="K500" i="14" s="1"/>
  <c r="J501" i="14"/>
  <c r="K501" i="14" s="1"/>
  <c r="J502" i="14"/>
  <c r="K502" i="14" s="1"/>
  <c r="J503" i="14"/>
  <c r="K503" i="14" s="1"/>
  <c r="J504" i="14"/>
  <c r="K504" i="14" s="1"/>
  <c r="J505" i="14"/>
  <c r="K505" i="14" s="1"/>
  <c r="J506" i="14"/>
  <c r="K506" i="14" s="1"/>
  <c r="J507" i="14"/>
  <c r="K507" i="14" s="1"/>
  <c r="J508" i="14"/>
  <c r="K508" i="14" s="1"/>
  <c r="J509" i="14"/>
  <c r="K509" i="14" s="1"/>
  <c r="J510" i="14"/>
  <c r="K510" i="14" s="1"/>
  <c r="J511" i="14"/>
  <c r="K511" i="14" s="1"/>
  <c r="J512" i="14"/>
  <c r="K512" i="14" s="1"/>
  <c r="J513" i="14"/>
  <c r="K513" i="14" s="1"/>
  <c r="J514" i="14"/>
  <c r="K514" i="14" s="1"/>
  <c r="J515" i="14"/>
  <c r="K515" i="14" s="1"/>
  <c r="J516" i="14"/>
  <c r="K516" i="14" s="1"/>
  <c r="J517" i="14"/>
  <c r="K517" i="14" s="1"/>
  <c r="J518" i="14"/>
  <c r="K518" i="14" s="1"/>
  <c r="J519" i="14"/>
  <c r="K519" i="14" s="1"/>
  <c r="J520" i="14"/>
  <c r="K520" i="14" s="1"/>
  <c r="J521" i="14"/>
  <c r="K521" i="14" s="1"/>
  <c r="J522" i="14"/>
  <c r="K522" i="14" s="1"/>
  <c r="J523" i="14"/>
  <c r="K523" i="14" s="1"/>
  <c r="J524" i="14"/>
  <c r="K524" i="14" s="1"/>
  <c r="J525" i="14"/>
  <c r="K525" i="14" s="1"/>
  <c r="J526" i="14"/>
  <c r="K526" i="14" s="1"/>
  <c r="J527" i="14"/>
  <c r="K527" i="14" s="1"/>
  <c r="J528" i="14"/>
  <c r="K528" i="14" s="1"/>
  <c r="J529" i="14"/>
  <c r="K529" i="14" s="1"/>
  <c r="J530" i="14"/>
  <c r="K530" i="14" s="1"/>
  <c r="J531" i="14"/>
  <c r="K531" i="14" s="1"/>
  <c r="J532" i="14"/>
  <c r="K532" i="14" s="1"/>
  <c r="J533" i="14"/>
  <c r="K533" i="14" s="1"/>
  <c r="J534" i="14"/>
  <c r="K534" i="14" s="1"/>
  <c r="J535" i="14"/>
  <c r="K535" i="14" s="1"/>
  <c r="J536" i="14"/>
  <c r="K536" i="14" s="1"/>
  <c r="J2" i="14"/>
  <c r="K2" i="14" s="1"/>
  <c r="P2" i="14" l="1"/>
  <c r="P535" i="14"/>
  <c r="P533" i="14"/>
  <c r="P531" i="14"/>
  <c r="P529" i="14"/>
  <c r="P527" i="14"/>
  <c r="P525" i="14"/>
  <c r="P523" i="14"/>
  <c r="P521" i="14"/>
  <c r="P519" i="14"/>
  <c r="P517" i="14"/>
  <c r="P515" i="14"/>
  <c r="P513" i="14"/>
  <c r="P511" i="14"/>
  <c r="P509" i="14"/>
  <c r="P507" i="14"/>
  <c r="P505" i="14"/>
  <c r="P503" i="14"/>
  <c r="P501" i="14"/>
  <c r="P499" i="14"/>
  <c r="P497" i="14"/>
  <c r="P495" i="14"/>
  <c r="P493" i="14"/>
  <c r="P491" i="14"/>
  <c r="P489" i="14"/>
  <c r="P487" i="14"/>
  <c r="P485" i="14"/>
  <c r="P483" i="14"/>
  <c r="P481" i="14"/>
  <c r="P479" i="14"/>
  <c r="P477" i="14"/>
  <c r="P475" i="14"/>
  <c r="P473" i="14"/>
  <c r="P471" i="14"/>
  <c r="P469" i="14"/>
  <c r="P467" i="14"/>
  <c r="P465" i="14"/>
  <c r="P463" i="14"/>
  <c r="P461" i="14"/>
  <c r="P459" i="14"/>
  <c r="P457" i="14"/>
  <c r="P455" i="14"/>
  <c r="P453" i="14"/>
  <c r="P451" i="14"/>
  <c r="P449" i="14"/>
  <c r="P447" i="14"/>
  <c r="P445" i="14"/>
  <c r="P443" i="14"/>
  <c r="P441" i="14"/>
  <c r="P439" i="14"/>
  <c r="P437" i="14"/>
  <c r="P435" i="14"/>
  <c r="P433" i="14"/>
  <c r="P431" i="14"/>
  <c r="P429" i="14"/>
  <c r="P427" i="14"/>
  <c r="P425" i="14"/>
  <c r="P423" i="14"/>
  <c r="P421" i="14"/>
  <c r="P419" i="14"/>
  <c r="P417" i="14"/>
  <c r="P415" i="14"/>
  <c r="P413" i="14"/>
  <c r="P411" i="14"/>
  <c r="P409" i="14"/>
  <c r="P407" i="14"/>
  <c r="P405" i="14"/>
  <c r="P403" i="14"/>
  <c r="P401" i="14"/>
  <c r="P399" i="14"/>
  <c r="P397" i="14"/>
  <c r="P395" i="14"/>
  <c r="P393" i="14"/>
  <c r="P391" i="14"/>
  <c r="P389" i="14"/>
  <c r="P387" i="14"/>
  <c r="P385" i="14"/>
  <c r="P383" i="14"/>
  <c r="P381" i="14"/>
  <c r="P379" i="14"/>
  <c r="P377" i="14"/>
  <c r="P375" i="14"/>
  <c r="P373" i="14"/>
  <c r="P371" i="14"/>
  <c r="P369" i="14"/>
  <c r="P367" i="14"/>
  <c r="P365" i="14"/>
  <c r="P363" i="14"/>
  <c r="P361" i="14"/>
  <c r="P359" i="14"/>
  <c r="P357" i="14"/>
  <c r="P355" i="14"/>
  <c r="P353" i="14"/>
  <c r="P351" i="14"/>
  <c r="P349" i="14"/>
  <c r="P347" i="14"/>
  <c r="P345" i="14"/>
  <c r="P343" i="14"/>
  <c r="P341" i="14"/>
  <c r="P339" i="14"/>
  <c r="P337" i="14"/>
  <c r="P335" i="14"/>
  <c r="P333" i="14"/>
  <c r="P331" i="14"/>
  <c r="P329" i="14"/>
  <c r="P327" i="14"/>
  <c r="P325" i="14"/>
  <c r="P323" i="14"/>
  <c r="P321" i="14"/>
  <c r="P319" i="14"/>
  <c r="P317" i="14"/>
  <c r="P315" i="14"/>
  <c r="P313" i="14"/>
  <c r="P311" i="14"/>
  <c r="P309" i="14"/>
  <c r="P307" i="14"/>
  <c r="P305" i="14"/>
  <c r="P303" i="14"/>
  <c r="P301" i="14"/>
  <c r="P299" i="14"/>
  <c r="P297" i="14"/>
  <c r="P295" i="14"/>
  <c r="P293" i="14"/>
  <c r="P291" i="14"/>
  <c r="P289" i="14"/>
  <c r="P287" i="14"/>
  <c r="P285" i="14"/>
  <c r="P283" i="14"/>
  <c r="P281" i="14"/>
  <c r="P279" i="14"/>
  <c r="P277" i="14"/>
  <c r="P275" i="14"/>
  <c r="P273" i="14"/>
  <c r="P271" i="14"/>
  <c r="P269" i="14"/>
  <c r="P267" i="14"/>
  <c r="P265" i="14"/>
  <c r="P263" i="14"/>
  <c r="P261" i="14"/>
  <c r="P259" i="14"/>
  <c r="P257" i="14"/>
  <c r="P255" i="14"/>
  <c r="P253" i="14"/>
  <c r="P251" i="14"/>
  <c r="P249" i="14"/>
  <c r="P247" i="14"/>
  <c r="P245" i="14"/>
  <c r="P243" i="14"/>
  <c r="P241" i="14"/>
  <c r="P239" i="14"/>
  <c r="P237" i="14"/>
  <c r="P235" i="14"/>
  <c r="P233" i="14"/>
  <c r="P231" i="14"/>
  <c r="P229" i="14"/>
  <c r="P227" i="14"/>
  <c r="P225" i="14"/>
  <c r="P223" i="14"/>
  <c r="P221" i="14"/>
  <c r="P219" i="14"/>
  <c r="P217" i="14"/>
  <c r="P215" i="14"/>
  <c r="P213" i="14"/>
  <c r="P211" i="14"/>
  <c r="P209" i="14"/>
  <c r="P207" i="14"/>
  <c r="P205" i="14"/>
  <c r="P203" i="14"/>
  <c r="P201" i="14"/>
  <c r="P199" i="14"/>
  <c r="P197" i="14"/>
  <c r="P195" i="14"/>
  <c r="P193" i="14"/>
  <c r="P191" i="14"/>
  <c r="P189" i="14"/>
  <c r="P187" i="14"/>
  <c r="P185" i="14"/>
  <c r="P183" i="14"/>
  <c r="P181" i="14"/>
  <c r="P179" i="14"/>
  <c r="P177" i="14"/>
  <c r="P175" i="14"/>
  <c r="P173" i="14"/>
  <c r="P171" i="14"/>
  <c r="P169" i="14"/>
  <c r="P167" i="14"/>
  <c r="P165" i="14"/>
  <c r="P163" i="14"/>
  <c r="P161" i="14"/>
  <c r="P159" i="14"/>
  <c r="P157" i="14"/>
  <c r="P155" i="14"/>
  <c r="P153" i="14"/>
  <c r="P151" i="14"/>
  <c r="P149" i="14"/>
  <c r="P147" i="14"/>
  <c r="P145" i="14"/>
  <c r="P143" i="14"/>
  <c r="P141" i="14"/>
  <c r="P139" i="14"/>
  <c r="P137" i="14"/>
  <c r="P135" i="14"/>
  <c r="P133" i="14"/>
  <c r="P131" i="14"/>
  <c r="P129" i="14"/>
  <c r="P127" i="14"/>
  <c r="P125" i="14"/>
  <c r="P123" i="14"/>
  <c r="P121" i="14"/>
  <c r="P119" i="14"/>
  <c r="P117" i="14"/>
  <c r="P115" i="14"/>
  <c r="P113" i="14"/>
  <c r="P111" i="14"/>
  <c r="P109" i="14"/>
  <c r="P107" i="14"/>
  <c r="P105" i="14"/>
  <c r="P103" i="14"/>
  <c r="P101" i="14"/>
  <c r="P99" i="14"/>
  <c r="P97" i="14"/>
  <c r="P95" i="14"/>
  <c r="P93" i="14"/>
  <c r="P91" i="14"/>
  <c r="P89" i="14"/>
  <c r="P87" i="14"/>
  <c r="P85" i="14"/>
  <c r="P83" i="14"/>
  <c r="P81" i="14"/>
  <c r="P79" i="14"/>
  <c r="P77" i="14"/>
  <c r="P75" i="14"/>
  <c r="P73" i="14"/>
  <c r="P71" i="14"/>
  <c r="P69" i="14"/>
  <c r="P67" i="14"/>
  <c r="P65" i="14"/>
  <c r="P63" i="14"/>
  <c r="P61" i="14"/>
  <c r="P59" i="14"/>
  <c r="P57" i="14"/>
  <c r="P55" i="14"/>
  <c r="P53" i="14"/>
  <c r="P51" i="14"/>
  <c r="P49" i="14"/>
  <c r="P47" i="14"/>
  <c r="P45" i="14"/>
  <c r="P43" i="14"/>
  <c r="P41" i="14"/>
  <c r="P39" i="14"/>
  <c r="P37" i="14"/>
  <c r="P35" i="14"/>
  <c r="P33" i="14"/>
  <c r="P31" i="14"/>
  <c r="P29" i="14"/>
  <c r="P27" i="14"/>
  <c r="P25" i="14"/>
  <c r="P23" i="14"/>
  <c r="P21" i="14"/>
  <c r="P19" i="14"/>
  <c r="P17" i="14"/>
  <c r="P15" i="14"/>
  <c r="P13" i="14"/>
  <c r="P11" i="14"/>
  <c r="P9" i="14"/>
  <c r="P7" i="14"/>
  <c r="P5" i="14"/>
  <c r="P3" i="14"/>
  <c r="P536" i="14"/>
  <c r="P534" i="14"/>
  <c r="P532" i="14"/>
  <c r="P530" i="14"/>
  <c r="P528" i="14"/>
  <c r="P526" i="14"/>
  <c r="P524" i="14"/>
  <c r="P522" i="14"/>
  <c r="P520" i="14"/>
  <c r="P518" i="14"/>
  <c r="P516" i="14"/>
  <c r="P514" i="14"/>
  <c r="P512" i="14"/>
  <c r="P510" i="14"/>
  <c r="P508" i="14"/>
  <c r="P506" i="14"/>
  <c r="P504" i="14"/>
  <c r="P502" i="14"/>
  <c r="P500" i="14"/>
  <c r="P498" i="14"/>
  <c r="P496" i="14"/>
  <c r="P494" i="14"/>
  <c r="P492" i="14"/>
  <c r="P490" i="14"/>
  <c r="P488" i="14"/>
  <c r="P486" i="14"/>
  <c r="P484" i="14"/>
  <c r="P482" i="14"/>
  <c r="P480" i="14"/>
  <c r="P478" i="14"/>
  <c r="P476" i="14"/>
  <c r="P474" i="14"/>
  <c r="P472" i="14"/>
  <c r="P470" i="14"/>
  <c r="P468" i="14"/>
  <c r="P466" i="14"/>
  <c r="P464" i="14"/>
  <c r="P462" i="14"/>
  <c r="P460" i="14"/>
  <c r="P458" i="14"/>
  <c r="P456" i="14"/>
  <c r="P454" i="14"/>
  <c r="P452" i="14"/>
  <c r="P450" i="14"/>
  <c r="P448" i="14"/>
  <c r="P446" i="14"/>
  <c r="P444" i="14"/>
  <c r="P442" i="14"/>
  <c r="P440" i="14"/>
  <c r="P438" i="14"/>
  <c r="P436" i="14"/>
  <c r="P434" i="14"/>
  <c r="P432" i="14"/>
  <c r="P430" i="14"/>
  <c r="P428" i="14"/>
  <c r="P426" i="14"/>
  <c r="P424" i="14"/>
  <c r="P422" i="14"/>
  <c r="P420" i="14"/>
  <c r="P418" i="14"/>
  <c r="P416" i="14"/>
  <c r="P414" i="14"/>
  <c r="P412" i="14"/>
  <c r="P410" i="14"/>
  <c r="P408" i="14"/>
  <c r="P406" i="14"/>
  <c r="P404" i="14"/>
  <c r="P402" i="14"/>
  <c r="P400" i="14"/>
  <c r="P398" i="14"/>
  <c r="P396" i="14"/>
  <c r="P394" i="14"/>
  <c r="P392" i="14"/>
  <c r="P390" i="14"/>
  <c r="P388" i="14"/>
  <c r="P386" i="14"/>
  <c r="P384" i="14"/>
  <c r="P382" i="14"/>
  <c r="P380" i="14"/>
  <c r="P378" i="14"/>
  <c r="P376" i="14"/>
  <c r="P374" i="14"/>
  <c r="P372" i="14"/>
  <c r="P370" i="14"/>
  <c r="P368" i="14"/>
  <c r="P366" i="14"/>
  <c r="P364" i="14"/>
  <c r="P362" i="14"/>
  <c r="P360" i="14"/>
  <c r="P358" i="14"/>
  <c r="P356" i="14"/>
  <c r="P354" i="14"/>
  <c r="P352" i="14"/>
  <c r="P350" i="14"/>
  <c r="P348" i="14"/>
  <c r="P346" i="14"/>
  <c r="P344" i="14"/>
  <c r="P342" i="14"/>
  <c r="P340" i="14"/>
  <c r="P338" i="14"/>
  <c r="P336" i="14"/>
  <c r="P334" i="14"/>
  <c r="P332" i="14"/>
  <c r="P330" i="14"/>
  <c r="P328" i="14"/>
  <c r="P326" i="14"/>
  <c r="P324" i="14"/>
  <c r="P322" i="14"/>
  <c r="P320" i="14"/>
  <c r="P318" i="14"/>
  <c r="P316" i="14"/>
  <c r="P314" i="14"/>
  <c r="P312" i="14"/>
  <c r="P310" i="14"/>
  <c r="P308" i="14"/>
  <c r="P306" i="14"/>
  <c r="P304" i="14"/>
  <c r="P302" i="14"/>
  <c r="P300" i="14"/>
  <c r="P298" i="14"/>
  <c r="P296" i="14"/>
  <c r="P294" i="14"/>
  <c r="P292" i="14"/>
  <c r="P290" i="14"/>
  <c r="P288" i="14"/>
  <c r="P286" i="14"/>
  <c r="P284" i="14"/>
  <c r="P282" i="14"/>
  <c r="P280" i="14"/>
  <c r="P278" i="14"/>
  <c r="P276" i="14"/>
  <c r="P274" i="14"/>
  <c r="P272" i="14"/>
  <c r="P270" i="14"/>
  <c r="P268" i="14"/>
  <c r="P266" i="14"/>
  <c r="P264" i="14"/>
  <c r="P262" i="14"/>
  <c r="P260" i="14"/>
  <c r="P258" i="14"/>
  <c r="P256" i="14"/>
  <c r="P254" i="14"/>
  <c r="P252" i="14"/>
  <c r="P250" i="14"/>
  <c r="P248" i="14"/>
  <c r="P246" i="14"/>
  <c r="P244" i="14"/>
  <c r="P242" i="14"/>
  <c r="P240" i="14"/>
  <c r="P238" i="14"/>
  <c r="P236" i="14"/>
  <c r="P234" i="14"/>
  <c r="P232" i="14"/>
  <c r="P230" i="14"/>
  <c r="P228" i="14"/>
  <c r="P226" i="14"/>
  <c r="P224" i="14"/>
  <c r="P222" i="14"/>
  <c r="P220" i="14"/>
  <c r="P218" i="14"/>
  <c r="P216" i="14"/>
  <c r="P214" i="14"/>
  <c r="P212" i="14"/>
  <c r="P210" i="14"/>
  <c r="P208" i="14"/>
  <c r="P206" i="14"/>
  <c r="P204" i="14"/>
  <c r="P202" i="14"/>
  <c r="P200" i="14"/>
  <c r="P198" i="14"/>
  <c r="P196" i="14"/>
  <c r="P194" i="14"/>
  <c r="P192" i="14"/>
  <c r="P190" i="14"/>
  <c r="P188" i="14"/>
  <c r="P186" i="14"/>
  <c r="P184" i="14"/>
  <c r="P182" i="14"/>
  <c r="P180" i="14"/>
  <c r="P178" i="14"/>
  <c r="P176" i="14"/>
  <c r="P174" i="14"/>
  <c r="P172" i="14"/>
  <c r="P170" i="14"/>
  <c r="P168" i="14"/>
  <c r="P166" i="14"/>
  <c r="P164" i="14"/>
  <c r="P162" i="14"/>
  <c r="P160" i="14"/>
  <c r="P158" i="14"/>
  <c r="P156" i="14"/>
  <c r="P154" i="14"/>
  <c r="P152" i="14"/>
  <c r="P150" i="14"/>
  <c r="P148" i="14"/>
  <c r="P146" i="14"/>
  <c r="P144" i="14"/>
  <c r="P142" i="14"/>
  <c r="P140" i="14"/>
  <c r="P138" i="14"/>
  <c r="P136" i="14"/>
  <c r="P134" i="14"/>
  <c r="P132" i="14"/>
  <c r="P130" i="14"/>
  <c r="P128" i="14"/>
  <c r="P126" i="14"/>
  <c r="P124" i="14"/>
  <c r="P122" i="14"/>
  <c r="P120" i="14"/>
  <c r="P118" i="14"/>
  <c r="P116" i="14"/>
  <c r="P114" i="14"/>
  <c r="P112" i="14"/>
  <c r="P110" i="14"/>
  <c r="P108" i="14"/>
  <c r="P106" i="14"/>
  <c r="P104" i="14"/>
  <c r="P102" i="14"/>
  <c r="P100" i="14"/>
  <c r="P98" i="14"/>
  <c r="P96" i="14"/>
  <c r="P94" i="14"/>
  <c r="P92" i="14"/>
  <c r="P90" i="14"/>
  <c r="P88" i="14"/>
  <c r="P86" i="14"/>
  <c r="P84" i="14"/>
  <c r="P82" i="14"/>
  <c r="P80" i="14"/>
  <c r="P78" i="14"/>
  <c r="P76" i="14"/>
  <c r="P74" i="14"/>
  <c r="P72" i="14"/>
  <c r="P70" i="14"/>
  <c r="P68" i="14"/>
  <c r="P66" i="14"/>
  <c r="P64" i="14"/>
  <c r="P62" i="14"/>
  <c r="P60" i="14"/>
  <c r="P58" i="14"/>
  <c r="P56" i="14"/>
  <c r="P54" i="14"/>
  <c r="P52" i="14"/>
  <c r="P50" i="14"/>
  <c r="P48" i="14"/>
  <c r="P46" i="14"/>
  <c r="P44" i="14"/>
  <c r="P42" i="14"/>
  <c r="P40" i="14"/>
  <c r="P38" i="14"/>
  <c r="P36" i="14"/>
  <c r="P34" i="14"/>
  <c r="P32" i="14"/>
  <c r="P30" i="14"/>
  <c r="P28" i="14"/>
  <c r="P26" i="14"/>
  <c r="P24" i="14"/>
  <c r="P22" i="14"/>
  <c r="P20" i="14"/>
  <c r="P18" i="14"/>
  <c r="P16" i="14"/>
  <c r="P14" i="14"/>
  <c r="P12" i="14"/>
  <c r="P10" i="14"/>
  <c r="P8" i="14"/>
  <c r="P6" i="14"/>
  <c r="P4" i="14"/>
  <c r="Z3" i="20"/>
  <c r="Z5" i="20"/>
  <c r="Z7" i="20"/>
  <c r="Z8" i="20"/>
  <c r="Z10" i="20"/>
  <c r="Z11" i="20"/>
  <c r="Z12" i="20"/>
  <c r="Z14" i="20"/>
  <c r="Z15" i="20"/>
  <c r="Z16" i="20"/>
  <c r="Z17" i="20"/>
  <c r="Z20" i="20"/>
  <c r="Z21" i="20"/>
  <c r="Z22" i="20"/>
  <c r="Z24" i="20"/>
  <c r="Z25" i="20"/>
  <c r="Z26" i="20"/>
  <c r="Z31" i="20"/>
  <c r="Z34" i="20"/>
  <c r="Z35" i="20"/>
  <c r="Z36" i="20"/>
  <c r="Z37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1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0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4" i="20"/>
  <c r="Z6" i="20"/>
  <c r="Z9" i="20"/>
  <c r="Z13" i="20"/>
  <c r="Z18" i="20"/>
  <c r="Z19" i="20"/>
  <c r="Z23" i="20"/>
  <c r="Z27" i="20"/>
  <c r="Z28" i="20"/>
  <c r="Z29" i="20"/>
  <c r="Z30" i="20"/>
  <c r="Z32" i="20"/>
  <c r="Z33" i="20"/>
  <c r="Z38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Z283" i="20"/>
  <c r="Z284" i="20"/>
  <c r="Z285" i="20"/>
  <c r="Z286" i="20"/>
  <c r="Z287" i="20"/>
  <c r="Z288" i="20"/>
  <c r="Z289" i="20"/>
  <c r="Z290" i="20"/>
  <c r="Z291" i="20"/>
  <c r="Z292" i="20"/>
  <c r="Z293" i="20"/>
  <c r="Z294" i="20"/>
  <c r="Z295" i="20"/>
  <c r="Z296" i="20"/>
  <c r="Z297" i="20"/>
  <c r="Z298" i="20"/>
  <c r="Z299" i="20"/>
  <c r="Z300" i="20"/>
  <c r="Z301" i="20"/>
  <c r="Z302" i="20"/>
  <c r="Z303" i="20"/>
  <c r="Z304" i="20"/>
  <c r="Z305" i="20"/>
  <c r="Z306" i="20"/>
  <c r="Z307" i="20"/>
  <c r="Z308" i="20"/>
  <c r="Z309" i="20"/>
  <c r="Z310" i="20"/>
  <c r="Z311" i="20"/>
  <c r="Z312" i="20"/>
  <c r="Z313" i="20"/>
  <c r="Z314" i="20"/>
  <c r="Z315" i="20"/>
  <c r="Z316" i="20"/>
  <c r="Z317" i="20"/>
  <c r="Z318" i="20"/>
  <c r="Z319" i="20"/>
  <c r="Z320" i="20"/>
  <c r="Z321" i="20"/>
  <c r="Z322" i="20"/>
  <c r="Z323" i="20"/>
  <c r="Z324" i="20"/>
  <c r="Z325" i="20"/>
  <c r="Z326" i="20"/>
  <c r="Z327" i="20"/>
  <c r="Z328" i="20"/>
  <c r="Z329" i="20"/>
  <c r="Z330" i="20"/>
  <c r="Z331" i="20"/>
  <c r="Z332" i="20"/>
  <c r="Z333" i="20"/>
  <c r="Z334" i="20"/>
  <c r="Z335" i="20"/>
  <c r="Z336" i="20"/>
  <c r="Z337" i="20"/>
  <c r="Z338" i="20"/>
  <c r="Z339" i="20"/>
  <c r="Z340" i="20"/>
  <c r="Z341" i="20"/>
  <c r="Z342" i="20"/>
  <c r="Z343" i="20"/>
  <c r="Z344" i="20"/>
  <c r="Z345" i="20"/>
  <c r="Z346" i="20"/>
  <c r="Z347" i="20"/>
  <c r="Z348" i="20"/>
  <c r="Z349" i="20"/>
  <c r="Z350" i="20"/>
  <c r="Z351" i="20"/>
  <c r="Z352" i="20"/>
  <c r="Z353" i="20"/>
  <c r="Z354" i="20"/>
  <c r="Z355" i="20"/>
  <c r="Z356" i="20"/>
  <c r="Z357" i="20"/>
  <c r="Z358" i="20"/>
  <c r="Z359" i="20"/>
  <c r="Z360" i="20"/>
  <c r="Z361" i="20"/>
  <c r="Z362" i="20"/>
  <c r="Z363" i="20"/>
  <c r="Z364" i="20"/>
  <c r="Z365" i="20"/>
  <c r="Z366" i="20"/>
  <c r="Z367" i="20"/>
  <c r="Z368" i="20"/>
  <c r="Z369" i="20"/>
  <c r="Z370" i="20"/>
  <c r="Z371" i="20"/>
  <c r="Z372" i="20"/>
  <c r="Z373" i="20"/>
  <c r="Z374" i="20"/>
  <c r="Z375" i="20"/>
  <c r="Z376" i="20"/>
  <c r="Z377" i="20"/>
  <c r="Z378" i="20"/>
  <c r="Z379" i="20"/>
  <c r="Z380" i="20"/>
  <c r="Z381" i="20"/>
  <c r="Z382" i="20"/>
  <c r="Z383" i="20"/>
  <c r="Z384" i="20"/>
  <c r="Z385" i="20"/>
  <c r="Z386" i="20"/>
  <c r="Z387" i="20"/>
  <c r="Z388" i="20"/>
  <c r="Z389" i="20"/>
  <c r="Z390" i="20"/>
  <c r="Z391" i="20"/>
  <c r="Z392" i="20"/>
  <c r="Z393" i="20"/>
  <c r="Z394" i="20"/>
  <c r="Z395" i="20"/>
  <c r="Z396" i="20"/>
  <c r="Z397" i="20"/>
  <c r="Z398" i="20"/>
  <c r="Z399" i="20"/>
  <c r="Z400" i="20"/>
  <c r="Z401" i="20"/>
  <c r="Z402" i="20"/>
  <c r="Z403" i="20"/>
  <c r="Z404" i="20"/>
  <c r="Z405" i="20"/>
  <c r="Z406" i="20"/>
  <c r="Z407" i="20"/>
  <c r="Z408" i="20"/>
  <c r="Z409" i="20"/>
  <c r="Z410" i="20"/>
  <c r="Z411" i="20"/>
  <c r="Z412" i="20"/>
  <c r="Z413" i="20"/>
  <c r="Z414" i="20"/>
  <c r="Z415" i="20"/>
  <c r="Z416" i="20"/>
  <c r="Z417" i="20"/>
  <c r="Z418" i="20"/>
  <c r="Z419" i="20"/>
  <c r="Z420" i="20"/>
  <c r="Z421" i="20"/>
  <c r="Z422" i="20"/>
  <c r="Z423" i="20"/>
  <c r="Z424" i="20"/>
  <c r="Z425" i="20"/>
  <c r="Z426" i="20"/>
  <c r="Z427" i="20"/>
  <c r="Z428" i="20"/>
  <c r="Z429" i="20"/>
  <c r="Z430" i="20"/>
  <c r="Z431" i="20"/>
  <c r="Z432" i="20"/>
  <c r="Z433" i="20"/>
  <c r="Z434" i="20"/>
  <c r="Z435" i="20"/>
  <c r="Z436" i="20"/>
  <c r="Z437" i="20"/>
  <c r="Z438" i="20"/>
  <c r="Z439" i="20"/>
  <c r="Z440" i="20"/>
  <c r="Z441" i="20"/>
  <c r="Z442" i="20"/>
  <c r="Z443" i="20"/>
  <c r="Z444" i="20"/>
  <c r="Z445" i="20"/>
  <c r="Z446" i="20"/>
  <c r="Z447" i="20"/>
  <c r="Z448" i="20"/>
  <c r="Z449" i="20"/>
  <c r="Z450" i="20"/>
  <c r="Z451" i="20"/>
  <c r="Z452" i="20"/>
  <c r="Z453" i="20"/>
  <c r="Z454" i="20"/>
  <c r="Z455" i="20"/>
  <c r="Z456" i="20"/>
  <c r="Z457" i="20"/>
  <c r="Z458" i="20"/>
  <c r="Z459" i="20"/>
  <c r="Z460" i="20"/>
  <c r="Z461" i="20"/>
  <c r="Z462" i="20"/>
  <c r="Z463" i="20"/>
  <c r="Z464" i="20"/>
  <c r="Z465" i="20"/>
  <c r="Z466" i="20"/>
  <c r="Z467" i="20"/>
  <c r="Z468" i="20"/>
  <c r="Z469" i="20"/>
  <c r="Z470" i="20"/>
  <c r="Z471" i="20"/>
  <c r="Z472" i="20"/>
  <c r="Z473" i="20"/>
  <c r="Z474" i="20"/>
  <c r="Z475" i="20"/>
  <c r="Z476" i="20"/>
  <c r="Z477" i="20"/>
  <c r="Z478" i="20"/>
  <c r="Z479" i="20"/>
  <c r="Z480" i="20"/>
  <c r="Z481" i="20"/>
  <c r="Z482" i="20"/>
  <c r="Z483" i="20"/>
  <c r="Z484" i="20"/>
  <c r="Z485" i="20"/>
  <c r="Z486" i="20"/>
  <c r="Z487" i="20"/>
  <c r="Z488" i="20"/>
  <c r="Z489" i="20"/>
  <c r="Z490" i="20"/>
  <c r="Z491" i="20"/>
  <c r="Z492" i="20"/>
  <c r="Z493" i="20"/>
  <c r="Z494" i="20"/>
  <c r="Z495" i="20"/>
  <c r="Z496" i="20"/>
  <c r="Z497" i="20"/>
  <c r="Z498" i="20"/>
  <c r="Z499" i="20"/>
  <c r="Z500" i="20"/>
  <c r="Z501" i="20"/>
  <c r="Z502" i="20"/>
  <c r="Z503" i="20"/>
  <c r="Z504" i="20"/>
  <c r="Z505" i="20"/>
  <c r="Z506" i="20"/>
  <c r="Z507" i="20"/>
  <c r="Z508" i="20"/>
  <c r="Z509" i="20"/>
  <c r="Z510" i="20"/>
  <c r="Z511" i="20"/>
  <c r="Z512" i="20"/>
  <c r="Z513" i="20"/>
  <c r="Z514" i="20"/>
  <c r="Z515" i="20"/>
  <c r="Z516" i="20"/>
  <c r="Z517" i="20"/>
  <c r="Z518" i="20"/>
  <c r="Z519" i="20"/>
  <c r="Z520" i="20"/>
  <c r="Z521" i="20"/>
  <c r="Z522" i="20"/>
  <c r="Z523" i="20"/>
  <c r="Z524" i="20"/>
  <c r="Z525" i="20"/>
  <c r="Z526" i="20"/>
  <c r="Z527" i="20"/>
  <c r="Z528" i="20"/>
  <c r="Z529" i="20"/>
  <c r="Z530" i="20"/>
  <c r="Z531" i="20"/>
  <c r="Z532" i="20"/>
  <c r="Z533" i="20"/>
  <c r="Z534" i="20"/>
  <c r="Z535" i="20"/>
  <c r="Z536" i="20"/>
  <c r="Z2" i="20"/>
  <c r="R25" i="20" l="1"/>
  <c r="S25" i="20" s="1"/>
  <c r="N25" i="20"/>
  <c r="P25" i="20"/>
  <c r="Q25" i="20" s="1"/>
  <c r="T3" i="20"/>
  <c r="U3" i="20" s="1"/>
  <c r="T5" i="20"/>
  <c r="U5" i="20" s="1"/>
  <c r="T7" i="20"/>
  <c r="U7" i="20" s="1"/>
  <c r="T8" i="20"/>
  <c r="U8" i="20" s="1"/>
  <c r="T10" i="20"/>
  <c r="U10" i="20" s="1"/>
  <c r="T11" i="20"/>
  <c r="U11" i="20" s="1"/>
  <c r="T12" i="20"/>
  <c r="U12" i="20" s="1"/>
  <c r="T14" i="20"/>
  <c r="U14" i="20" s="1"/>
  <c r="T15" i="20"/>
  <c r="U15" i="20" s="1"/>
  <c r="T16" i="20"/>
  <c r="U16" i="20" s="1"/>
  <c r="T17" i="20"/>
  <c r="U17" i="20" s="1"/>
  <c r="T20" i="20"/>
  <c r="U20" i="20" s="1"/>
  <c r="T21" i="20"/>
  <c r="U21" i="20" s="1"/>
  <c r="T22" i="20"/>
  <c r="U22" i="20" s="1"/>
  <c r="T24" i="20"/>
  <c r="U24" i="20" s="1"/>
  <c r="T25" i="20"/>
  <c r="U25" i="20" s="1"/>
  <c r="T26" i="20"/>
  <c r="U26" i="20" s="1"/>
  <c r="T31" i="20"/>
  <c r="U31" i="20" s="1"/>
  <c r="T34" i="20"/>
  <c r="U34" i="20" s="1"/>
  <c r="T35" i="20"/>
  <c r="U35" i="20" s="1"/>
  <c r="T36" i="20"/>
  <c r="U36" i="20" s="1"/>
  <c r="T37" i="20"/>
  <c r="U37" i="20" s="1"/>
  <c r="T39" i="20"/>
  <c r="U39" i="20" s="1"/>
  <c r="T40" i="20"/>
  <c r="U40" i="20" s="1"/>
  <c r="T41" i="20"/>
  <c r="U41" i="20" s="1"/>
  <c r="T42" i="20"/>
  <c r="U42" i="20" s="1"/>
  <c r="T43" i="20"/>
  <c r="U43" i="20" s="1"/>
  <c r="T44" i="20"/>
  <c r="U44" i="20" s="1"/>
  <c r="T45" i="20"/>
  <c r="U45" i="20" s="1"/>
  <c r="T46" i="20"/>
  <c r="U46" i="20" s="1"/>
  <c r="T47" i="20"/>
  <c r="U47" i="20" s="1"/>
  <c r="T48" i="20"/>
  <c r="U48" i="20" s="1"/>
  <c r="T49" i="20"/>
  <c r="U49" i="20" s="1"/>
  <c r="T50" i="20"/>
  <c r="U50" i="20" s="1"/>
  <c r="T51" i="20"/>
  <c r="U51" i="20" s="1"/>
  <c r="T52" i="20"/>
  <c r="U52" i="20" s="1"/>
  <c r="T53" i="20"/>
  <c r="U53" i="20" s="1"/>
  <c r="T54" i="20"/>
  <c r="U54" i="20" s="1"/>
  <c r="T55" i="20"/>
  <c r="U55" i="20" s="1"/>
  <c r="T56" i="20"/>
  <c r="U56" i="20" s="1"/>
  <c r="T57" i="20"/>
  <c r="U57" i="20" s="1"/>
  <c r="T58" i="20"/>
  <c r="U58" i="20" s="1"/>
  <c r="T59" i="20"/>
  <c r="U59" i="20" s="1"/>
  <c r="T60" i="20"/>
  <c r="U60" i="20" s="1"/>
  <c r="T61" i="20"/>
  <c r="U61" i="20" s="1"/>
  <c r="T62" i="20"/>
  <c r="U62" i="20" s="1"/>
  <c r="T63" i="20"/>
  <c r="U63" i="20" s="1"/>
  <c r="T64" i="20"/>
  <c r="U64" i="20" s="1"/>
  <c r="T65" i="20"/>
  <c r="U65" i="20" s="1"/>
  <c r="T66" i="20"/>
  <c r="U66" i="20" s="1"/>
  <c r="T67" i="20"/>
  <c r="U67" i="20" s="1"/>
  <c r="T68" i="20"/>
  <c r="U68" i="20" s="1"/>
  <c r="T69" i="20"/>
  <c r="U69" i="20" s="1"/>
  <c r="T70" i="20"/>
  <c r="U70" i="20" s="1"/>
  <c r="T71" i="20"/>
  <c r="U71" i="20" s="1"/>
  <c r="T72" i="20"/>
  <c r="U72" i="20" s="1"/>
  <c r="T73" i="20"/>
  <c r="U73" i="20" s="1"/>
  <c r="T74" i="20"/>
  <c r="U74" i="20" s="1"/>
  <c r="T75" i="20"/>
  <c r="U75" i="20" s="1"/>
  <c r="T76" i="20"/>
  <c r="U76" i="20" s="1"/>
  <c r="T77" i="20"/>
  <c r="U77" i="20" s="1"/>
  <c r="T78" i="20"/>
  <c r="U78" i="20" s="1"/>
  <c r="T79" i="20"/>
  <c r="U79" i="20" s="1"/>
  <c r="T80" i="20"/>
  <c r="U80" i="20" s="1"/>
  <c r="T81" i="20"/>
  <c r="U81" i="20" s="1"/>
  <c r="T82" i="20"/>
  <c r="U82" i="20" s="1"/>
  <c r="T83" i="20"/>
  <c r="U83" i="20" s="1"/>
  <c r="T84" i="20"/>
  <c r="U84" i="20" s="1"/>
  <c r="T85" i="20"/>
  <c r="U85" i="20" s="1"/>
  <c r="T86" i="20"/>
  <c r="U86" i="20" s="1"/>
  <c r="T87" i="20"/>
  <c r="U87" i="20" s="1"/>
  <c r="T88" i="20"/>
  <c r="U88" i="20" s="1"/>
  <c r="T89" i="20"/>
  <c r="U89" i="20" s="1"/>
  <c r="T90" i="20"/>
  <c r="U90" i="20" s="1"/>
  <c r="T91" i="20"/>
  <c r="U91" i="20" s="1"/>
  <c r="T92" i="20"/>
  <c r="U92" i="20" s="1"/>
  <c r="T93" i="20"/>
  <c r="U93" i="20" s="1"/>
  <c r="T94" i="20"/>
  <c r="U94" i="20" s="1"/>
  <c r="T95" i="20"/>
  <c r="U95" i="20" s="1"/>
  <c r="T96" i="20"/>
  <c r="U96" i="20" s="1"/>
  <c r="T97" i="20"/>
  <c r="U97" i="20" s="1"/>
  <c r="T98" i="20"/>
  <c r="U98" i="20" s="1"/>
  <c r="T99" i="20"/>
  <c r="U99" i="20" s="1"/>
  <c r="T100" i="20"/>
  <c r="U100" i="20" s="1"/>
  <c r="T101" i="20"/>
  <c r="U101" i="20" s="1"/>
  <c r="T102" i="20"/>
  <c r="U102" i="20" s="1"/>
  <c r="T103" i="20"/>
  <c r="U103" i="20" s="1"/>
  <c r="T104" i="20"/>
  <c r="U104" i="20" s="1"/>
  <c r="T105" i="20"/>
  <c r="U105" i="20" s="1"/>
  <c r="T106" i="20"/>
  <c r="U106" i="20" s="1"/>
  <c r="T107" i="20"/>
  <c r="U107" i="20" s="1"/>
  <c r="T108" i="20"/>
  <c r="U108" i="20" s="1"/>
  <c r="T109" i="20"/>
  <c r="U109" i="20" s="1"/>
  <c r="T110" i="20"/>
  <c r="U110" i="20" s="1"/>
  <c r="T111" i="20"/>
  <c r="U111" i="20" s="1"/>
  <c r="T112" i="20"/>
  <c r="U112" i="20" s="1"/>
  <c r="T113" i="20"/>
  <c r="U113" i="20" s="1"/>
  <c r="T114" i="20"/>
  <c r="U114" i="20" s="1"/>
  <c r="T115" i="20"/>
  <c r="U115" i="20" s="1"/>
  <c r="T116" i="20"/>
  <c r="U116" i="20" s="1"/>
  <c r="T117" i="20"/>
  <c r="U117" i="20" s="1"/>
  <c r="T118" i="20"/>
  <c r="U118" i="20" s="1"/>
  <c r="T119" i="20"/>
  <c r="U119" i="20" s="1"/>
  <c r="T120" i="20"/>
  <c r="U120" i="20" s="1"/>
  <c r="T121" i="20"/>
  <c r="U121" i="20" s="1"/>
  <c r="T122" i="20"/>
  <c r="U122" i="20" s="1"/>
  <c r="T123" i="20"/>
  <c r="U123" i="20" s="1"/>
  <c r="T124" i="20"/>
  <c r="U124" i="20" s="1"/>
  <c r="T125" i="20"/>
  <c r="U125" i="20" s="1"/>
  <c r="T126" i="20"/>
  <c r="U126" i="20" s="1"/>
  <c r="T127" i="20"/>
  <c r="U127" i="20" s="1"/>
  <c r="T128" i="20"/>
  <c r="U128" i="20" s="1"/>
  <c r="T129" i="20"/>
  <c r="U129" i="20" s="1"/>
  <c r="T130" i="20"/>
  <c r="U130" i="20" s="1"/>
  <c r="T131" i="20"/>
  <c r="U131" i="20" s="1"/>
  <c r="T132" i="20"/>
  <c r="U132" i="20" s="1"/>
  <c r="T133" i="20"/>
  <c r="U133" i="20" s="1"/>
  <c r="T134" i="20"/>
  <c r="U134" i="20" s="1"/>
  <c r="T135" i="20"/>
  <c r="U135" i="20" s="1"/>
  <c r="T136" i="20"/>
  <c r="U136" i="20" s="1"/>
  <c r="T137" i="20"/>
  <c r="U137" i="20" s="1"/>
  <c r="T138" i="20"/>
  <c r="U138" i="20" s="1"/>
  <c r="T139" i="20"/>
  <c r="U139" i="20" s="1"/>
  <c r="T140" i="20"/>
  <c r="U140" i="20" s="1"/>
  <c r="T141" i="20"/>
  <c r="U141" i="20" s="1"/>
  <c r="T142" i="20"/>
  <c r="U142" i="20" s="1"/>
  <c r="T143" i="20"/>
  <c r="U143" i="20" s="1"/>
  <c r="T144" i="20"/>
  <c r="U144" i="20" s="1"/>
  <c r="T145" i="20"/>
  <c r="U145" i="20" s="1"/>
  <c r="T146" i="20"/>
  <c r="U146" i="20" s="1"/>
  <c r="T147" i="20"/>
  <c r="U147" i="20" s="1"/>
  <c r="T148" i="20"/>
  <c r="U148" i="20" s="1"/>
  <c r="T149" i="20"/>
  <c r="U149" i="20" s="1"/>
  <c r="T150" i="20"/>
  <c r="U150" i="20" s="1"/>
  <c r="T151" i="20"/>
  <c r="U151" i="20" s="1"/>
  <c r="T152" i="20"/>
  <c r="U152" i="20" s="1"/>
  <c r="T153" i="20"/>
  <c r="U153" i="20" s="1"/>
  <c r="T154" i="20"/>
  <c r="U154" i="20" s="1"/>
  <c r="T155" i="20"/>
  <c r="U155" i="20" s="1"/>
  <c r="T156" i="20"/>
  <c r="U156" i="20" s="1"/>
  <c r="T157" i="20"/>
  <c r="U157" i="20" s="1"/>
  <c r="T158" i="20"/>
  <c r="U158" i="20" s="1"/>
  <c r="T159" i="20"/>
  <c r="U159" i="20" s="1"/>
  <c r="T160" i="20"/>
  <c r="U160" i="20" s="1"/>
  <c r="T161" i="20"/>
  <c r="U161" i="20" s="1"/>
  <c r="T162" i="20"/>
  <c r="U162" i="20" s="1"/>
  <c r="T163" i="20"/>
  <c r="U163" i="20" s="1"/>
  <c r="T164" i="20"/>
  <c r="U164" i="20" s="1"/>
  <c r="T165" i="20"/>
  <c r="U165" i="20" s="1"/>
  <c r="T166" i="20"/>
  <c r="U166" i="20" s="1"/>
  <c r="T167" i="20"/>
  <c r="U167" i="20" s="1"/>
  <c r="T168" i="20"/>
  <c r="U168" i="20" s="1"/>
  <c r="T169" i="20"/>
  <c r="U169" i="20" s="1"/>
  <c r="T170" i="20"/>
  <c r="U170" i="20" s="1"/>
  <c r="T171" i="20"/>
  <c r="U171" i="20" s="1"/>
  <c r="T172" i="20"/>
  <c r="U172" i="20" s="1"/>
  <c r="T173" i="20"/>
  <c r="U173" i="20" s="1"/>
  <c r="T174" i="20"/>
  <c r="U174" i="20" s="1"/>
  <c r="T175" i="20"/>
  <c r="U175" i="20" s="1"/>
  <c r="T176" i="20"/>
  <c r="U176" i="20" s="1"/>
  <c r="T177" i="20"/>
  <c r="U177" i="20" s="1"/>
  <c r="T178" i="20"/>
  <c r="U178" i="20" s="1"/>
  <c r="T179" i="20"/>
  <c r="U179" i="20" s="1"/>
  <c r="T180" i="20"/>
  <c r="U180" i="20" s="1"/>
  <c r="T181" i="20"/>
  <c r="U181" i="20" s="1"/>
  <c r="T182" i="20"/>
  <c r="U182" i="20" s="1"/>
  <c r="T183" i="20"/>
  <c r="U183" i="20" s="1"/>
  <c r="T184" i="20"/>
  <c r="U184" i="20" s="1"/>
  <c r="T185" i="20"/>
  <c r="U185" i="20" s="1"/>
  <c r="T186" i="20"/>
  <c r="U186" i="20" s="1"/>
  <c r="T187" i="20"/>
  <c r="U187" i="20" s="1"/>
  <c r="T188" i="20"/>
  <c r="U188" i="20" s="1"/>
  <c r="T189" i="20"/>
  <c r="U189" i="20" s="1"/>
  <c r="T190" i="20"/>
  <c r="U190" i="20" s="1"/>
  <c r="T191" i="20"/>
  <c r="U191" i="20" s="1"/>
  <c r="T192" i="20"/>
  <c r="U192" i="20" s="1"/>
  <c r="T193" i="20"/>
  <c r="U193" i="20" s="1"/>
  <c r="T194" i="20"/>
  <c r="U194" i="20" s="1"/>
  <c r="T195" i="20"/>
  <c r="U195" i="20" s="1"/>
  <c r="T196" i="20"/>
  <c r="U196" i="20" s="1"/>
  <c r="T197" i="20"/>
  <c r="U197" i="20" s="1"/>
  <c r="T198" i="20"/>
  <c r="U198" i="20" s="1"/>
  <c r="T199" i="20"/>
  <c r="U199" i="20" s="1"/>
  <c r="T200" i="20"/>
  <c r="U200" i="20" s="1"/>
  <c r="T201" i="20"/>
  <c r="U201" i="20" s="1"/>
  <c r="T202" i="20"/>
  <c r="U202" i="20" s="1"/>
  <c r="T203" i="20"/>
  <c r="U203" i="20" s="1"/>
  <c r="T204" i="20"/>
  <c r="U204" i="20" s="1"/>
  <c r="T205" i="20"/>
  <c r="U205" i="20" s="1"/>
  <c r="T206" i="20"/>
  <c r="U206" i="20" s="1"/>
  <c r="T207" i="20"/>
  <c r="U207" i="20" s="1"/>
  <c r="T208" i="20"/>
  <c r="U208" i="20" s="1"/>
  <c r="T209" i="20"/>
  <c r="U209" i="20" s="1"/>
  <c r="T210" i="20"/>
  <c r="U210" i="20" s="1"/>
  <c r="T211" i="20"/>
  <c r="U211" i="20" s="1"/>
  <c r="T212" i="20"/>
  <c r="U212" i="20" s="1"/>
  <c r="T213" i="20"/>
  <c r="U213" i="20" s="1"/>
  <c r="T214" i="20"/>
  <c r="U214" i="20" s="1"/>
  <c r="T215" i="20"/>
  <c r="U215" i="20" s="1"/>
  <c r="T216" i="20"/>
  <c r="U216" i="20" s="1"/>
  <c r="T217" i="20"/>
  <c r="U217" i="20" s="1"/>
  <c r="T218" i="20"/>
  <c r="U218" i="20" s="1"/>
  <c r="T219" i="20"/>
  <c r="U219" i="20" s="1"/>
  <c r="T220" i="20"/>
  <c r="U220" i="20" s="1"/>
  <c r="T221" i="20"/>
  <c r="U221" i="20" s="1"/>
  <c r="T222" i="20"/>
  <c r="U222" i="20" s="1"/>
  <c r="T223" i="20"/>
  <c r="U223" i="20" s="1"/>
  <c r="T224" i="20"/>
  <c r="U224" i="20" s="1"/>
  <c r="T225" i="20"/>
  <c r="U225" i="20" s="1"/>
  <c r="T226" i="20"/>
  <c r="U226" i="20" s="1"/>
  <c r="T227" i="20"/>
  <c r="U227" i="20" s="1"/>
  <c r="T228" i="20"/>
  <c r="U228" i="20" s="1"/>
  <c r="T229" i="20"/>
  <c r="U229" i="20" s="1"/>
  <c r="T230" i="20"/>
  <c r="U230" i="20" s="1"/>
  <c r="T231" i="20"/>
  <c r="U231" i="20" s="1"/>
  <c r="T232" i="20"/>
  <c r="U232" i="20" s="1"/>
  <c r="T233" i="20"/>
  <c r="U233" i="20" s="1"/>
  <c r="T234" i="20"/>
  <c r="U234" i="20" s="1"/>
  <c r="T235" i="20"/>
  <c r="U235" i="20" s="1"/>
  <c r="T236" i="20"/>
  <c r="U236" i="20" s="1"/>
  <c r="T237" i="20"/>
  <c r="U237" i="20" s="1"/>
  <c r="T238" i="20"/>
  <c r="U238" i="20" s="1"/>
  <c r="T239" i="20"/>
  <c r="U239" i="20" s="1"/>
  <c r="T240" i="20"/>
  <c r="U240" i="20" s="1"/>
  <c r="T241" i="20"/>
  <c r="U241" i="20" s="1"/>
  <c r="T242" i="20"/>
  <c r="U242" i="20" s="1"/>
  <c r="T243" i="20"/>
  <c r="U243" i="20" s="1"/>
  <c r="T244" i="20"/>
  <c r="U244" i="20" s="1"/>
  <c r="T245" i="20"/>
  <c r="U245" i="20" s="1"/>
  <c r="T246" i="20"/>
  <c r="U246" i="20" s="1"/>
  <c r="T247" i="20"/>
  <c r="U247" i="20" s="1"/>
  <c r="T248" i="20"/>
  <c r="U248" i="20" s="1"/>
  <c r="T249" i="20"/>
  <c r="U249" i="20" s="1"/>
  <c r="T250" i="20"/>
  <c r="U250" i="20" s="1"/>
  <c r="T251" i="20"/>
  <c r="U251" i="20" s="1"/>
  <c r="T4" i="20"/>
  <c r="U4" i="20" s="1"/>
  <c r="T6" i="20"/>
  <c r="U6" i="20" s="1"/>
  <c r="T9" i="20"/>
  <c r="U9" i="20" s="1"/>
  <c r="T13" i="20"/>
  <c r="U13" i="20" s="1"/>
  <c r="T18" i="20"/>
  <c r="U18" i="20" s="1"/>
  <c r="T19" i="20"/>
  <c r="U19" i="20" s="1"/>
  <c r="T23" i="20"/>
  <c r="U23" i="20" s="1"/>
  <c r="T27" i="20"/>
  <c r="U27" i="20" s="1"/>
  <c r="T28" i="20"/>
  <c r="U28" i="20" s="1"/>
  <c r="T29" i="20"/>
  <c r="U29" i="20" s="1"/>
  <c r="T30" i="20"/>
  <c r="U30" i="20" s="1"/>
  <c r="T32" i="20"/>
  <c r="U32" i="20" s="1"/>
  <c r="T33" i="20"/>
  <c r="U33" i="20" s="1"/>
  <c r="T38" i="20"/>
  <c r="U38" i="20" s="1"/>
  <c r="T252" i="20"/>
  <c r="U252" i="20" s="1"/>
  <c r="T253" i="20"/>
  <c r="U253" i="20" s="1"/>
  <c r="T254" i="20"/>
  <c r="U254" i="20" s="1"/>
  <c r="T255" i="20"/>
  <c r="U255" i="20" s="1"/>
  <c r="T256" i="20"/>
  <c r="U256" i="20" s="1"/>
  <c r="T257" i="20"/>
  <c r="U257" i="20" s="1"/>
  <c r="T258" i="20"/>
  <c r="U258" i="20" s="1"/>
  <c r="T259" i="20"/>
  <c r="U259" i="20" s="1"/>
  <c r="T260" i="20"/>
  <c r="U260" i="20" s="1"/>
  <c r="T261" i="20"/>
  <c r="U261" i="20" s="1"/>
  <c r="T262" i="20"/>
  <c r="U262" i="20" s="1"/>
  <c r="T263" i="20"/>
  <c r="U263" i="20" s="1"/>
  <c r="T264" i="20"/>
  <c r="U264" i="20" s="1"/>
  <c r="T265" i="20"/>
  <c r="U265" i="20" s="1"/>
  <c r="T266" i="20"/>
  <c r="U266" i="20" s="1"/>
  <c r="T267" i="20"/>
  <c r="U267" i="20" s="1"/>
  <c r="T268" i="20"/>
  <c r="U268" i="20" s="1"/>
  <c r="T269" i="20"/>
  <c r="U269" i="20" s="1"/>
  <c r="T270" i="20"/>
  <c r="U270" i="20" s="1"/>
  <c r="T271" i="20"/>
  <c r="U271" i="20" s="1"/>
  <c r="T272" i="20"/>
  <c r="U272" i="20" s="1"/>
  <c r="T273" i="20"/>
  <c r="U273" i="20" s="1"/>
  <c r="T274" i="20"/>
  <c r="U274" i="20" s="1"/>
  <c r="T275" i="20"/>
  <c r="U275" i="20" s="1"/>
  <c r="T276" i="20"/>
  <c r="U276" i="20" s="1"/>
  <c r="T277" i="20"/>
  <c r="U277" i="20" s="1"/>
  <c r="T278" i="20"/>
  <c r="U278" i="20" s="1"/>
  <c r="T279" i="20"/>
  <c r="U279" i="20" s="1"/>
  <c r="T280" i="20"/>
  <c r="U280" i="20" s="1"/>
  <c r="T281" i="20"/>
  <c r="U281" i="20" s="1"/>
  <c r="T282" i="20"/>
  <c r="U282" i="20" s="1"/>
  <c r="T283" i="20"/>
  <c r="U283" i="20" s="1"/>
  <c r="T284" i="20"/>
  <c r="U284" i="20" s="1"/>
  <c r="T285" i="20"/>
  <c r="U285" i="20" s="1"/>
  <c r="T286" i="20"/>
  <c r="U286" i="20" s="1"/>
  <c r="T287" i="20"/>
  <c r="U287" i="20" s="1"/>
  <c r="T288" i="20"/>
  <c r="U288" i="20" s="1"/>
  <c r="T289" i="20"/>
  <c r="U289" i="20" s="1"/>
  <c r="T290" i="20"/>
  <c r="U290" i="20" s="1"/>
  <c r="T291" i="20"/>
  <c r="U291" i="20" s="1"/>
  <c r="T292" i="20"/>
  <c r="U292" i="20" s="1"/>
  <c r="T293" i="20"/>
  <c r="U293" i="20" s="1"/>
  <c r="T294" i="20"/>
  <c r="U294" i="20" s="1"/>
  <c r="T295" i="20"/>
  <c r="U295" i="20" s="1"/>
  <c r="T296" i="20"/>
  <c r="U296" i="20" s="1"/>
  <c r="T297" i="20"/>
  <c r="U297" i="20" s="1"/>
  <c r="T298" i="20"/>
  <c r="U298" i="20" s="1"/>
  <c r="T299" i="20"/>
  <c r="U299" i="20" s="1"/>
  <c r="T300" i="20"/>
  <c r="U300" i="20" s="1"/>
  <c r="T301" i="20"/>
  <c r="U301" i="20" s="1"/>
  <c r="T302" i="20"/>
  <c r="U302" i="20" s="1"/>
  <c r="T303" i="20"/>
  <c r="U303" i="20" s="1"/>
  <c r="T304" i="20"/>
  <c r="U304" i="20" s="1"/>
  <c r="T305" i="20"/>
  <c r="U305" i="20" s="1"/>
  <c r="T306" i="20"/>
  <c r="U306" i="20" s="1"/>
  <c r="T307" i="20"/>
  <c r="U307" i="20" s="1"/>
  <c r="T308" i="20"/>
  <c r="U308" i="20" s="1"/>
  <c r="T309" i="20"/>
  <c r="U309" i="20" s="1"/>
  <c r="T310" i="20"/>
  <c r="U310" i="20" s="1"/>
  <c r="T311" i="20"/>
  <c r="U311" i="20" s="1"/>
  <c r="T312" i="20"/>
  <c r="U312" i="20" s="1"/>
  <c r="T313" i="20"/>
  <c r="U313" i="20" s="1"/>
  <c r="T314" i="20"/>
  <c r="U314" i="20" s="1"/>
  <c r="T315" i="20"/>
  <c r="U315" i="20" s="1"/>
  <c r="T316" i="20"/>
  <c r="U316" i="20" s="1"/>
  <c r="T317" i="20"/>
  <c r="U317" i="20" s="1"/>
  <c r="T318" i="20"/>
  <c r="U318" i="20" s="1"/>
  <c r="T319" i="20"/>
  <c r="U319" i="20" s="1"/>
  <c r="T320" i="20"/>
  <c r="U320" i="20" s="1"/>
  <c r="T321" i="20"/>
  <c r="U321" i="20" s="1"/>
  <c r="T322" i="20"/>
  <c r="U322" i="20" s="1"/>
  <c r="T323" i="20"/>
  <c r="U323" i="20" s="1"/>
  <c r="T324" i="20"/>
  <c r="U324" i="20" s="1"/>
  <c r="T325" i="20"/>
  <c r="U325" i="20" s="1"/>
  <c r="T326" i="20"/>
  <c r="U326" i="20" s="1"/>
  <c r="T327" i="20"/>
  <c r="U327" i="20" s="1"/>
  <c r="T328" i="20"/>
  <c r="U328" i="20" s="1"/>
  <c r="T329" i="20"/>
  <c r="U329" i="20" s="1"/>
  <c r="T330" i="20"/>
  <c r="U330" i="20" s="1"/>
  <c r="T331" i="20"/>
  <c r="U331" i="20" s="1"/>
  <c r="T332" i="20"/>
  <c r="U332" i="20" s="1"/>
  <c r="T333" i="20"/>
  <c r="U333" i="20" s="1"/>
  <c r="T334" i="20"/>
  <c r="U334" i="20" s="1"/>
  <c r="T335" i="20"/>
  <c r="U335" i="20" s="1"/>
  <c r="T336" i="20"/>
  <c r="U336" i="20" s="1"/>
  <c r="T337" i="20"/>
  <c r="U337" i="20" s="1"/>
  <c r="T338" i="20"/>
  <c r="U338" i="20" s="1"/>
  <c r="T339" i="20"/>
  <c r="U339" i="20" s="1"/>
  <c r="T340" i="20"/>
  <c r="U340" i="20" s="1"/>
  <c r="T341" i="20"/>
  <c r="U341" i="20" s="1"/>
  <c r="T342" i="20"/>
  <c r="U342" i="20" s="1"/>
  <c r="T343" i="20"/>
  <c r="U343" i="20" s="1"/>
  <c r="T344" i="20"/>
  <c r="U344" i="20" s="1"/>
  <c r="T345" i="20"/>
  <c r="U345" i="20" s="1"/>
  <c r="T346" i="20"/>
  <c r="U346" i="20" s="1"/>
  <c r="T347" i="20"/>
  <c r="U347" i="20" s="1"/>
  <c r="T348" i="20"/>
  <c r="U348" i="20" s="1"/>
  <c r="T349" i="20"/>
  <c r="U349" i="20" s="1"/>
  <c r="T350" i="20"/>
  <c r="U350" i="20" s="1"/>
  <c r="T351" i="20"/>
  <c r="U351" i="20" s="1"/>
  <c r="T352" i="20"/>
  <c r="U352" i="20" s="1"/>
  <c r="T353" i="20"/>
  <c r="U353" i="20" s="1"/>
  <c r="T354" i="20"/>
  <c r="U354" i="20" s="1"/>
  <c r="T355" i="20"/>
  <c r="U355" i="20" s="1"/>
  <c r="T356" i="20"/>
  <c r="U356" i="20" s="1"/>
  <c r="T357" i="20"/>
  <c r="U357" i="20" s="1"/>
  <c r="T358" i="20"/>
  <c r="U358" i="20" s="1"/>
  <c r="T359" i="20"/>
  <c r="U359" i="20" s="1"/>
  <c r="T360" i="20"/>
  <c r="U360" i="20" s="1"/>
  <c r="T361" i="20"/>
  <c r="U361" i="20" s="1"/>
  <c r="T362" i="20"/>
  <c r="U362" i="20" s="1"/>
  <c r="T363" i="20"/>
  <c r="U363" i="20" s="1"/>
  <c r="T364" i="20"/>
  <c r="U364" i="20" s="1"/>
  <c r="T365" i="20"/>
  <c r="U365" i="20" s="1"/>
  <c r="T366" i="20"/>
  <c r="U366" i="20" s="1"/>
  <c r="T367" i="20"/>
  <c r="U367" i="20" s="1"/>
  <c r="T368" i="20"/>
  <c r="U368" i="20" s="1"/>
  <c r="T369" i="20"/>
  <c r="U369" i="20" s="1"/>
  <c r="T370" i="20"/>
  <c r="U370" i="20" s="1"/>
  <c r="T371" i="20"/>
  <c r="U371" i="20" s="1"/>
  <c r="T372" i="20"/>
  <c r="U372" i="20" s="1"/>
  <c r="T373" i="20"/>
  <c r="U373" i="20" s="1"/>
  <c r="T374" i="20"/>
  <c r="U374" i="20" s="1"/>
  <c r="T375" i="20"/>
  <c r="U375" i="20" s="1"/>
  <c r="T376" i="20"/>
  <c r="U376" i="20" s="1"/>
  <c r="T377" i="20"/>
  <c r="U377" i="20" s="1"/>
  <c r="T378" i="20"/>
  <c r="U378" i="20" s="1"/>
  <c r="T379" i="20"/>
  <c r="U379" i="20" s="1"/>
  <c r="T380" i="20"/>
  <c r="U380" i="20" s="1"/>
  <c r="T381" i="20"/>
  <c r="U381" i="20" s="1"/>
  <c r="T382" i="20"/>
  <c r="U382" i="20" s="1"/>
  <c r="T383" i="20"/>
  <c r="U383" i="20" s="1"/>
  <c r="T384" i="20"/>
  <c r="U384" i="20" s="1"/>
  <c r="T385" i="20"/>
  <c r="U385" i="20" s="1"/>
  <c r="T386" i="20"/>
  <c r="U386" i="20" s="1"/>
  <c r="T387" i="20"/>
  <c r="U387" i="20" s="1"/>
  <c r="T388" i="20"/>
  <c r="U388" i="20" s="1"/>
  <c r="T389" i="20"/>
  <c r="U389" i="20" s="1"/>
  <c r="T390" i="20"/>
  <c r="U390" i="20" s="1"/>
  <c r="T391" i="20"/>
  <c r="U391" i="20" s="1"/>
  <c r="T392" i="20"/>
  <c r="U392" i="20" s="1"/>
  <c r="T393" i="20"/>
  <c r="U393" i="20" s="1"/>
  <c r="T394" i="20"/>
  <c r="U394" i="20" s="1"/>
  <c r="T395" i="20"/>
  <c r="U395" i="20" s="1"/>
  <c r="T396" i="20"/>
  <c r="U396" i="20" s="1"/>
  <c r="T397" i="20"/>
  <c r="U397" i="20" s="1"/>
  <c r="T398" i="20"/>
  <c r="U398" i="20" s="1"/>
  <c r="T399" i="20"/>
  <c r="U399" i="20" s="1"/>
  <c r="T400" i="20"/>
  <c r="U400" i="20" s="1"/>
  <c r="T401" i="20"/>
  <c r="U401" i="20" s="1"/>
  <c r="T402" i="20"/>
  <c r="U402" i="20" s="1"/>
  <c r="T403" i="20"/>
  <c r="U403" i="20" s="1"/>
  <c r="T404" i="20"/>
  <c r="U404" i="20" s="1"/>
  <c r="T405" i="20"/>
  <c r="U405" i="20" s="1"/>
  <c r="T406" i="20"/>
  <c r="U406" i="20" s="1"/>
  <c r="T407" i="20"/>
  <c r="U407" i="20" s="1"/>
  <c r="T408" i="20"/>
  <c r="U408" i="20" s="1"/>
  <c r="T409" i="20"/>
  <c r="U409" i="20" s="1"/>
  <c r="T410" i="20"/>
  <c r="U410" i="20" s="1"/>
  <c r="T411" i="20"/>
  <c r="U411" i="20" s="1"/>
  <c r="T412" i="20"/>
  <c r="U412" i="20" s="1"/>
  <c r="T413" i="20"/>
  <c r="U413" i="20" s="1"/>
  <c r="T414" i="20"/>
  <c r="U414" i="20" s="1"/>
  <c r="T415" i="20"/>
  <c r="U415" i="20" s="1"/>
  <c r="T416" i="20"/>
  <c r="U416" i="20" s="1"/>
  <c r="T417" i="20"/>
  <c r="U417" i="20" s="1"/>
  <c r="T418" i="20"/>
  <c r="U418" i="20" s="1"/>
  <c r="T419" i="20"/>
  <c r="U419" i="20" s="1"/>
  <c r="T420" i="20"/>
  <c r="U420" i="20" s="1"/>
  <c r="T421" i="20"/>
  <c r="U421" i="20" s="1"/>
  <c r="T422" i="20"/>
  <c r="U422" i="20" s="1"/>
  <c r="T423" i="20"/>
  <c r="U423" i="20" s="1"/>
  <c r="T424" i="20"/>
  <c r="U424" i="20" s="1"/>
  <c r="T425" i="20"/>
  <c r="U425" i="20" s="1"/>
  <c r="T426" i="20"/>
  <c r="U426" i="20" s="1"/>
  <c r="T427" i="20"/>
  <c r="U427" i="20" s="1"/>
  <c r="T428" i="20"/>
  <c r="U428" i="20" s="1"/>
  <c r="T429" i="20"/>
  <c r="U429" i="20" s="1"/>
  <c r="T430" i="20"/>
  <c r="U430" i="20" s="1"/>
  <c r="T431" i="20"/>
  <c r="U431" i="20" s="1"/>
  <c r="T432" i="20"/>
  <c r="U432" i="20" s="1"/>
  <c r="T433" i="20"/>
  <c r="U433" i="20" s="1"/>
  <c r="T434" i="20"/>
  <c r="U434" i="20" s="1"/>
  <c r="T435" i="20"/>
  <c r="U435" i="20" s="1"/>
  <c r="T436" i="20"/>
  <c r="U436" i="20" s="1"/>
  <c r="T437" i="20"/>
  <c r="U437" i="20" s="1"/>
  <c r="T438" i="20"/>
  <c r="U438" i="20" s="1"/>
  <c r="T439" i="20"/>
  <c r="U439" i="20" s="1"/>
  <c r="T440" i="20"/>
  <c r="U440" i="20" s="1"/>
  <c r="T441" i="20"/>
  <c r="U441" i="20" s="1"/>
  <c r="T442" i="20"/>
  <c r="U442" i="20" s="1"/>
  <c r="T443" i="20"/>
  <c r="U443" i="20" s="1"/>
  <c r="T444" i="20"/>
  <c r="U444" i="20" s="1"/>
  <c r="T445" i="20"/>
  <c r="U445" i="20" s="1"/>
  <c r="T446" i="20"/>
  <c r="U446" i="20" s="1"/>
  <c r="T447" i="20"/>
  <c r="U447" i="20" s="1"/>
  <c r="T448" i="20"/>
  <c r="U448" i="20" s="1"/>
  <c r="T449" i="20"/>
  <c r="U449" i="20" s="1"/>
  <c r="T450" i="20"/>
  <c r="U450" i="20" s="1"/>
  <c r="T451" i="20"/>
  <c r="U451" i="20" s="1"/>
  <c r="T452" i="20"/>
  <c r="U452" i="20" s="1"/>
  <c r="T453" i="20"/>
  <c r="U453" i="20" s="1"/>
  <c r="T454" i="20"/>
  <c r="U454" i="20" s="1"/>
  <c r="T455" i="20"/>
  <c r="U455" i="20" s="1"/>
  <c r="T456" i="20"/>
  <c r="U456" i="20" s="1"/>
  <c r="T457" i="20"/>
  <c r="U457" i="20" s="1"/>
  <c r="T458" i="20"/>
  <c r="U458" i="20" s="1"/>
  <c r="T459" i="20"/>
  <c r="U459" i="20" s="1"/>
  <c r="T460" i="20"/>
  <c r="U460" i="20" s="1"/>
  <c r="T461" i="20"/>
  <c r="U461" i="20" s="1"/>
  <c r="T462" i="20"/>
  <c r="U462" i="20" s="1"/>
  <c r="T463" i="20"/>
  <c r="U463" i="20" s="1"/>
  <c r="T464" i="20"/>
  <c r="U464" i="20" s="1"/>
  <c r="T465" i="20"/>
  <c r="U465" i="20" s="1"/>
  <c r="T466" i="20"/>
  <c r="U466" i="20" s="1"/>
  <c r="T467" i="20"/>
  <c r="U467" i="20" s="1"/>
  <c r="T468" i="20"/>
  <c r="U468" i="20" s="1"/>
  <c r="T469" i="20"/>
  <c r="U469" i="20" s="1"/>
  <c r="T470" i="20"/>
  <c r="U470" i="20" s="1"/>
  <c r="T471" i="20"/>
  <c r="U471" i="20" s="1"/>
  <c r="T472" i="20"/>
  <c r="U472" i="20" s="1"/>
  <c r="T473" i="20"/>
  <c r="U473" i="20" s="1"/>
  <c r="T474" i="20"/>
  <c r="U474" i="20" s="1"/>
  <c r="T475" i="20"/>
  <c r="U475" i="20" s="1"/>
  <c r="T476" i="20"/>
  <c r="U476" i="20" s="1"/>
  <c r="T477" i="20"/>
  <c r="U477" i="20" s="1"/>
  <c r="T478" i="20"/>
  <c r="U478" i="20" s="1"/>
  <c r="T479" i="20"/>
  <c r="U479" i="20" s="1"/>
  <c r="T480" i="20"/>
  <c r="U480" i="20" s="1"/>
  <c r="T481" i="20"/>
  <c r="U481" i="20" s="1"/>
  <c r="T482" i="20"/>
  <c r="U482" i="20" s="1"/>
  <c r="T483" i="20"/>
  <c r="U483" i="20" s="1"/>
  <c r="T484" i="20"/>
  <c r="U484" i="20" s="1"/>
  <c r="T485" i="20"/>
  <c r="U485" i="20" s="1"/>
  <c r="T486" i="20"/>
  <c r="U486" i="20" s="1"/>
  <c r="T487" i="20"/>
  <c r="U487" i="20" s="1"/>
  <c r="T488" i="20"/>
  <c r="U488" i="20" s="1"/>
  <c r="T489" i="20"/>
  <c r="U489" i="20" s="1"/>
  <c r="T490" i="20"/>
  <c r="U490" i="20" s="1"/>
  <c r="T491" i="20"/>
  <c r="U491" i="20" s="1"/>
  <c r="T492" i="20"/>
  <c r="U492" i="20" s="1"/>
  <c r="T493" i="20"/>
  <c r="U493" i="20" s="1"/>
  <c r="T494" i="20"/>
  <c r="U494" i="20" s="1"/>
  <c r="T495" i="20"/>
  <c r="U495" i="20" s="1"/>
  <c r="T496" i="20"/>
  <c r="U496" i="20" s="1"/>
  <c r="T497" i="20"/>
  <c r="U497" i="20" s="1"/>
  <c r="T498" i="20"/>
  <c r="U498" i="20" s="1"/>
  <c r="T499" i="20"/>
  <c r="U499" i="20" s="1"/>
  <c r="T500" i="20"/>
  <c r="U500" i="20" s="1"/>
  <c r="T501" i="20"/>
  <c r="U501" i="20" s="1"/>
  <c r="T502" i="20"/>
  <c r="U502" i="20" s="1"/>
  <c r="T503" i="20"/>
  <c r="U503" i="20" s="1"/>
  <c r="T504" i="20"/>
  <c r="U504" i="20" s="1"/>
  <c r="T505" i="20"/>
  <c r="U505" i="20" s="1"/>
  <c r="T506" i="20"/>
  <c r="U506" i="20" s="1"/>
  <c r="T507" i="20"/>
  <c r="U507" i="20" s="1"/>
  <c r="T508" i="20"/>
  <c r="U508" i="20" s="1"/>
  <c r="T509" i="20"/>
  <c r="U509" i="20" s="1"/>
  <c r="T510" i="20"/>
  <c r="U510" i="20" s="1"/>
  <c r="T511" i="20"/>
  <c r="U511" i="20" s="1"/>
  <c r="T512" i="20"/>
  <c r="U512" i="20" s="1"/>
  <c r="T513" i="20"/>
  <c r="U513" i="20" s="1"/>
  <c r="T514" i="20"/>
  <c r="U514" i="20" s="1"/>
  <c r="T515" i="20"/>
  <c r="U515" i="20" s="1"/>
  <c r="T516" i="20"/>
  <c r="U516" i="20" s="1"/>
  <c r="T517" i="20"/>
  <c r="U517" i="20" s="1"/>
  <c r="T518" i="20"/>
  <c r="U518" i="20" s="1"/>
  <c r="T519" i="20"/>
  <c r="U519" i="20" s="1"/>
  <c r="T520" i="20"/>
  <c r="U520" i="20" s="1"/>
  <c r="T521" i="20"/>
  <c r="U521" i="20" s="1"/>
  <c r="T522" i="20"/>
  <c r="U522" i="20" s="1"/>
  <c r="T523" i="20"/>
  <c r="U523" i="20" s="1"/>
  <c r="T524" i="20"/>
  <c r="U524" i="20" s="1"/>
  <c r="T525" i="20"/>
  <c r="U525" i="20" s="1"/>
  <c r="T526" i="20"/>
  <c r="U526" i="20" s="1"/>
  <c r="T527" i="20"/>
  <c r="U527" i="20" s="1"/>
  <c r="T528" i="20"/>
  <c r="U528" i="20" s="1"/>
  <c r="T529" i="20"/>
  <c r="U529" i="20" s="1"/>
  <c r="T530" i="20"/>
  <c r="U530" i="20" s="1"/>
  <c r="T531" i="20"/>
  <c r="U531" i="20" s="1"/>
  <c r="T532" i="20"/>
  <c r="U532" i="20" s="1"/>
  <c r="T533" i="20"/>
  <c r="U533" i="20" s="1"/>
  <c r="T534" i="20"/>
  <c r="U534" i="20" s="1"/>
  <c r="T535" i="20"/>
  <c r="U535" i="20" s="1"/>
  <c r="T536" i="20"/>
  <c r="U536" i="20" s="1"/>
  <c r="T2" i="20"/>
  <c r="U2" i="20" s="1"/>
  <c r="R3" i="20"/>
  <c r="S3" i="20" s="1"/>
  <c r="R5" i="20"/>
  <c r="S5" i="20" s="1"/>
  <c r="R7" i="20"/>
  <c r="S7" i="20" s="1"/>
  <c r="R8" i="20"/>
  <c r="S8" i="20" s="1"/>
  <c r="R10" i="20"/>
  <c r="S10" i="20" s="1"/>
  <c r="R11" i="20"/>
  <c r="S11" i="20" s="1"/>
  <c r="R12" i="20"/>
  <c r="S12" i="20" s="1"/>
  <c r="R14" i="20"/>
  <c r="S14" i="20" s="1"/>
  <c r="R15" i="20"/>
  <c r="S15" i="20" s="1"/>
  <c r="R16" i="20"/>
  <c r="S16" i="20" s="1"/>
  <c r="R17" i="20"/>
  <c r="S17" i="20" s="1"/>
  <c r="R20" i="20"/>
  <c r="S20" i="20" s="1"/>
  <c r="R21" i="20"/>
  <c r="S21" i="20" s="1"/>
  <c r="R22" i="20"/>
  <c r="S22" i="20" s="1"/>
  <c r="R24" i="20"/>
  <c r="S24" i="20" s="1"/>
  <c r="R26" i="20"/>
  <c r="S26" i="20" s="1"/>
  <c r="R31" i="20"/>
  <c r="S31" i="20" s="1"/>
  <c r="R34" i="20"/>
  <c r="S34" i="20" s="1"/>
  <c r="R35" i="20"/>
  <c r="S35" i="20" s="1"/>
  <c r="R36" i="20"/>
  <c r="S36" i="20" s="1"/>
  <c r="R37" i="20"/>
  <c r="S37" i="20" s="1"/>
  <c r="R39" i="20"/>
  <c r="S39" i="20" s="1"/>
  <c r="R40" i="20"/>
  <c r="S40" i="20" s="1"/>
  <c r="R41" i="20"/>
  <c r="S41" i="20" s="1"/>
  <c r="R42" i="20"/>
  <c r="S42" i="20" s="1"/>
  <c r="R43" i="20"/>
  <c r="S43" i="20" s="1"/>
  <c r="R44" i="20"/>
  <c r="S44" i="20" s="1"/>
  <c r="R45" i="20"/>
  <c r="S45" i="20" s="1"/>
  <c r="R46" i="20"/>
  <c r="S46" i="20" s="1"/>
  <c r="R47" i="20"/>
  <c r="S47" i="20" s="1"/>
  <c r="R48" i="20"/>
  <c r="S48" i="20" s="1"/>
  <c r="R49" i="20"/>
  <c r="S49" i="20" s="1"/>
  <c r="R50" i="20"/>
  <c r="S50" i="20" s="1"/>
  <c r="R51" i="20"/>
  <c r="S51" i="20" s="1"/>
  <c r="R52" i="20"/>
  <c r="S52" i="20" s="1"/>
  <c r="R53" i="20"/>
  <c r="S53" i="20" s="1"/>
  <c r="R54" i="20"/>
  <c r="S54" i="20" s="1"/>
  <c r="R55" i="20"/>
  <c r="S55" i="20" s="1"/>
  <c r="R56" i="20"/>
  <c r="S56" i="20" s="1"/>
  <c r="R57" i="20"/>
  <c r="S57" i="20" s="1"/>
  <c r="R58" i="20"/>
  <c r="S58" i="20" s="1"/>
  <c r="R59" i="20"/>
  <c r="S59" i="20" s="1"/>
  <c r="R60" i="20"/>
  <c r="S60" i="20" s="1"/>
  <c r="R61" i="20"/>
  <c r="S61" i="20" s="1"/>
  <c r="R62" i="20"/>
  <c r="S62" i="20" s="1"/>
  <c r="R63" i="20"/>
  <c r="S63" i="20" s="1"/>
  <c r="R64" i="20"/>
  <c r="S64" i="20" s="1"/>
  <c r="R65" i="20"/>
  <c r="S65" i="20" s="1"/>
  <c r="R66" i="20"/>
  <c r="S66" i="20" s="1"/>
  <c r="R67" i="20"/>
  <c r="S67" i="20" s="1"/>
  <c r="R68" i="20"/>
  <c r="S68" i="20" s="1"/>
  <c r="R69" i="20"/>
  <c r="S69" i="20" s="1"/>
  <c r="R70" i="20"/>
  <c r="S70" i="20" s="1"/>
  <c r="R71" i="20"/>
  <c r="S71" i="20" s="1"/>
  <c r="R72" i="20"/>
  <c r="S72" i="20" s="1"/>
  <c r="R73" i="20"/>
  <c r="S73" i="20" s="1"/>
  <c r="R74" i="20"/>
  <c r="S74" i="20" s="1"/>
  <c r="R75" i="20"/>
  <c r="S75" i="20" s="1"/>
  <c r="R76" i="20"/>
  <c r="S76" i="20" s="1"/>
  <c r="R77" i="20"/>
  <c r="S77" i="20" s="1"/>
  <c r="R78" i="20"/>
  <c r="S78" i="20" s="1"/>
  <c r="R79" i="20"/>
  <c r="S79" i="20" s="1"/>
  <c r="R80" i="20"/>
  <c r="S80" i="20" s="1"/>
  <c r="R81" i="20"/>
  <c r="S81" i="20" s="1"/>
  <c r="R82" i="20"/>
  <c r="S82" i="20" s="1"/>
  <c r="R83" i="20"/>
  <c r="S83" i="20" s="1"/>
  <c r="R84" i="20"/>
  <c r="S84" i="20" s="1"/>
  <c r="R85" i="20"/>
  <c r="S85" i="20" s="1"/>
  <c r="R86" i="20"/>
  <c r="S86" i="20" s="1"/>
  <c r="R87" i="20"/>
  <c r="S87" i="20" s="1"/>
  <c r="R88" i="20"/>
  <c r="S88" i="20" s="1"/>
  <c r="R89" i="20"/>
  <c r="S89" i="20" s="1"/>
  <c r="R90" i="20"/>
  <c r="S90" i="20" s="1"/>
  <c r="R91" i="20"/>
  <c r="S91" i="20" s="1"/>
  <c r="R92" i="20"/>
  <c r="S92" i="20" s="1"/>
  <c r="R93" i="20"/>
  <c r="S93" i="20" s="1"/>
  <c r="R94" i="20"/>
  <c r="S94" i="20" s="1"/>
  <c r="R95" i="20"/>
  <c r="S95" i="20" s="1"/>
  <c r="R96" i="20"/>
  <c r="S96" i="20" s="1"/>
  <c r="R97" i="20"/>
  <c r="S97" i="20" s="1"/>
  <c r="R98" i="20"/>
  <c r="S98" i="20" s="1"/>
  <c r="R99" i="20"/>
  <c r="S99" i="20" s="1"/>
  <c r="R100" i="20"/>
  <c r="S100" i="20" s="1"/>
  <c r="R101" i="20"/>
  <c r="S101" i="20" s="1"/>
  <c r="R102" i="20"/>
  <c r="S102" i="20" s="1"/>
  <c r="R103" i="20"/>
  <c r="S103" i="20" s="1"/>
  <c r="R104" i="20"/>
  <c r="S104" i="20" s="1"/>
  <c r="R105" i="20"/>
  <c r="S105" i="20" s="1"/>
  <c r="R106" i="20"/>
  <c r="S106" i="20" s="1"/>
  <c r="R107" i="20"/>
  <c r="S107" i="20" s="1"/>
  <c r="R108" i="20"/>
  <c r="S108" i="20" s="1"/>
  <c r="R109" i="20"/>
  <c r="S109" i="20" s="1"/>
  <c r="R110" i="20"/>
  <c r="S110" i="20" s="1"/>
  <c r="R111" i="20"/>
  <c r="S111" i="20" s="1"/>
  <c r="R112" i="20"/>
  <c r="S112" i="20" s="1"/>
  <c r="R113" i="20"/>
  <c r="S113" i="20" s="1"/>
  <c r="R114" i="20"/>
  <c r="S114" i="20" s="1"/>
  <c r="R115" i="20"/>
  <c r="S115" i="20" s="1"/>
  <c r="R116" i="20"/>
  <c r="S116" i="20" s="1"/>
  <c r="R117" i="20"/>
  <c r="S117" i="20" s="1"/>
  <c r="R118" i="20"/>
  <c r="S118" i="20" s="1"/>
  <c r="R119" i="20"/>
  <c r="S119" i="20" s="1"/>
  <c r="R120" i="20"/>
  <c r="S120" i="20" s="1"/>
  <c r="R121" i="20"/>
  <c r="S121" i="20" s="1"/>
  <c r="R122" i="20"/>
  <c r="S122" i="20" s="1"/>
  <c r="R123" i="20"/>
  <c r="S123" i="20" s="1"/>
  <c r="R124" i="20"/>
  <c r="S124" i="20" s="1"/>
  <c r="R125" i="20"/>
  <c r="S125" i="20" s="1"/>
  <c r="R126" i="20"/>
  <c r="S126" i="20" s="1"/>
  <c r="R127" i="20"/>
  <c r="S127" i="20" s="1"/>
  <c r="R128" i="20"/>
  <c r="S128" i="20" s="1"/>
  <c r="R129" i="20"/>
  <c r="S129" i="20" s="1"/>
  <c r="R130" i="20"/>
  <c r="S130" i="20" s="1"/>
  <c r="R131" i="20"/>
  <c r="S131" i="20" s="1"/>
  <c r="R132" i="20"/>
  <c r="S132" i="20" s="1"/>
  <c r="R133" i="20"/>
  <c r="S133" i="20" s="1"/>
  <c r="R134" i="20"/>
  <c r="S134" i="20" s="1"/>
  <c r="R135" i="20"/>
  <c r="S135" i="20" s="1"/>
  <c r="R136" i="20"/>
  <c r="S136" i="20" s="1"/>
  <c r="R137" i="20"/>
  <c r="S137" i="20" s="1"/>
  <c r="R138" i="20"/>
  <c r="S138" i="20" s="1"/>
  <c r="R139" i="20"/>
  <c r="S139" i="20" s="1"/>
  <c r="R140" i="20"/>
  <c r="S140" i="20" s="1"/>
  <c r="R141" i="20"/>
  <c r="S141" i="20" s="1"/>
  <c r="R142" i="20"/>
  <c r="S142" i="20" s="1"/>
  <c r="R143" i="20"/>
  <c r="S143" i="20" s="1"/>
  <c r="R144" i="20"/>
  <c r="S144" i="20" s="1"/>
  <c r="R145" i="20"/>
  <c r="S145" i="20" s="1"/>
  <c r="R146" i="20"/>
  <c r="S146" i="20" s="1"/>
  <c r="R147" i="20"/>
  <c r="S147" i="20" s="1"/>
  <c r="R148" i="20"/>
  <c r="S148" i="20" s="1"/>
  <c r="R149" i="20"/>
  <c r="S149" i="20" s="1"/>
  <c r="R150" i="20"/>
  <c r="S150" i="20" s="1"/>
  <c r="R151" i="20"/>
  <c r="S151" i="20" s="1"/>
  <c r="R152" i="20"/>
  <c r="S152" i="20" s="1"/>
  <c r="R153" i="20"/>
  <c r="S153" i="20" s="1"/>
  <c r="R154" i="20"/>
  <c r="S154" i="20" s="1"/>
  <c r="R155" i="20"/>
  <c r="S155" i="20" s="1"/>
  <c r="R156" i="20"/>
  <c r="S156" i="20" s="1"/>
  <c r="R157" i="20"/>
  <c r="S157" i="20" s="1"/>
  <c r="R158" i="20"/>
  <c r="S158" i="20" s="1"/>
  <c r="R159" i="20"/>
  <c r="S159" i="20" s="1"/>
  <c r="R160" i="20"/>
  <c r="S160" i="20" s="1"/>
  <c r="R161" i="20"/>
  <c r="S161" i="20" s="1"/>
  <c r="R162" i="20"/>
  <c r="S162" i="20" s="1"/>
  <c r="R163" i="20"/>
  <c r="S163" i="20" s="1"/>
  <c r="R164" i="20"/>
  <c r="S164" i="20" s="1"/>
  <c r="R165" i="20"/>
  <c r="S165" i="20" s="1"/>
  <c r="R166" i="20"/>
  <c r="S166" i="20" s="1"/>
  <c r="R167" i="20"/>
  <c r="S167" i="20" s="1"/>
  <c r="R168" i="20"/>
  <c r="S168" i="20" s="1"/>
  <c r="R169" i="20"/>
  <c r="S169" i="20" s="1"/>
  <c r="R170" i="20"/>
  <c r="S170" i="20" s="1"/>
  <c r="R171" i="20"/>
  <c r="S171" i="20" s="1"/>
  <c r="R172" i="20"/>
  <c r="S172" i="20" s="1"/>
  <c r="R173" i="20"/>
  <c r="S173" i="20" s="1"/>
  <c r="R174" i="20"/>
  <c r="S174" i="20" s="1"/>
  <c r="R175" i="20"/>
  <c r="S175" i="20" s="1"/>
  <c r="R176" i="20"/>
  <c r="S176" i="20" s="1"/>
  <c r="R177" i="20"/>
  <c r="S177" i="20" s="1"/>
  <c r="R178" i="20"/>
  <c r="S178" i="20" s="1"/>
  <c r="R179" i="20"/>
  <c r="S179" i="20" s="1"/>
  <c r="R180" i="20"/>
  <c r="S180" i="20" s="1"/>
  <c r="R181" i="20"/>
  <c r="S181" i="20" s="1"/>
  <c r="R182" i="20"/>
  <c r="S182" i="20" s="1"/>
  <c r="R183" i="20"/>
  <c r="S183" i="20" s="1"/>
  <c r="R184" i="20"/>
  <c r="S184" i="20" s="1"/>
  <c r="R185" i="20"/>
  <c r="S185" i="20" s="1"/>
  <c r="R186" i="20"/>
  <c r="S186" i="20" s="1"/>
  <c r="R187" i="20"/>
  <c r="S187" i="20" s="1"/>
  <c r="R188" i="20"/>
  <c r="S188" i="20" s="1"/>
  <c r="R189" i="20"/>
  <c r="S189" i="20" s="1"/>
  <c r="R190" i="20"/>
  <c r="S190" i="20" s="1"/>
  <c r="R191" i="20"/>
  <c r="S191" i="20" s="1"/>
  <c r="R192" i="20"/>
  <c r="S192" i="20" s="1"/>
  <c r="R193" i="20"/>
  <c r="S193" i="20" s="1"/>
  <c r="R194" i="20"/>
  <c r="S194" i="20" s="1"/>
  <c r="R195" i="20"/>
  <c r="S195" i="20" s="1"/>
  <c r="R196" i="20"/>
  <c r="S196" i="20" s="1"/>
  <c r="R197" i="20"/>
  <c r="S197" i="20" s="1"/>
  <c r="R198" i="20"/>
  <c r="S198" i="20" s="1"/>
  <c r="R199" i="20"/>
  <c r="S199" i="20" s="1"/>
  <c r="R200" i="20"/>
  <c r="S200" i="20" s="1"/>
  <c r="R201" i="20"/>
  <c r="S201" i="20" s="1"/>
  <c r="R202" i="20"/>
  <c r="S202" i="20" s="1"/>
  <c r="R203" i="20"/>
  <c r="S203" i="20" s="1"/>
  <c r="R204" i="20"/>
  <c r="S204" i="20" s="1"/>
  <c r="R205" i="20"/>
  <c r="S205" i="20" s="1"/>
  <c r="R206" i="20"/>
  <c r="S206" i="20" s="1"/>
  <c r="R207" i="20"/>
  <c r="S207" i="20" s="1"/>
  <c r="R208" i="20"/>
  <c r="S208" i="20" s="1"/>
  <c r="R209" i="20"/>
  <c r="S209" i="20" s="1"/>
  <c r="R210" i="20"/>
  <c r="S210" i="20" s="1"/>
  <c r="R211" i="20"/>
  <c r="S211" i="20" s="1"/>
  <c r="R212" i="20"/>
  <c r="S212" i="20" s="1"/>
  <c r="R213" i="20"/>
  <c r="S213" i="20" s="1"/>
  <c r="R214" i="20"/>
  <c r="S214" i="20" s="1"/>
  <c r="R215" i="20"/>
  <c r="S215" i="20" s="1"/>
  <c r="R216" i="20"/>
  <c r="S216" i="20" s="1"/>
  <c r="R217" i="20"/>
  <c r="S217" i="20" s="1"/>
  <c r="R218" i="20"/>
  <c r="S218" i="20" s="1"/>
  <c r="R219" i="20"/>
  <c r="S219" i="20" s="1"/>
  <c r="R220" i="20"/>
  <c r="S220" i="20" s="1"/>
  <c r="R221" i="20"/>
  <c r="S221" i="20" s="1"/>
  <c r="R222" i="20"/>
  <c r="S222" i="20" s="1"/>
  <c r="R223" i="20"/>
  <c r="S223" i="20" s="1"/>
  <c r="R224" i="20"/>
  <c r="S224" i="20" s="1"/>
  <c r="R225" i="20"/>
  <c r="S225" i="20" s="1"/>
  <c r="R226" i="20"/>
  <c r="S226" i="20" s="1"/>
  <c r="R227" i="20"/>
  <c r="S227" i="20" s="1"/>
  <c r="R228" i="20"/>
  <c r="S228" i="20" s="1"/>
  <c r="R229" i="20"/>
  <c r="S229" i="20" s="1"/>
  <c r="R230" i="20"/>
  <c r="S230" i="20" s="1"/>
  <c r="R231" i="20"/>
  <c r="S231" i="20" s="1"/>
  <c r="R232" i="20"/>
  <c r="S232" i="20" s="1"/>
  <c r="R233" i="20"/>
  <c r="S233" i="20" s="1"/>
  <c r="R234" i="20"/>
  <c r="S234" i="20" s="1"/>
  <c r="R235" i="20"/>
  <c r="S235" i="20" s="1"/>
  <c r="R236" i="20"/>
  <c r="S236" i="20" s="1"/>
  <c r="R237" i="20"/>
  <c r="S237" i="20" s="1"/>
  <c r="R238" i="20"/>
  <c r="S238" i="20" s="1"/>
  <c r="R239" i="20"/>
  <c r="S239" i="20" s="1"/>
  <c r="R240" i="20"/>
  <c r="S240" i="20" s="1"/>
  <c r="R241" i="20"/>
  <c r="S241" i="20" s="1"/>
  <c r="R242" i="20"/>
  <c r="S242" i="20" s="1"/>
  <c r="R243" i="20"/>
  <c r="S243" i="20" s="1"/>
  <c r="R244" i="20"/>
  <c r="S244" i="20" s="1"/>
  <c r="R245" i="20"/>
  <c r="S245" i="20" s="1"/>
  <c r="R246" i="20"/>
  <c r="S246" i="20" s="1"/>
  <c r="R247" i="20"/>
  <c r="S247" i="20" s="1"/>
  <c r="R248" i="20"/>
  <c r="S248" i="20" s="1"/>
  <c r="R249" i="20"/>
  <c r="S249" i="20" s="1"/>
  <c r="R250" i="20"/>
  <c r="S250" i="20" s="1"/>
  <c r="R251" i="20"/>
  <c r="S251" i="20" s="1"/>
  <c r="R4" i="20"/>
  <c r="S4" i="20" s="1"/>
  <c r="R6" i="20"/>
  <c r="S6" i="20" s="1"/>
  <c r="R9" i="20"/>
  <c r="S9" i="20" s="1"/>
  <c r="R13" i="20"/>
  <c r="S13" i="20" s="1"/>
  <c r="R18" i="20"/>
  <c r="S18" i="20" s="1"/>
  <c r="R19" i="20"/>
  <c r="S19" i="20" s="1"/>
  <c r="R23" i="20"/>
  <c r="S23" i="20" s="1"/>
  <c r="R27" i="20"/>
  <c r="S27" i="20" s="1"/>
  <c r="R28" i="20"/>
  <c r="S28" i="20" s="1"/>
  <c r="R29" i="20"/>
  <c r="S29" i="20" s="1"/>
  <c r="R30" i="20"/>
  <c r="S30" i="20" s="1"/>
  <c r="R32" i="20"/>
  <c r="S32" i="20" s="1"/>
  <c r="R33" i="20"/>
  <c r="S33" i="20" s="1"/>
  <c r="R38" i="20"/>
  <c r="S38" i="20" s="1"/>
  <c r="R252" i="20"/>
  <c r="S252" i="20" s="1"/>
  <c r="R253" i="20"/>
  <c r="S253" i="20" s="1"/>
  <c r="R254" i="20"/>
  <c r="S254" i="20" s="1"/>
  <c r="R255" i="20"/>
  <c r="S255" i="20" s="1"/>
  <c r="R256" i="20"/>
  <c r="S256" i="20" s="1"/>
  <c r="R257" i="20"/>
  <c r="S257" i="20" s="1"/>
  <c r="R258" i="20"/>
  <c r="S258" i="20" s="1"/>
  <c r="R259" i="20"/>
  <c r="S259" i="20" s="1"/>
  <c r="R260" i="20"/>
  <c r="S260" i="20" s="1"/>
  <c r="R261" i="20"/>
  <c r="S261" i="20" s="1"/>
  <c r="R262" i="20"/>
  <c r="S262" i="20" s="1"/>
  <c r="R263" i="20"/>
  <c r="S263" i="20" s="1"/>
  <c r="R264" i="20"/>
  <c r="S264" i="20" s="1"/>
  <c r="R265" i="20"/>
  <c r="S265" i="20" s="1"/>
  <c r="R266" i="20"/>
  <c r="S266" i="20" s="1"/>
  <c r="R267" i="20"/>
  <c r="S267" i="20" s="1"/>
  <c r="R268" i="20"/>
  <c r="S268" i="20" s="1"/>
  <c r="R269" i="20"/>
  <c r="S269" i="20" s="1"/>
  <c r="R270" i="20"/>
  <c r="S270" i="20" s="1"/>
  <c r="R271" i="20"/>
  <c r="S271" i="20" s="1"/>
  <c r="R272" i="20"/>
  <c r="S272" i="20" s="1"/>
  <c r="R273" i="20"/>
  <c r="S273" i="20" s="1"/>
  <c r="R274" i="20"/>
  <c r="S274" i="20" s="1"/>
  <c r="R275" i="20"/>
  <c r="S275" i="20" s="1"/>
  <c r="R276" i="20"/>
  <c r="S276" i="20" s="1"/>
  <c r="R277" i="20"/>
  <c r="S277" i="20" s="1"/>
  <c r="R278" i="20"/>
  <c r="S278" i="20" s="1"/>
  <c r="R279" i="20"/>
  <c r="S279" i="20" s="1"/>
  <c r="R280" i="20"/>
  <c r="S280" i="20" s="1"/>
  <c r="R281" i="20"/>
  <c r="S281" i="20" s="1"/>
  <c r="R282" i="20"/>
  <c r="S282" i="20" s="1"/>
  <c r="R283" i="20"/>
  <c r="S283" i="20" s="1"/>
  <c r="R284" i="20"/>
  <c r="S284" i="20" s="1"/>
  <c r="R285" i="20"/>
  <c r="S285" i="20" s="1"/>
  <c r="R286" i="20"/>
  <c r="S286" i="20" s="1"/>
  <c r="R287" i="20"/>
  <c r="S287" i="20" s="1"/>
  <c r="R288" i="20"/>
  <c r="S288" i="20" s="1"/>
  <c r="R289" i="20"/>
  <c r="S289" i="20" s="1"/>
  <c r="R290" i="20"/>
  <c r="S290" i="20" s="1"/>
  <c r="R291" i="20"/>
  <c r="S291" i="20" s="1"/>
  <c r="R292" i="20"/>
  <c r="S292" i="20" s="1"/>
  <c r="R293" i="20"/>
  <c r="S293" i="20" s="1"/>
  <c r="R294" i="20"/>
  <c r="S294" i="20" s="1"/>
  <c r="R295" i="20"/>
  <c r="S295" i="20" s="1"/>
  <c r="R296" i="20"/>
  <c r="S296" i="20" s="1"/>
  <c r="R297" i="20"/>
  <c r="S297" i="20" s="1"/>
  <c r="R298" i="20"/>
  <c r="S298" i="20" s="1"/>
  <c r="R299" i="20"/>
  <c r="S299" i="20" s="1"/>
  <c r="R300" i="20"/>
  <c r="S300" i="20" s="1"/>
  <c r="R301" i="20"/>
  <c r="S301" i="20" s="1"/>
  <c r="R302" i="20"/>
  <c r="S302" i="20" s="1"/>
  <c r="R303" i="20"/>
  <c r="S303" i="20" s="1"/>
  <c r="R304" i="20"/>
  <c r="S304" i="20" s="1"/>
  <c r="R305" i="20"/>
  <c r="S305" i="20" s="1"/>
  <c r="R306" i="20"/>
  <c r="S306" i="20" s="1"/>
  <c r="R307" i="20"/>
  <c r="S307" i="20" s="1"/>
  <c r="R308" i="20"/>
  <c r="S308" i="20" s="1"/>
  <c r="R309" i="20"/>
  <c r="S309" i="20" s="1"/>
  <c r="R310" i="20"/>
  <c r="S310" i="20" s="1"/>
  <c r="R311" i="20"/>
  <c r="S311" i="20" s="1"/>
  <c r="R312" i="20"/>
  <c r="S312" i="20" s="1"/>
  <c r="R313" i="20"/>
  <c r="S313" i="20" s="1"/>
  <c r="R314" i="20"/>
  <c r="S314" i="20" s="1"/>
  <c r="R315" i="20"/>
  <c r="S315" i="20" s="1"/>
  <c r="R316" i="20"/>
  <c r="S316" i="20" s="1"/>
  <c r="R317" i="20"/>
  <c r="S317" i="20" s="1"/>
  <c r="R318" i="20"/>
  <c r="S318" i="20" s="1"/>
  <c r="R319" i="20"/>
  <c r="S319" i="20" s="1"/>
  <c r="R320" i="20"/>
  <c r="S320" i="20" s="1"/>
  <c r="R321" i="20"/>
  <c r="S321" i="20" s="1"/>
  <c r="R322" i="20"/>
  <c r="S322" i="20" s="1"/>
  <c r="R323" i="20"/>
  <c r="S323" i="20" s="1"/>
  <c r="R324" i="20"/>
  <c r="S324" i="20" s="1"/>
  <c r="R325" i="20"/>
  <c r="S325" i="20" s="1"/>
  <c r="R326" i="20"/>
  <c r="S326" i="20" s="1"/>
  <c r="R327" i="20"/>
  <c r="S327" i="20" s="1"/>
  <c r="R328" i="20"/>
  <c r="S328" i="20" s="1"/>
  <c r="R329" i="20"/>
  <c r="S329" i="20" s="1"/>
  <c r="R330" i="20"/>
  <c r="S330" i="20" s="1"/>
  <c r="R331" i="20"/>
  <c r="S331" i="20" s="1"/>
  <c r="R332" i="20"/>
  <c r="S332" i="20" s="1"/>
  <c r="R333" i="20"/>
  <c r="S333" i="20" s="1"/>
  <c r="R334" i="20"/>
  <c r="S334" i="20" s="1"/>
  <c r="R335" i="20"/>
  <c r="S335" i="20" s="1"/>
  <c r="R336" i="20"/>
  <c r="S336" i="20" s="1"/>
  <c r="R337" i="20"/>
  <c r="S337" i="20" s="1"/>
  <c r="R338" i="20"/>
  <c r="S338" i="20" s="1"/>
  <c r="R339" i="20"/>
  <c r="S339" i="20" s="1"/>
  <c r="R340" i="20"/>
  <c r="S340" i="20" s="1"/>
  <c r="R341" i="20"/>
  <c r="S341" i="20" s="1"/>
  <c r="R342" i="20"/>
  <c r="S342" i="20" s="1"/>
  <c r="R343" i="20"/>
  <c r="S343" i="20" s="1"/>
  <c r="R344" i="20"/>
  <c r="S344" i="20" s="1"/>
  <c r="R345" i="20"/>
  <c r="S345" i="20" s="1"/>
  <c r="R346" i="20"/>
  <c r="S346" i="20" s="1"/>
  <c r="R347" i="20"/>
  <c r="S347" i="20" s="1"/>
  <c r="R348" i="20"/>
  <c r="S348" i="20" s="1"/>
  <c r="R349" i="20"/>
  <c r="S349" i="20" s="1"/>
  <c r="R350" i="20"/>
  <c r="S350" i="20" s="1"/>
  <c r="R351" i="20"/>
  <c r="S351" i="20" s="1"/>
  <c r="R352" i="20"/>
  <c r="S352" i="20" s="1"/>
  <c r="R353" i="20"/>
  <c r="S353" i="20" s="1"/>
  <c r="R354" i="20"/>
  <c r="S354" i="20" s="1"/>
  <c r="R355" i="20"/>
  <c r="S355" i="20" s="1"/>
  <c r="R356" i="20"/>
  <c r="S356" i="20" s="1"/>
  <c r="R357" i="20"/>
  <c r="S357" i="20" s="1"/>
  <c r="R358" i="20"/>
  <c r="S358" i="20" s="1"/>
  <c r="R359" i="20"/>
  <c r="S359" i="20" s="1"/>
  <c r="R360" i="20"/>
  <c r="S360" i="20" s="1"/>
  <c r="R361" i="20"/>
  <c r="S361" i="20" s="1"/>
  <c r="R362" i="20"/>
  <c r="S362" i="20" s="1"/>
  <c r="R363" i="20"/>
  <c r="S363" i="20" s="1"/>
  <c r="R364" i="20"/>
  <c r="S364" i="20" s="1"/>
  <c r="R365" i="20"/>
  <c r="S365" i="20" s="1"/>
  <c r="R366" i="20"/>
  <c r="S366" i="20" s="1"/>
  <c r="R367" i="20"/>
  <c r="S367" i="20" s="1"/>
  <c r="R368" i="20"/>
  <c r="S368" i="20" s="1"/>
  <c r="R369" i="20"/>
  <c r="S369" i="20" s="1"/>
  <c r="R370" i="20"/>
  <c r="S370" i="20" s="1"/>
  <c r="R371" i="20"/>
  <c r="S371" i="20" s="1"/>
  <c r="R372" i="20"/>
  <c r="S372" i="20" s="1"/>
  <c r="R373" i="20"/>
  <c r="S373" i="20" s="1"/>
  <c r="R374" i="20"/>
  <c r="S374" i="20" s="1"/>
  <c r="R375" i="20"/>
  <c r="S375" i="20" s="1"/>
  <c r="R376" i="20"/>
  <c r="S376" i="20" s="1"/>
  <c r="R377" i="20"/>
  <c r="S377" i="20" s="1"/>
  <c r="R378" i="20"/>
  <c r="S378" i="20" s="1"/>
  <c r="R379" i="20"/>
  <c r="S379" i="20" s="1"/>
  <c r="R380" i="20"/>
  <c r="S380" i="20" s="1"/>
  <c r="R381" i="20"/>
  <c r="S381" i="20" s="1"/>
  <c r="R382" i="20"/>
  <c r="S382" i="20" s="1"/>
  <c r="R383" i="20"/>
  <c r="S383" i="20" s="1"/>
  <c r="R384" i="20"/>
  <c r="S384" i="20" s="1"/>
  <c r="R385" i="20"/>
  <c r="S385" i="20" s="1"/>
  <c r="R386" i="20"/>
  <c r="S386" i="20" s="1"/>
  <c r="R387" i="20"/>
  <c r="S387" i="20" s="1"/>
  <c r="R388" i="20"/>
  <c r="S388" i="20" s="1"/>
  <c r="R389" i="20"/>
  <c r="S389" i="20" s="1"/>
  <c r="R390" i="20"/>
  <c r="S390" i="20" s="1"/>
  <c r="R391" i="20"/>
  <c r="S391" i="20" s="1"/>
  <c r="R392" i="20"/>
  <c r="S392" i="20" s="1"/>
  <c r="R393" i="20"/>
  <c r="S393" i="20" s="1"/>
  <c r="R394" i="20"/>
  <c r="S394" i="20" s="1"/>
  <c r="R395" i="20"/>
  <c r="S395" i="20" s="1"/>
  <c r="R396" i="20"/>
  <c r="S396" i="20" s="1"/>
  <c r="R397" i="20"/>
  <c r="S397" i="20" s="1"/>
  <c r="R398" i="20"/>
  <c r="S398" i="20" s="1"/>
  <c r="R399" i="20"/>
  <c r="S399" i="20" s="1"/>
  <c r="R400" i="20"/>
  <c r="S400" i="20" s="1"/>
  <c r="R401" i="20"/>
  <c r="S401" i="20" s="1"/>
  <c r="R402" i="20"/>
  <c r="S402" i="20" s="1"/>
  <c r="R403" i="20"/>
  <c r="S403" i="20" s="1"/>
  <c r="R404" i="20"/>
  <c r="S404" i="20" s="1"/>
  <c r="R405" i="20"/>
  <c r="S405" i="20" s="1"/>
  <c r="R406" i="20"/>
  <c r="S406" i="20" s="1"/>
  <c r="R407" i="20"/>
  <c r="S407" i="20" s="1"/>
  <c r="R408" i="20"/>
  <c r="S408" i="20" s="1"/>
  <c r="R409" i="20"/>
  <c r="S409" i="20" s="1"/>
  <c r="R410" i="20"/>
  <c r="S410" i="20" s="1"/>
  <c r="R411" i="20"/>
  <c r="S411" i="20" s="1"/>
  <c r="R412" i="20"/>
  <c r="S412" i="20" s="1"/>
  <c r="R413" i="20"/>
  <c r="S413" i="20" s="1"/>
  <c r="R414" i="20"/>
  <c r="S414" i="20" s="1"/>
  <c r="R415" i="20"/>
  <c r="S415" i="20" s="1"/>
  <c r="R416" i="20"/>
  <c r="S416" i="20" s="1"/>
  <c r="R417" i="20"/>
  <c r="S417" i="20" s="1"/>
  <c r="R418" i="20"/>
  <c r="S418" i="20" s="1"/>
  <c r="R419" i="20"/>
  <c r="S419" i="20" s="1"/>
  <c r="R420" i="20"/>
  <c r="S420" i="20" s="1"/>
  <c r="R421" i="20"/>
  <c r="S421" i="20" s="1"/>
  <c r="R422" i="20"/>
  <c r="S422" i="20" s="1"/>
  <c r="R423" i="20"/>
  <c r="S423" i="20" s="1"/>
  <c r="R424" i="20"/>
  <c r="S424" i="20" s="1"/>
  <c r="R425" i="20"/>
  <c r="S425" i="20" s="1"/>
  <c r="R426" i="20"/>
  <c r="S426" i="20" s="1"/>
  <c r="R427" i="20"/>
  <c r="S427" i="20" s="1"/>
  <c r="R428" i="20"/>
  <c r="S428" i="20" s="1"/>
  <c r="R429" i="20"/>
  <c r="S429" i="20" s="1"/>
  <c r="R430" i="20"/>
  <c r="S430" i="20" s="1"/>
  <c r="R431" i="20"/>
  <c r="S431" i="20" s="1"/>
  <c r="R432" i="20"/>
  <c r="S432" i="20" s="1"/>
  <c r="R433" i="20"/>
  <c r="S433" i="20" s="1"/>
  <c r="R434" i="20"/>
  <c r="S434" i="20" s="1"/>
  <c r="R435" i="20"/>
  <c r="S435" i="20" s="1"/>
  <c r="R436" i="20"/>
  <c r="S436" i="20" s="1"/>
  <c r="R437" i="20"/>
  <c r="S437" i="20" s="1"/>
  <c r="R438" i="20"/>
  <c r="S438" i="20" s="1"/>
  <c r="R439" i="20"/>
  <c r="S439" i="20" s="1"/>
  <c r="R440" i="20"/>
  <c r="S440" i="20" s="1"/>
  <c r="R441" i="20"/>
  <c r="S441" i="20" s="1"/>
  <c r="R442" i="20"/>
  <c r="S442" i="20" s="1"/>
  <c r="R443" i="20"/>
  <c r="S443" i="20" s="1"/>
  <c r="R444" i="20"/>
  <c r="S444" i="20" s="1"/>
  <c r="R445" i="20"/>
  <c r="S445" i="20" s="1"/>
  <c r="R446" i="20"/>
  <c r="S446" i="20" s="1"/>
  <c r="R447" i="20"/>
  <c r="S447" i="20" s="1"/>
  <c r="R448" i="20"/>
  <c r="S448" i="20" s="1"/>
  <c r="R449" i="20"/>
  <c r="S449" i="20" s="1"/>
  <c r="R450" i="20"/>
  <c r="S450" i="20" s="1"/>
  <c r="R451" i="20"/>
  <c r="S451" i="20" s="1"/>
  <c r="R452" i="20"/>
  <c r="S452" i="20" s="1"/>
  <c r="R453" i="20"/>
  <c r="S453" i="20" s="1"/>
  <c r="R454" i="20"/>
  <c r="S454" i="20" s="1"/>
  <c r="R455" i="20"/>
  <c r="S455" i="20" s="1"/>
  <c r="R456" i="20"/>
  <c r="S456" i="20" s="1"/>
  <c r="R457" i="20"/>
  <c r="S457" i="20" s="1"/>
  <c r="R458" i="20"/>
  <c r="S458" i="20" s="1"/>
  <c r="R459" i="20"/>
  <c r="S459" i="20" s="1"/>
  <c r="R460" i="20"/>
  <c r="S460" i="20" s="1"/>
  <c r="R461" i="20"/>
  <c r="S461" i="20" s="1"/>
  <c r="R462" i="20"/>
  <c r="S462" i="20" s="1"/>
  <c r="R463" i="20"/>
  <c r="S463" i="20" s="1"/>
  <c r="R464" i="20"/>
  <c r="S464" i="20" s="1"/>
  <c r="R465" i="20"/>
  <c r="S465" i="20" s="1"/>
  <c r="R466" i="20"/>
  <c r="S466" i="20" s="1"/>
  <c r="R467" i="20"/>
  <c r="S467" i="20" s="1"/>
  <c r="R468" i="20"/>
  <c r="S468" i="20" s="1"/>
  <c r="R469" i="20"/>
  <c r="S469" i="20" s="1"/>
  <c r="R470" i="20"/>
  <c r="S470" i="20" s="1"/>
  <c r="R471" i="20"/>
  <c r="S471" i="20" s="1"/>
  <c r="R472" i="20"/>
  <c r="S472" i="20" s="1"/>
  <c r="R473" i="20"/>
  <c r="S473" i="20" s="1"/>
  <c r="R474" i="20"/>
  <c r="S474" i="20" s="1"/>
  <c r="R475" i="20"/>
  <c r="S475" i="20" s="1"/>
  <c r="R476" i="20"/>
  <c r="S476" i="20" s="1"/>
  <c r="R477" i="20"/>
  <c r="S477" i="20" s="1"/>
  <c r="R478" i="20"/>
  <c r="S478" i="20" s="1"/>
  <c r="R479" i="20"/>
  <c r="S479" i="20" s="1"/>
  <c r="R480" i="20"/>
  <c r="S480" i="20" s="1"/>
  <c r="R481" i="20"/>
  <c r="S481" i="20" s="1"/>
  <c r="R482" i="20"/>
  <c r="S482" i="20" s="1"/>
  <c r="R483" i="20"/>
  <c r="S483" i="20" s="1"/>
  <c r="R484" i="20"/>
  <c r="S484" i="20" s="1"/>
  <c r="R485" i="20"/>
  <c r="S485" i="20" s="1"/>
  <c r="R486" i="20"/>
  <c r="S486" i="20" s="1"/>
  <c r="R487" i="20"/>
  <c r="S487" i="20" s="1"/>
  <c r="R488" i="20"/>
  <c r="S488" i="20" s="1"/>
  <c r="R489" i="20"/>
  <c r="S489" i="20" s="1"/>
  <c r="R490" i="20"/>
  <c r="S490" i="20" s="1"/>
  <c r="R491" i="20"/>
  <c r="S491" i="20" s="1"/>
  <c r="R492" i="20"/>
  <c r="S492" i="20" s="1"/>
  <c r="R493" i="20"/>
  <c r="S493" i="20" s="1"/>
  <c r="R494" i="20"/>
  <c r="S494" i="20" s="1"/>
  <c r="R495" i="20"/>
  <c r="S495" i="20" s="1"/>
  <c r="R496" i="20"/>
  <c r="S496" i="20" s="1"/>
  <c r="R497" i="20"/>
  <c r="S497" i="20" s="1"/>
  <c r="R498" i="20"/>
  <c r="S498" i="20" s="1"/>
  <c r="R499" i="20"/>
  <c r="S499" i="20" s="1"/>
  <c r="R500" i="20"/>
  <c r="S500" i="20" s="1"/>
  <c r="R501" i="20"/>
  <c r="S501" i="20" s="1"/>
  <c r="R502" i="20"/>
  <c r="S502" i="20" s="1"/>
  <c r="R503" i="20"/>
  <c r="S503" i="20" s="1"/>
  <c r="R504" i="20"/>
  <c r="S504" i="20" s="1"/>
  <c r="R505" i="20"/>
  <c r="S505" i="20" s="1"/>
  <c r="R506" i="20"/>
  <c r="S506" i="20" s="1"/>
  <c r="R507" i="20"/>
  <c r="S507" i="20" s="1"/>
  <c r="R508" i="20"/>
  <c r="S508" i="20" s="1"/>
  <c r="R509" i="20"/>
  <c r="S509" i="20" s="1"/>
  <c r="R510" i="20"/>
  <c r="S510" i="20" s="1"/>
  <c r="R511" i="20"/>
  <c r="S511" i="20" s="1"/>
  <c r="R512" i="20"/>
  <c r="S512" i="20" s="1"/>
  <c r="R513" i="20"/>
  <c r="S513" i="20" s="1"/>
  <c r="R514" i="20"/>
  <c r="S514" i="20" s="1"/>
  <c r="R515" i="20"/>
  <c r="S515" i="20" s="1"/>
  <c r="R516" i="20"/>
  <c r="S516" i="20" s="1"/>
  <c r="R517" i="20"/>
  <c r="S517" i="20" s="1"/>
  <c r="R518" i="20"/>
  <c r="S518" i="20" s="1"/>
  <c r="R519" i="20"/>
  <c r="S519" i="20" s="1"/>
  <c r="R520" i="20"/>
  <c r="S520" i="20" s="1"/>
  <c r="R521" i="20"/>
  <c r="S521" i="20" s="1"/>
  <c r="R522" i="20"/>
  <c r="S522" i="20" s="1"/>
  <c r="R523" i="20"/>
  <c r="S523" i="20" s="1"/>
  <c r="R524" i="20"/>
  <c r="S524" i="20" s="1"/>
  <c r="R525" i="20"/>
  <c r="S525" i="20" s="1"/>
  <c r="R526" i="20"/>
  <c r="S526" i="20" s="1"/>
  <c r="R527" i="20"/>
  <c r="S527" i="20" s="1"/>
  <c r="R528" i="20"/>
  <c r="S528" i="20" s="1"/>
  <c r="R529" i="20"/>
  <c r="S529" i="20" s="1"/>
  <c r="R530" i="20"/>
  <c r="S530" i="20" s="1"/>
  <c r="R531" i="20"/>
  <c r="S531" i="20" s="1"/>
  <c r="R532" i="20"/>
  <c r="S532" i="20" s="1"/>
  <c r="R533" i="20"/>
  <c r="S533" i="20" s="1"/>
  <c r="R534" i="20"/>
  <c r="S534" i="20" s="1"/>
  <c r="R535" i="20"/>
  <c r="S535" i="20" s="1"/>
  <c r="R536" i="20"/>
  <c r="S536" i="20" s="1"/>
  <c r="R2" i="20"/>
  <c r="S2" i="20" s="1"/>
  <c r="N3" i="20"/>
  <c r="O3" i="20" s="1"/>
  <c r="N5" i="20"/>
  <c r="O5" i="20" s="1"/>
  <c r="N7" i="20"/>
  <c r="O7" i="20" s="1"/>
  <c r="N8" i="20"/>
  <c r="O8" i="20" s="1"/>
  <c r="N10" i="20"/>
  <c r="O10" i="20" s="1"/>
  <c r="N11" i="20"/>
  <c r="O11" i="20" s="1"/>
  <c r="N12" i="20"/>
  <c r="O12" i="20" s="1"/>
  <c r="N14" i="20"/>
  <c r="O14" i="20" s="1"/>
  <c r="N15" i="20"/>
  <c r="O15" i="20" s="1"/>
  <c r="N16" i="20"/>
  <c r="O16" i="20" s="1"/>
  <c r="N17" i="20"/>
  <c r="O17" i="20" s="1"/>
  <c r="N20" i="20"/>
  <c r="O20" i="20" s="1"/>
  <c r="N21" i="20"/>
  <c r="O21" i="20" s="1"/>
  <c r="N22" i="20"/>
  <c r="O22" i="20" s="1"/>
  <c r="N24" i="20"/>
  <c r="O24" i="20" s="1"/>
  <c r="O25" i="20"/>
  <c r="N26" i="20"/>
  <c r="O26" i="20" s="1"/>
  <c r="N31" i="20"/>
  <c r="O31" i="20" s="1"/>
  <c r="N34" i="20"/>
  <c r="O34" i="20" s="1"/>
  <c r="N35" i="20"/>
  <c r="O35" i="20" s="1"/>
  <c r="N36" i="20"/>
  <c r="O36" i="20" s="1"/>
  <c r="N37" i="20"/>
  <c r="O37" i="20" s="1"/>
  <c r="N39" i="20"/>
  <c r="O39" i="20" s="1"/>
  <c r="N40" i="20"/>
  <c r="O40" i="20" s="1"/>
  <c r="N41" i="20"/>
  <c r="O41" i="20" s="1"/>
  <c r="N42" i="20"/>
  <c r="O42" i="20" s="1"/>
  <c r="N43" i="20"/>
  <c r="O43" i="20" s="1"/>
  <c r="N44" i="20"/>
  <c r="O44" i="20" s="1"/>
  <c r="N45" i="20"/>
  <c r="O45" i="20" s="1"/>
  <c r="N46" i="20"/>
  <c r="O46" i="20" s="1"/>
  <c r="N47" i="20"/>
  <c r="O47" i="20" s="1"/>
  <c r="N48" i="20"/>
  <c r="O48" i="20" s="1"/>
  <c r="N49" i="20"/>
  <c r="O49" i="20" s="1"/>
  <c r="N50" i="20"/>
  <c r="O50" i="20" s="1"/>
  <c r="N51" i="20"/>
  <c r="O51" i="20" s="1"/>
  <c r="N52" i="20"/>
  <c r="O52" i="20" s="1"/>
  <c r="N53" i="20"/>
  <c r="O53" i="20" s="1"/>
  <c r="N54" i="20"/>
  <c r="O54" i="20" s="1"/>
  <c r="N55" i="20"/>
  <c r="O55" i="20" s="1"/>
  <c r="N56" i="20"/>
  <c r="O56" i="20" s="1"/>
  <c r="N57" i="20"/>
  <c r="O57" i="20" s="1"/>
  <c r="N58" i="20"/>
  <c r="O58" i="20" s="1"/>
  <c r="N59" i="20"/>
  <c r="O59" i="20" s="1"/>
  <c r="N60" i="20"/>
  <c r="O60" i="20" s="1"/>
  <c r="N61" i="20"/>
  <c r="O61" i="20" s="1"/>
  <c r="N62" i="20"/>
  <c r="O62" i="20" s="1"/>
  <c r="N63" i="20"/>
  <c r="O63" i="20" s="1"/>
  <c r="N64" i="20"/>
  <c r="O64" i="20" s="1"/>
  <c r="N65" i="20"/>
  <c r="O65" i="20" s="1"/>
  <c r="N66" i="20"/>
  <c r="O66" i="20" s="1"/>
  <c r="N67" i="20"/>
  <c r="O67" i="20" s="1"/>
  <c r="N68" i="20"/>
  <c r="O68" i="20" s="1"/>
  <c r="N69" i="20"/>
  <c r="O69" i="20" s="1"/>
  <c r="N70" i="20"/>
  <c r="O70" i="20" s="1"/>
  <c r="N71" i="20"/>
  <c r="O71" i="20" s="1"/>
  <c r="N72" i="20"/>
  <c r="O72" i="20" s="1"/>
  <c r="N73" i="20"/>
  <c r="O73" i="20" s="1"/>
  <c r="N74" i="20"/>
  <c r="O74" i="20" s="1"/>
  <c r="N75" i="20"/>
  <c r="O75" i="20" s="1"/>
  <c r="N76" i="20"/>
  <c r="O76" i="20" s="1"/>
  <c r="N77" i="20"/>
  <c r="O77" i="20" s="1"/>
  <c r="N78" i="20"/>
  <c r="O78" i="20" s="1"/>
  <c r="N79" i="20"/>
  <c r="O79" i="20" s="1"/>
  <c r="N80" i="20"/>
  <c r="O80" i="20" s="1"/>
  <c r="N81" i="20"/>
  <c r="O81" i="20" s="1"/>
  <c r="N82" i="20"/>
  <c r="O82" i="20" s="1"/>
  <c r="N83" i="20"/>
  <c r="O83" i="20" s="1"/>
  <c r="N84" i="20"/>
  <c r="O84" i="20" s="1"/>
  <c r="N85" i="20"/>
  <c r="O85" i="20" s="1"/>
  <c r="N86" i="20"/>
  <c r="O86" i="20" s="1"/>
  <c r="N87" i="20"/>
  <c r="O87" i="20" s="1"/>
  <c r="N88" i="20"/>
  <c r="O88" i="20" s="1"/>
  <c r="N89" i="20"/>
  <c r="O89" i="20" s="1"/>
  <c r="N90" i="20"/>
  <c r="O90" i="20" s="1"/>
  <c r="N91" i="20"/>
  <c r="O91" i="20" s="1"/>
  <c r="N92" i="20"/>
  <c r="O92" i="20" s="1"/>
  <c r="N93" i="20"/>
  <c r="O93" i="20" s="1"/>
  <c r="N94" i="20"/>
  <c r="O94" i="20" s="1"/>
  <c r="N95" i="20"/>
  <c r="O95" i="20" s="1"/>
  <c r="N96" i="20"/>
  <c r="O96" i="20" s="1"/>
  <c r="N97" i="20"/>
  <c r="O97" i="20" s="1"/>
  <c r="N98" i="20"/>
  <c r="O98" i="20" s="1"/>
  <c r="N99" i="20"/>
  <c r="O99" i="20" s="1"/>
  <c r="N100" i="20"/>
  <c r="O100" i="20" s="1"/>
  <c r="N101" i="20"/>
  <c r="O101" i="20" s="1"/>
  <c r="N102" i="20"/>
  <c r="O102" i="20" s="1"/>
  <c r="N103" i="20"/>
  <c r="O103" i="20" s="1"/>
  <c r="N104" i="20"/>
  <c r="O104" i="20" s="1"/>
  <c r="N105" i="20"/>
  <c r="O105" i="20" s="1"/>
  <c r="N106" i="20"/>
  <c r="O106" i="20" s="1"/>
  <c r="N107" i="20"/>
  <c r="O107" i="20" s="1"/>
  <c r="N108" i="20"/>
  <c r="O108" i="20" s="1"/>
  <c r="N109" i="20"/>
  <c r="O109" i="20" s="1"/>
  <c r="N110" i="20"/>
  <c r="O110" i="20" s="1"/>
  <c r="N111" i="20"/>
  <c r="O111" i="20" s="1"/>
  <c r="N112" i="20"/>
  <c r="O112" i="20" s="1"/>
  <c r="N113" i="20"/>
  <c r="O113" i="20" s="1"/>
  <c r="N114" i="20"/>
  <c r="O114" i="20" s="1"/>
  <c r="N115" i="20"/>
  <c r="O115" i="20" s="1"/>
  <c r="N116" i="20"/>
  <c r="O116" i="20" s="1"/>
  <c r="N117" i="20"/>
  <c r="O117" i="20" s="1"/>
  <c r="N118" i="20"/>
  <c r="O118" i="20" s="1"/>
  <c r="N119" i="20"/>
  <c r="O119" i="20" s="1"/>
  <c r="N120" i="20"/>
  <c r="O120" i="20" s="1"/>
  <c r="N121" i="20"/>
  <c r="O121" i="20" s="1"/>
  <c r="N122" i="20"/>
  <c r="O122" i="20" s="1"/>
  <c r="N123" i="20"/>
  <c r="O123" i="20" s="1"/>
  <c r="N124" i="20"/>
  <c r="O124" i="20" s="1"/>
  <c r="N125" i="20"/>
  <c r="O125" i="20" s="1"/>
  <c r="N126" i="20"/>
  <c r="O126" i="20" s="1"/>
  <c r="N127" i="20"/>
  <c r="O127" i="20" s="1"/>
  <c r="N128" i="20"/>
  <c r="O128" i="20" s="1"/>
  <c r="N129" i="20"/>
  <c r="O129" i="20" s="1"/>
  <c r="N130" i="20"/>
  <c r="O130" i="20" s="1"/>
  <c r="N131" i="20"/>
  <c r="O131" i="20" s="1"/>
  <c r="N132" i="20"/>
  <c r="O132" i="20" s="1"/>
  <c r="N133" i="20"/>
  <c r="O133" i="20" s="1"/>
  <c r="N134" i="20"/>
  <c r="O134" i="20" s="1"/>
  <c r="N135" i="20"/>
  <c r="O135" i="20" s="1"/>
  <c r="N136" i="20"/>
  <c r="O136" i="20" s="1"/>
  <c r="N137" i="20"/>
  <c r="O137" i="20" s="1"/>
  <c r="N138" i="20"/>
  <c r="O138" i="20" s="1"/>
  <c r="N139" i="20"/>
  <c r="O139" i="20" s="1"/>
  <c r="N140" i="20"/>
  <c r="O140" i="20" s="1"/>
  <c r="N141" i="20"/>
  <c r="O141" i="20" s="1"/>
  <c r="N142" i="20"/>
  <c r="O142" i="20" s="1"/>
  <c r="N143" i="20"/>
  <c r="O143" i="20" s="1"/>
  <c r="N144" i="20"/>
  <c r="O144" i="20" s="1"/>
  <c r="N145" i="20"/>
  <c r="O145" i="20" s="1"/>
  <c r="N146" i="20"/>
  <c r="O146" i="20" s="1"/>
  <c r="N147" i="20"/>
  <c r="O147" i="20" s="1"/>
  <c r="N148" i="20"/>
  <c r="O148" i="20" s="1"/>
  <c r="N149" i="20"/>
  <c r="O149" i="20" s="1"/>
  <c r="N150" i="20"/>
  <c r="O150" i="20" s="1"/>
  <c r="N151" i="20"/>
  <c r="O151" i="20" s="1"/>
  <c r="N152" i="20"/>
  <c r="O152" i="20" s="1"/>
  <c r="N153" i="20"/>
  <c r="O153" i="20" s="1"/>
  <c r="N154" i="20"/>
  <c r="O154" i="20" s="1"/>
  <c r="N155" i="20"/>
  <c r="O155" i="20" s="1"/>
  <c r="N156" i="20"/>
  <c r="O156" i="20" s="1"/>
  <c r="N157" i="20"/>
  <c r="O157" i="20" s="1"/>
  <c r="N158" i="20"/>
  <c r="O158" i="20" s="1"/>
  <c r="N159" i="20"/>
  <c r="O159" i="20" s="1"/>
  <c r="N160" i="20"/>
  <c r="O160" i="20" s="1"/>
  <c r="N161" i="20"/>
  <c r="O161" i="20" s="1"/>
  <c r="N162" i="20"/>
  <c r="O162" i="20" s="1"/>
  <c r="N163" i="20"/>
  <c r="O163" i="20" s="1"/>
  <c r="N164" i="20"/>
  <c r="O164" i="20" s="1"/>
  <c r="N165" i="20"/>
  <c r="O165" i="20" s="1"/>
  <c r="N166" i="20"/>
  <c r="O166" i="20" s="1"/>
  <c r="N167" i="20"/>
  <c r="O167" i="20" s="1"/>
  <c r="N168" i="20"/>
  <c r="O168" i="20" s="1"/>
  <c r="N169" i="20"/>
  <c r="O169" i="20" s="1"/>
  <c r="N170" i="20"/>
  <c r="O170" i="20" s="1"/>
  <c r="N171" i="20"/>
  <c r="O171" i="20" s="1"/>
  <c r="N172" i="20"/>
  <c r="O172" i="20" s="1"/>
  <c r="N173" i="20"/>
  <c r="O173" i="20" s="1"/>
  <c r="N174" i="20"/>
  <c r="O174" i="20" s="1"/>
  <c r="N175" i="20"/>
  <c r="O175" i="20" s="1"/>
  <c r="N176" i="20"/>
  <c r="O176" i="20" s="1"/>
  <c r="N177" i="20"/>
  <c r="O177" i="20" s="1"/>
  <c r="N178" i="20"/>
  <c r="O178" i="20" s="1"/>
  <c r="N179" i="20"/>
  <c r="O179" i="20" s="1"/>
  <c r="N180" i="20"/>
  <c r="O180" i="20" s="1"/>
  <c r="N181" i="20"/>
  <c r="O181" i="20" s="1"/>
  <c r="N182" i="20"/>
  <c r="O182" i="20" s="1"/>
  <c r="N183" i="20"/>
  <c r="O183" i="20" s="1"/>
  <c r="N184" i="20"/>
  <c r="O184" i="20" s="1"/>
  <c r="N185" i="20"/>
  <c r="O185" i="20" s="1"/>
  <c r="N186" i="20"/>
  <c r="O186" i="20" s="1"/>
  <c r="N187" i="20"/>
  <c r="O187" i="20" s="1"/>
  <c r="N188" i="20"/>
  <c r="O188" i="20" s="1"/>
  <c r="N189" i="20"/>
  <c r="O189" i="20" s="1"/>
  <c r="N190" i="20"/>
  <c r="O190" i="20" s="1"/>
  <c r="N191" i="20"/>
  <c r="O191" i="20" s="1"/>
  <c r="N192" i="20"/>
  <c r="O192" i="20" s="1"/>
  <c r="N193" i="20"/>
  <c r="O193" i="20" s="1"/>
  <c r="N194" i="20"/>
  <c r="O194" i="20" s="1"/>
  <c r="N195" i="20"/>
  <c r="O195" i="20" s="1"/>
  <c r="N196" i="20"/>
  <c r="O196" i="20" s="1"/>
  <c r="N197" i="20"/>
  <c r="O197" i="20" s="1"/>
  <c r="N198" i="20"/>
  <c r="O198" i="20" s="1"/>
  <c r="N199" i="20"/>
  <c r="O199" i="20" s="1"/>
  <c r="N200" i="20"/>
  <c r="O200" i="20" s="1"/>
  <c r="N201" i="20"/>
  <c r="O201" i="20" s="1"/>
  <c r="N202" i="20"/>
  <c r="O202" i="20" s="1"/>
  <c r="N203" i="20"/>
  <c r="O203" i="20" s="1"/>
  <c r="N204" i="20"/>
  <c r="O204" i="20" s="1"/>
  <c r="N205" i="20"/>
  <c r="O205" i="20" s="1"/>
  <c r="N206" i="20"/>
  <c r="O206" i="20" s="1"/>
  <c r="N207" i="20"/>
  <c r="O207" i="20" s="1"/>
  <c r="N208" i="20"/>
  <c r="O208" i="20" s="1"/>
  <c r="N209" i="20"/>
  <c r="O209" i="20" s="1"/>
  <c r="N210" i="20"/>
  <c r="O210" i="20" s="1"/>
  <c r="N211" i="20"/>
  <c r="O211" i="20" s="1"/>
  <c r="N212" i="20"/>
  <c r="O212" i="20" s="1"/>
  <c r="N213" i="20"/>
  <c r="O213" i="20" s="1"/>
  <c r="N214" i="20"/>
  <c r="O214" i="20" s="1"/>
  <c r="N215" i="20"/>
  <c r="O215" i="20" s="1"/>
  <c r="N216" i="20"/>
  <c r="O216" i="20" s="1"/>
  <c r="N217" i="20"/>
  <c r="O217" i="20" s="1"/>
  <c r="N218" i="20"/>
  <c r="O218" i="20" s="1"/>
  <c r="N219" i="20"/>
  <c r="O219" i="20" s="1"/>
  <c r="N220" i="20"/>
  <c r="O220" i="20" s="1"/>
  <c r="N221" i="20"/>
  <c r="O221" i="20" s="1"/>
  <c r="N222" i="20"/>
  <c r="O222" i="20" s="1"/>
  <c r="N223" i="20"/>
  <c r="O223" i="20" s="1"/>
  <c r="N224" i="20"/>
  <c r="O224" i="20" s="1"/>
  <c r="N225" i="20"/>
  <c r="O225" i="20" s="1"/>
  <c r="N226" i="20"/>
  <c r="O226" i="20" s="1"/>
  <c r="N227" i="20"/>
  <c r="O227" i="20" s="1"/>
  <c r="N228" i="20"/>
  <c r="O228" i="20" s="1"/>
  <c r="N229" i="20"/>
  <c r="O229" i="20" s="1"/>
  <c r="N230" i="20"/>
  <c r="O230" i="20" s="1"/>
  <c r="N231" i="20"/>
  <c r="O231" i="20" s="1"/>
  <c r="N232" i="20"/>
  <c r="O232" i="20" s="1"/>
  <c r="N233" i="20"/>
  <c r="O233" i="20" s="1"/>
  <c r="N234" i="20"/>
  <c r="O234" i="20" s="1"/>
  <c r="N235" i="20"/>
  <c r="O235" i="20" s="1"/>
  <c r="N236" i="20"/>
  <c r="O236" i="20" s="1"/>
  <c r="N237" i="20"/>
  <c r="O237" i="20" s="1"/>
  <c r="N238" i="20"/>
  <c r="O238" i="20" s="1"/>
  <c r="N239" i="20"/>
  <c r="O239" i="20" s="1"/>
  <c r="N240" i="20"/>
  <c r="O240" i="20" s="1"/>
  <c r="N241" i="20"/>
  <c r="O241" i="20" s="1"/>
  <c r="N242" i="20"/>
  <c r="O242" i="20" s="1"/>
  <c r="N243" i="20"/>
  <c r="O243" i="20" s="1"/>
  <c r="N244" i="20"/>
  <c r="O244" i="20" s="1"/>
  <c r="N245" i="20"/>
  <c r="O245" i="20" s="1"/>
  <c r="N246" i="20"/>
  <c r="O246" i="20" s="1"/>
  <c r="N247" i="20"/>
  <c r="O247" i="20" s="1"/>
  <c r="N248" i="20"/>
  <c r="O248" i="20" s="1"/>
  <c r="N249" i="20"/>
  <c r="O249" i="20" s="1"/>
  <c r="N250" i="20"/>
  <c r="O250" i="20" s="1"/>
  <c r="N251" i="20"/>
  <c r="O251" i="20" s="1"/>
  <c r="N4" i="20"/>
  <c r="O4" i="20" s="1"/>
  <c r="N6" i="20"/>
  <c r="O6" i="20" s="1"/>
  <c r="N9" i="20"/>
  <c r="O9" i="20" s="1"/>
  <c r="N13" i="20"/>
  <c r="O13" i="20" s="1"/>
  <c r="N18" i="20"/>
  <c r="O18" i="20" s="1"/>
  <c r="N19" i="20"/>
  <c r="O19" i="20" s="1"/>
  <c r="N23" i="20"/>
  <c r="O23" i="20" s="1"/>
  <c r="N27" i="20"/>
  <c r="O27" i="20" s="1"/>
  <c r="N28" i="20"/>
  <c r="O28" i="20" s="1"/>
  <c r="N29" i="20"/>
  <c r="O29" i="20" s="1"/>
  <c r="N30" i="20"/>
  <c r="O30" i="20" s="1"/>
  <c r="N32" i="20"/>
  <c r="O32" i="20" s="1"/>
  <c r="N33" i="20"/>
  <c r="O33" i="20" s="1"/>
  <c r="N38" i="20"/>
  <c r="O38" i="20" s="1"/>
  <c r="N252" i="20"/>
  <c r="O252" i="20" s="1"/>
  <c r="N253" i="20"/>
  <c r="O253" i="20" s="1"/>
  <c r="N254" i="20"/>
  <c r="O254" i="20" s="1"/>
  <c r="N255" i="20"/>
  <c r="O255" i="20" s="1"/>
  <c r="N256" i="20"/>
  <c r="O256" i="20" s="1"/>
  <c r="N257" i="20"/>
  <c r="O257" i="20" s="1"/>
  <c r="N258" i="20"/>
  <c r="O258" i="20" s="1"/>
  <c r="N259" i="20"/>
  <c r="O259" i="20" s="1"/>
  <c r="N260" i="20"/>
  <c r="O260" i="20" s="1"/>
  <c r="N261" i="20"/>
  <c r="O261" i="20" s="1"/>
  <c r="N262" i="20"/>
  <c r="O262" i="20" s="1"/>
  <c r="N263" i="20"/>
  <c r="O263" i="20" s="1"/>
  <c r="N264" i="20"/>
  <c r="O264" i="20" s="1"/>
  <c r="N265" i="20"/>
  <c r="O265" i="20" s="1"/>
  <c r="N266" i="20"/>
  <c r="O266" i="20" s="1"/>
  <c r="N267" i="20"/>
  <c r="O267" i="20" s="1"/>
  <c r="N268" i="20"/>
  <c r="O268" i="20" s="1"/>
  <c r="N269" i="20"/>
  <c r="O269" i="20" s="1"/>
  <c r="N270" i="20"/>
  <c r="O270" i="20" s="1"/>
  <c r="N271" i="20"/>
  <c r="O271" i="20" s="1"/>
  <c r="N272" i="20"/>
  <c r="O272" i="20" s="1"/>
  <c r="N273" i="20"/>
  <c r="O273" i="20" s="1"/>
  <c r="N274" i="20"/>
  <c r="O274" i="20" s="1"/>
  <c r="N275" i="20"/>
  <c r="O275" i="20" s="1"/>
  <c r="N276" i="20"/>
  <c r="O276" i="20" s="1"/>
  <c r="N277" i="20"/>
  <c r="O277" i="20" s="1"/>
  <c r="N278" i="20"/>
  <c r="O278" i="20" s="1"/>
  <c r="N279" i="20"/>
  <c r="O279" i="20" s="1"/>
  <c r="N280" i="20"/>
  <c r="O280" i="20" s="1"/>
  <c r="N281" i="20"/>
  <c r="O281" i="20" s="1"/>
  <c r="N282" i="20"/>
  <c r="O282" i="20" s="1"/>
  <c r="N283" i="20"/>
  <c r="O283" i="20" s="1"/>
  <c r="N284" i="20"/>
  <c r="O284" i="20" s="1"/>
  <c r="N285" i="20"/>
  <c r="O285" i="20" s="1"/>
  <c r="N286" i="20"/>
  <c r="O286" i="20" s="1"/>
  <c r="N287" i="20"/>
  <c r="O287" i="20" s="1"/>
  <c r="N288" i="20"/>
  <c r="O288" i="20" s="1"/>
  <c r="N289" i="20"/>
  <c r="O289" i="20" s="1"/>
  <c r="N290" i="20"/>
  <c r="O290" i="20" s="1"/>
  <c r="N291" i="20"/>
  <c r="O291" i="20" s="1"/>
  <c r="N292" i="20"/>
  <c r="O292" i="20" s="1"/>
  <c r="N293" i="20"/>
  <c r="O293" i="20" s="1"/>
  <c r="N294" i="20"/>
  <c r="O294" i="20" s="1"/>
  <c r="N295" i="20"/>
  <c r="O295" i="20" s="1"/>
  <c r="N296" i="20"/>
  <c r="O296" i="20" s="1"/>
  <c r="N297" i="20"/>
  <c r="O297" i="20" s="1"/>
  <c r="N298" i="20"/>
  <c r="O298" i="20" s="1"/>
  <c r="N299" i="20"/>
  <c r="O299" i="20" s="1"/>
  <c r="N300" i="20"/>
  <c r="O300" i="20" s="1"/>
  <c r="N301" i="20"/>
  <c r="O301" i="20" s="1"/>
  <c r="N302" i="20"/>
  <c r="O302" i="20" s="1"/>
  <c r="N303" i="20"/>
  <c r="O303" i="20" s="1"/>
  <c r="N304" i="20"/>
  <c r="O304" i="20" s="1"/>
  <c r="N305" i="20"/>
  <c r="O305" i="20" s="1"/>
  <c r="N306" i="20"/>
  <c r="O306" i="20" s="1"/>
  <c r="N307" i="20"/>
  <c r="O307" i="20" s="1"/>
  <c r="N308" i="20"/>
  <c r="O308" i="20" s="1"/>
  <c r="N309" i="20"/>
  <c r="O309" i="20" s="1"/>
  <c r="N310" i="20"/>
  <c r="O310" i="20" s="1"/>
  <c r="N311" i="20"/>
  <c r="O311" i="20" s="1"/>
  <c r="N312" i="20"/>
  <c r="O312" i="20" s="1"/>
  <c r="N313" i="20"/>
  <c r="O313" i="20" s="1"/>
  <c r="N314" i="20"/>
  <c r="O314" i="20" s="1"/>
  <c r="N315" i="20"/>
  <c r="O315" i="20" s="1"/>
  <c r="N316" i="20"/>
  <c r="O316" i="20" s="1"/>
  <c r="N317" i="20"/>
  <c r="O317" i="20" s="1"/>
  <c r="N318" i="20"/>
  <c r="O318" i="20" s="1"/>
  <c r="N319" i="20"/>
  <c r="O319" i="20" s="1"/>
  <c r="N320" i="20"/>
  <c r="O320" i="20" s="1"/>
  <c r="N321" i="20"/>
  <c r="O321" i="20" s="1"/>
  <c r="N322" i="20"/>
  <c r="O322" i="20" s="1"/>
  <c r="N323" i="20"/>
  <c r="O323" i="20" s="1"/>
  <c r="N324" i="20"/>
  <c r="O324" i="20" s="1"/>
  <c r="N325" i="20"/>
  <c r="O325" i="20" s="1"/>
  <c r="N326" i="20"/>
  <c r="O326" i="20" s="1"/>
  <c r="N327" i="20"/>
  <c r="O327" i="20" s="1"/>
  <c r="N328" i="20"/>
  <c r="O328" i="20" s="1"/>
  <c r="N329" i="20"/>
  <c r="O329" i="20" s="1"/>
  <c r="N330" i="20"/>
  <c r="O330" i="20" s="1"/>
  <c r="N331" i="20"/>
  <c r="O331" i="20" s="1"/>
  <c r="N332" i="20"/>
  <c r="O332" i="20" s="1"/>
  <c r="N333" i="20"/>
  <c r="O333" i="20" s="1"/>
  <c r="N334" i="20"/>
  <c r="O334" i="20" s="1"/>
  <c r="N335" i="20"/>
  <c r="O335" i="20" s="1"/>
  <c r="N336" i="20"/>
  <c r="O336" i="20" s="1"/>
  <c r="N337" i="20"/>
  <c r="O337" i="20" s="1"/>
  <c r="N338" i="20"/>
  <c r="O338" i="20" s="1"/>
  <c r="N339" i="20"/>
  <c r="O339" i="20" s="1"/>
  <c r="N340" i="20"/>
  <c r="O340" i="20" s="1"/>
  <c r="N341" i="20"/>
  <c r="O341" i="20" s="1"/>
  <c r="N342" i="20"/>
  <c r="O342" i="20" s="1"/>
  <c r="N343" i="20"/>
  <c r="O343" i="20" s="1"/>
  <c r="N344" i="20"/>
  <c r="O344" i="20" s="1"/>
  <c r="N345" i="20"/>
  <c r="O345" i="20" s="1"/>
  <c r="N346" i="20"/>
  <c r="O346" i="20" s="1"/>
  <c r="N347" i="20"/>
  <c r="O347" i="20" s="1"/>
  <c r="N348" i="20"/>
  <c r="O348" i="20" s="1"/>
  <c r="N349" i="20"/>
  <c r="O349" i="20" s="1"/>
  <c r="N350" i="20"/>
  <c r="O350" i="20" s="1"/>
  <c r="N351" i="20"/>
  <c r="O351" i="20" s="1"/>
  <c r="N352" i="20"/>
  <c r="O352" i="20" s="1"/>
  <c r="N353" i="20"/>
  <c r="O353" i="20" s="1"/>
  <c r="N354" i="20"/>
  <c r="O354" i="20" s="1"/>
  <c r="N355" i="20"/>
  <c r="O355" i="20" s="1"/>
  <c r="N356" i="20"/>
  <c r="O356" i="20" s="1"/>
  <c r="N357" i="20"/>
  <c r="O357" i="20" s="1"/>
  <c r="N358" i="20"/>
  <c r="O358" i="20" s="1"/>
  <c r="N359" i="20"/>
  <c r="O359" i="20" s="1"/>
  <c r="N360" i="20"/>
  <c r="O360" i="20" s="1"/>
  <c r="N361" i="20"/>
  <c r="O361" i="20" s="1"/>
  <c r="N362" i="20"/>
  <c r="O362" i="20" s="1"/>
  <c r="N363" i="20"/>
  <c r="O363" i="20" s="1"/>
  <c r="N364" i="20"/>
  <c r="O364" i="20" s="1"/>
  <c r="N365" i="20"/>
  <c r="O365" i="20" s="1"/>
  <c r="N366" i="20"/>
  <c r="O366" i="20" s="1"/>
  <c r="N367" i="20"/>
  <c r="O367" i="20" s="1"/>
  <c r="N368" i="20"/>
  <c r="O368" i="20" s="1"/>
  <c r="N369" i="20"/>
  <c r="O369" i="20" s="1"/>
  <c r="N370" i="20"/>
  <c r="O370" i="20" s="1"/>
  <c r="N371" i="20"/>
  <c r="O371" i="20" s="1"/>
  <c r="N372" i="20"/>
  <c r="O372" i="20" s="1"/>
  <c r="N373" i="20"/>
  <c r="O373" i="20" s="1"/>
  <c r="N374" i="20"/>
  <c r="O374" i="20" s="1"/>
  <c r="N375" i="20"/>
  <c r="O375" i="20" s="1"/>
  <c r="N376" i="20"/>
  <c r="O376" i="20" s="1"/>
  <c r="N377" i="20"/>
  <c r="O377" i="20" s="1"/>
  <c r="N378" i="20"/>
  <c r="O378" i="20" s="1"/>
  <c r="N379" i="20"/>
  <c r="O379" i="20" s="1"/>
  <c r="N380" i="20"/>
  <c r="O380" i="20" s="1"/>
  <c r="N381" i="20"/>
  <c r="O381" i="20" s="1"/>
  <c r="N382" i="20"/>
  <c r="O382" i="20" s="1"/>
  <c r="N383" i="20"/>
  <c r="O383" i="20" s="1"/>
  <c r="N384" i="20"/>
  <c r="O384" i="20" s="1"/>
  <c r="N385" i="20"/>
  <c r="O385" i="20" s="1"/>
  <c r="N386" i="20"/>
  <c r="O386" i="20" s="1"/>
  <c r="N387" i="20"/>
  <c r="O387" i="20" s="1"/>
  <c r="N388" i="20"/>
  <c r="O388" i="20" s="1"/>
  <c r="N389" i="20"/>
  <c r="O389" i="20" s="1"/>
  <c r="N390" i="20"/>
  <c r="O390" i="20" s="1"/>
  <c r="N391" i="20"/>
  <c r="O391" i="20" s="1"/>
  <c r="N392" i="20"/>
  <c r="O392" i="20" s="1"/>
  <c r="N393" i="20"/>
  <c r="O393" i="20" s="1"/>
  <c r="N394" i="20"/>
  <c r="O394" i="20" s="1"/>
  <c r="N395" i="20"/>
  <c r="O395" i="20" s="1"/>
  <c r="N396" i="20"/>
  <c r="O396" i="20" s="1"/>
  <c r="N397" i="20"/>
  <c r="O397" i="20" s="1"/>
  <c r="N398" i="20"/>
  <c r="O398" i="20" s="1"/>
  <c r="N399" i="20"/>
  <c r="O399" i="20" s="1"/>
  <c r="N400" i="20"/>
  <c r="O400" i="20" s="1"/>
  <c r="N401" i="20"/>
  <c r="O401" i="20" s="1"/>
  <c r="N402" i="20"/>
  <c r="O402" i="20" s="1"/>
  <c r="N403" i="20"/>
  <c r="O403" i="20" s="1"/>
  <c r="N404" i="20"/>
  <c r="O404" i="20" s="1"/>
  <c r="N405" i="20"/>
  <c r="O405" i="20" s="1"/>
  <c r="N406" i="20"/>
  <c r="O406" i="20" s="1"/>
  <c r="N407" i="20"/>
  <c r="O407" i="20" s="1"/>
  <c r="N408" i="20"/>
  <c r="O408" i="20" s="1"/>
  <c r="N409" i="20"/>
  <c r="O409" i="20" s="1"/>
  <c r="N410" i="20"/>
  <c r="O410" i="20" s="1"/>
  <c r="N411" i="20"/>
  <c r="O411" i="20" s="1"/>
  <c r="N412" i="20"/>
  <c r="O412" i="20" s="1"/>
  <c r="N413" i="20"/>
  <c r="O413" i="20" s="1"/>
  <c r="N414" i="20"/>
  <c r="O414" i="20" s="1"/>
  <c r="N415" i="20"/>
  <c r="O415" i="20" s="1"/>
  <c r="N416" i="20"/>
  <c r="O416" i="20" s="1"/>
  <c r="N417" i="20"/>
  <c r="O417" i="20" s="1"/>
  <c r="N418" i="20"/>
  <c r="O418" i="20" s="1"/>
  <c r="N419" i="20"/>
  <c r="O419" i="20" s="1"/>
  <c r="N420" i="20"/>
  <c r="O420" i="20" s="1"/>
  <c r="N421" i="20"/>
  <c r="O421" i="20" s="1"/>
  <c r="N422" i="20"/>
  <c r="O422" i="20" s="1"/>
  <c r="N423" i="20"/>
  <c r="O423" i="20" s="1"/>
  <c r="N424" i="20"/>
  <c r="O424" i="20" s="1"/>
  <c r="N425" i="20"/>
  <c r="O425" i="20" s="1"/>
  <c r="N426" i="20"/>
  <c r="O426" i="20" s="1"/>
  <c r="N427" i="20"/>
  <c r="O427" i="20" s="1"/>
  <c r="N428" i="20"/>
  <c r="O428" i="20" s="1"/>
  <c r="N429" i="20"/>
  <c r="O429" i="20" s="1"/>
  <c r="N430" i="20"/>
  <c r="O430" i="20" s="1"/>
  <c r="N431" i="20"/>
  <c r="O431" i="20" s="1"/>
  <c r="N432" i="20"/>
  <c r="O432" i="20" s="1"/>
  <c r="N433" i="20"/>
  <c r="O433" i="20" s="1"/>
  <c r="N434" i="20"/>
  <c r="O434" i="20" s="1"/>
  <c r="N435" i="20"/>
  <c r="O435" i="20" s="1"/>
  <c r="N436" i="20"/>
  <c r="O436" i="20" s="1"/>
  <c r="N437" i="20"/>
  <c r="O437" i="20" s="1"/>
  <c r="N438" i="20"/>
  <c r="O438" i="20" s="1"/>
  <c r="N439" i="20"/>
  <c r="O439" i="20" s="1"/>
  <c r="N440" i="20"/>
  <c r="O440" i="20" s="1"/>
  <c r="N441" i="20"/>
  <c r="O441" i="20" s="1"/>
  <c r="N442" i="20"/>
  <c r="O442" i="20" s="1"/>
  <c r="N443" i="20"/>
  <c r="O443" i="20" s="1"/>
  <c r="N444" i="20"/>
  <c r="O444" i="20" s="1"/>
  <c r="N445" i="20"/>
  <c r="O445" i="20" s="1"/>
  <c r="N446" i="20"/>
  <c r="O446" i="20" s="1"/>
  <c r="N447" i="20"/>
  <c r="O447" i="20" s="1"/>
  <c r="N448" i="20"/>
  <c r="O448" i="20" s="1"/>
  <c r="N449" i="20"/>
  <c r="O449" i="20" s="1"/>
  <c r="N450" i="20"/>
  <c r="O450" i="20" s="1"/>
  <c r="N451" i="20"/>
  <c r="O451" i="20" s="1"/>
  <c r="N452" i="20"/>
  <c r="O452" i="20" s="1"/>
  <c r="N453" i="20"/>
  <c r="O453" i="20" s="1"/>
  <c r="N454" i="20"/>
  <c r="O454" i="20" s="1"/>
  <c r="N455" i="20"/>
  <c r="O455" i="20" s="1"/>
  <c r="N456" i="20"/>
  <c r="O456" i="20" s="1"/>
  <c r="N457" i="20"/>
  <c r="O457" i="20" s="1"/>
  <c r="N458" i="20"/>
  <c r="O458" i="20" s="1"/>
  <c r="N459" i="20"/>
  <c r="O459" i="20" s="1"/>
  <c r="N460" i="20"/>
  <c r="O460" i="20" s="1"/>
  <c r="N461" i="20"/>
  <c r="O461" i="20" s="1"/>
  <c r="N462" i="20"/>
  <c r="O462" i="20" s="1"/>
  <c r="N463" i="20"/>
  <c r="O463" i="20" s="1"/>
  <c r="N464" i="20"/>
  <c r="O464" i="20" s="1"/>
  <c r="N465" i="20"/>
  <c r="O465" i="20" s="1"/>
  <c r="N466" i="20"/>
  <c r="O466" i="20" s="1"/>
  <c r="N467" i="20"/>
  <c r="O467" i="20" s="1"/>
  <c r="N468" i="20"/>
  <c r="O468" i="20" s="1"/>
  <c r="N469" i="20"/>
  <c r="O469" i="20" s="1"/>
  <c r="N470" i="20"/>
  <c r="O470" i="20" s="1"/>
  <c r="N471" i="20"/>
  <c r="O471" i="20" s="1"/>
  <c r="N472" i="20"/>
  <c r="O472" i="20" s="1"/>
  <c r="N473" i="20"/>
  <c r="O473" i="20" s="1"/>
  <c r="N474" i="20"/>
  <c r="O474" i="20" s="1"/>
  <c r="N475" i="20"/>
  <c r="O475" i="20" s="1"/>
  <c r="N476" i="20"/>
  <c r="O476" i="20" s="1"/>
  <c r="N477" i="20"/>
  <c r="O477" i="20" s="1"/>
  <c r="N478" i="20"/>
  <c r="O478" i="20" s="1"/>
  <c r="N479" i="20"/>
  <c r="O479" i="20" s="1"/>
  <c r="N480" i="20"/>
  <c r="O480" i="20" s="1"/>
  <c r="N481" i="20"/>
  <c r="O481" i="20" s="1"/>
  <c r="N482" i="20"/>
  <c r="O482" i="20" s="1"/>
  <c r="N483" i="20"/>
  <c r="O483" i="20" s="1"/>
  <c r="N484" i="20"/>
  <c r="O484" i="20" s="1"/>
  <c r="N485" i="20"/>
  <c r="O485" i="20" s="1"/>
  <c r="N486" i="20"/>
  <c r="O486" i="20" s="1"/>
  <c r="N487" i="20"/>
  <c r="O487" i="20" s="1"/>
  <c r="N488" i="20"/>
  <c r="O488" i="20" s="1"/>
  <c r="N489" i="20"/>
  <c r="O489" i="20" s="1"/>
  <c r="N490" i="20"/>
  <c r="O490" i="20" s="1"/>
  <c r="N491" i="20"/>
  <c r="O491" i="20" s="1"/>
  <c r="N492" i="20"/>
  <c r="O492" i="20" s="1"/>
  <c r="N493" i="20"/>
  <c r="O493" i="20" s="1"/>
  <c r="N494" i="20"/>
  <c r="O494" i="20" s="1"/>
  <c r="N495" i="20"/>
  <c r="O495" i="20" s="1"/>
  <c r="N496" i="20"/>
  <c r="O496" i="20" s="1"/>
  <c r="N497" i="20"/>
  <c r="O497" i="20" s="1"/>
  <c r="N498" i="20"/>
  <c r="O498" i="20" s="1"/>
  <c r="N499" i="20"/>
  <c r="O499" i="20" s="1"/>
  <c r="N500" i="20"/>
  <c r="O500" i="20" s="1"/>
  <c r="N501" i="20"/>
  <c r="O501" i="20" s="1"/>
  <c r="N502" i="20"/>
  <c r="O502" i="20" s="1"/>
  <c r="N503" i="20"/>
  <c r="O503" i="20" s="1"/>
  <c r="N504" i="20"/>
  <c r="O504" i="20" s="1"/>
  <c r="N505" i="20"/>
  <c r="O505" i="20" s="1"/>
  <c r="N506" i="20"/>
  <c r="O506" i="20" s="1"/>
  <c r="N507" i="20"/>
  <c r="O507" i="20" s="1"/>
  <c r="N508" i="20"/>
  <c r="O508" i="20" s="1"/>
  <c r="N509" i="20"/>
  <c r="O509" i="20" s="1"/>
  <c r="N510" i="20"/>
  <c r="O510" i="20" s="1"/>
  <c r="N511" i="20"/>
  <c r="O511" i="20" s="1"/>
  <c r="N512" i="20"/>
  <c r="O512" i="20" s="1"/>
  <c r="N513" i="20"/>
  <c r="O513" i="20" s="1"/>
  <c r="N514" i="20"/>
  <c r="O514" i="20" s="1"/>
  <c r="N515" i="20"/>
  <c r="O515" i="20" s="1"/>
  <c r="N516" i="20"/>
  <c r="O516" i="20" s="1"/>
  <c r="N517" i="20"/>
  <c r="O517" i="20" s="1"/>
  <c r="N518" i="20"/>
  <c r="O518" i="20" s="1"/>
  <c r="N519" i="20"/>
  <c r="O519" i="20" s="1"/>
  <c r="N520" i="20"/>
  <c r="O520" i="20" s="1"/>
  <c r="N521" i="20"/>
  <c r="O521" i="20" s="1"/>
  <c r="N522" i="20"/>
  <c r="O522" i="20" s="1"/>
  <c r="N523" i="20"/>
  <c r="O523" i="20" s="1"/>
  <c r="N524" i="20"/>
  <c r="O524" i="20" s="1"/>
  <c r="N525" i="20"/>
  <c r="O525" i="20" s="1"/>
  <c r="N526" i="20"/>
  <c r="O526" i="20" s="1"/>
  <c r="N527" i="20"/>
  <c r="O527" i="20" s="1"/>
  <c r="N528" i="20"/>
  <c r="O528" i="20" s="1"/>
  <c r="N529" i="20"/>
  <c r="O529" i="20" s="1"/>
  <c r="N530" i="20"/>
  <c r="O530" i="20" s="1"/>
  <c r="N531" i="20"/>
  <c r="O531" i="20" s="1"/>
  <c r="N532" i="20"/>
  <c r="O532" i="20" s="1"/>
  <c r="N533" i="20"/>
  <c r="O533" i="20" s="1"/>
  <c r="N534" i="20"/>
  <c r="O534" i="20" s="1"/>
  <c r="N535" i="20"/>
  <c r="O535" i="20" s="1"/>
  <c r="N536" i="20"/>
  <c r="O536" i="20" s="1"/>
  <c r="N2" i="20"/>
  <c r="O2" i="20" s="1"/>
  <c r="P3" i="20"/>
  <c r="Q3" i="20" s="1"/>
  <c r="P5" i="20"/>
  <c r="Q5" i="20" s="1"/>
  <c r="P7" i="20"/>
  <c r="Q7" i="20" s="1"/>
  <c r="P8" i="20"/>
  <c r="Q8" i="20" s="1"/>
  <c r="P10" i="20"/>
  <c r="Q10" i="20" s="1"/>
  <c r="P11" i="20"/>
  <c r="Q11" i="20" s="1"/>
  <c r="P12" i="20"/>
  <c r="Q12" i="20" s="1"/>
  <c r="P14" i="20"/>
  <c r="Q14" i="20" s="1"/>
  <c r="P15" i="20"/>
  <c r="Q15" i="20" s="1"/>
  <c r="P16" i="20"/>
  <c r="Q16" i="20" s="1"/>
  <c r="P17" i="20"/>
  <c r="Q17" i="20" s="1"/>
  <c r="P20" i="20"/>
  <c r="Q20" i="20" s="1"/>
  <c r="P21" i="20"/>
  <c r="Q21" i="20" s="1"/>
  <c r="P22" i="20"/>
  <c r="Q22" i="20" s="1"/>
  <c r="P24" i="20"/>
  <c r="Q24" i="20" s="1"/>
  <c r="P26" i="20"/>
  <c r="Q26" i="20" s="1"/>
  <c r="P31" i="20"/>
  <c r="Q31" i="20" s="1"/>
  <c r="P34" i="20"/>
  <c r="Q34" i="20" s="1"/>
  <c r="P35" i="20"/>
  <c r="Q35" i="20" s="1"/>
  <c r="P36" i="20"/>
  <c r="Q36" i="20" s="1"/>
  <c r="P37" i="20"/>
  <c r="Q37" i="20" s="1"/>
  <c r="P39" i="20"/>
  <c r="Q39" i="20" s="1"/>
  <c r="P40" i="20"/>
  <c r="Q40" i="20" s="1"/>
  <c r="P41" i="20"/>
  <c r="Q41" i="20" s="1"/>
  <c r="P42" i="20"/>
  <c r="Q42" i="20" s="1"/>
  <c r="P43" i="20"/>
  <c r="Q43" i="20" s="1"/>
  <c r="P44" i="20"/>
  <c r="Q44" i="20" s="1"/>
  <c r="P45" i="20"/>
  <c r="Q45" i="20" s="1"/>
  <c r="P46" i="20"/>
  <c r="Q46" i="20" s="1"/>
  <c r="P47" i="20"/>
  <c r="Q47" i="20" s="1"/>
  <c r="P48" i="20"/>
  <c r="Q48" i="20" s="1"/>
  <c r="P49" i="20"/>
  <c r="Q49" i="20" s="1"/>
  <c r="P50" i="20"/>
  <c r="Q50" i="20" s="1"/>
  <c r="P51" i="20"/>
  <c r="Q51" i="20" s="1"/>
  <c r="P52" i="20"/>
  <c r="Q52" i="20" s="1"/>
  <c r="P53" i="20"/>
  <c r="Q53" i="20" s="1"/>
  <c r="P54" i="20"/>
  <c r="Q54" i="20" s="1"/>
  <c r="P55" i="20"/>
  <c r="Q55" i="20" s="1"/>
  <c r="P56" i="20"/>
  <c r="Q56" i="20" s="1"/>
  <c r="P57" i="20"/>
  <c r="Q57" i="20" s="1"/>
  <c r="P58" i="20"/>
  <c r="Q58" i="20" s="1"/>
  <c r="P59" i="20"/>
  <c r="Q59" i="20" s="1"/>
  <c r="P60" i="20"/>
  <c r="Q60" i="20" s="1"/>
  <c r="P61" i="20"/>
  <c r="Q61" i="20" s="1"/>
  <c r="P62" i="20"/>
  <c r="Q62" i="20" s="1"/>
  <c r="P63" i="20"/>
  <c r="Q63" i="20" s="1"/>
  <c r="P64" i="20"/>
  <c r="Q64" i="20" s="1"/>
  <c r="P65" i="20"/>
  <c r="Q65" i="20" s="1"/>
  <c r="P66" i="20"/>
  <c r="Q66" i="20" s="1"/>
  <c r="P67" i="20"/>
  <c r="Q67" i="20" s="1"/>
  <c r="P68" i="20"/>
  <c r="Q68" i="20" s="1"/>
  <c r="P69" i="20"/>
  <c r="Q69" i="20" s="1"/>
  <c r="P70" i="20"/>
  <c r="Q70" i="20" s="1"/>
  <c r="P71" i="20"/>
  <c r="Q71" i="20" s="1"/>
  <c r="P72" i="20"/>
  <c r="Q72" i="20" s="1"/>
  <c r="P73" i="20"/>
  <c r="Q73" i="20" s="1"/>
  <c r="P74" i="20"/>
  <c r="Q74" i="20" s="1"/>
  <c r="P75" i="20"/>
  <c r="Q75" i="20" s="1"/>
  <c r="P76" i="20"/>
  <c r="Q76" i="20" s="1"/>
  <c r="P77" i="20"/>
  <c r="Q77" i="20" s="1"/>
  <c r="P78" i="20"/>
  <c r="Q78" i="20" s="1"/>
  <c r="P79" i="20"/>
  <c r="Q79" i="20" s="1"/>
  <c r="P80" i="20"/>
  <c r="Q80" i="20" s="1"/>
  <c r="P81" i="20"/>
  <c r="Q81" i="20" s="1"/>
  <c r="P82" i="20"/>
  <c r="Q82" i="20" s="1"/>
  <c r="P83" i="20"/>
  <c r="Q83" i="20" s="1"/>
  <c r="P84" i="20"/>
  <c r="Q84" i="20" s="1"/>
  <c r="P85" i="20"/>
  <c r="Q85" i="20" s="1"/>
  <c r="P86" i="20"/>
  <c r="Q86" i="20" s="1"/>
  <c r="P87" i="20"/>
  <c r="Q87" i="20" s="1"/>
  <c r="P88" i="20"/>
  <c r="Q88" i="20" s="1"/>
  <c r="P89" i="20"/>
  <c r="Q89" i="20" s="1"/>
  <c r="P90" i="20"/>
  <c r="Q90" i="20" s="1"/>
  <c r="P91" i="20"/>
  <c r="Q91" i="20" s="1"/>
  <c r="P92" i="20"/>
  <c r="Q92" i="20" s="1"/>
  <c r="P93" i="20"/>
  <c r="Q93" i="20" s="1"/>
  <c r="P94" i="20"/>
  <c r="Q94" i="20" s="1"/>
  <c r="P95" i="20"/>
  <c r="Q95" i="20" s="1"/>
  <c r="P96" i="20"/>
  <c r="Q96" i="20" s="1"/>
  <c r="P97" i="20"/>
  <c r="Q97" i="20" s="1"/>
  <c r="P98" i="20"/>
  <c r="Q98" i="20" s="1"/>
  <c r="P99" i="20"/>
  <c r="Q99" i="20" s="1"/>
  <c r="P100" i="20"/>
  <c r="Q100" i="20" s="1"/>
  <c r="P101" i="20"/>
  <c r="Q101" i="20" s="1"/>
  <c r="P102" i="20"/>
  <c r="Q102" i="20" s="1"/>
  <c r="P103" i="20"/>
  <c r="Q103" i="20" s="1"/>
  <c r="P104" i="20"/>
  <c r="Q104" i="20" s="1"/>
  <c r="P105" i="20"/>
  <c r="Q105" i="20" s="1"/>
  <c r="P106" i="20"/>
  <c r="Q106" i="20" s="1"/>
  <c r="P107" i="20"/>
  <c r="Q107" i="20" s="1"/>
  <c r="P108" i="20"/>
  <c r="Q108" i="20" s="1"/>
  <c r="P109" i="20"/>
  <c r="Q109" i="20" s="1"/>
  <c r="P110" i="20"/>
  <c r="Q110" i="20" s="1"/>
  <c r="P111" i="20"/>
  <c r="Q111" i="20" s="1"/>
  <c r="P112" i="20"/>
  <c r="Q112" i="20" s="1"/>
  <c r="P113" i="20"/>
  <c r="Q113" i="20" s="1"/>
  <c r="P114" i="20"/>
  <c r="Q114" i="20" s="1"/>
  <c r="P115" i="20"/>
  <c r="Q115" i="20" s="1"/>
  <c r="P116" i="20"/>
  <c r="Q116" i="20" s="1"/>
  <c r="P117" i="20"/>
  <c r="Q117" i="20" s="1"/>
  <c r="P118" i="20"/>
  <c r="Q118" i="20" s="1"/>
  <c r="P119" i="20"/>
  <c r="Q119" i="20" s="1"/>
  <c r="P120" i="20"/>
  <c r="Q120" i="20" s="1"/>
  <c r="P121" i="20"/>
  <c r="Q121" i="20" s="1"/>
  <c r="P122" i="20"/>
  <c r="Q122" i="20" s="1"/>
  <c r="P123" i="20"/>
  <c r="Q123" i="20" s="1"/>
  <c r="P124" i="20"/>
  <c r="Q124" i="20" s="1"/>
  <c r="P125" i="20"/>
  <c r="Q125" i="20" s="1"/>
  <c r="P126" i="20"/>
  <c r="Q126" i="20" s="1"/>
  <c r="P127" i="20"/>
  <c r="Q127" i="20" s="1"/>
  <c r="P128" i="20"/>
  <c r="Q128" i="20" s="1"/>
  <c r="P129" i="20"/>
  <c r="Q129" i="20" s="1"/>
  <c r="P130" i="20"/>
  <c r="Q130" i="20" s="1"/>
  <c r="P131" i="20"/>
  <c r="Q131" i="20" s="1"/>
  <c r="P132" i="20"/>
  <c r="Q132" i="20" s="1"/>
  <c r="P133" i="20"/>
  <c r="Q133" i="20" s="1"/>
  <c r="P134" i="20"/>
  <c r="Q134" i="20" s="1"/>
  <c r="P135" i="20"/>
  <c r="Q135" i="20" s="1"/>
  <c r="P136" i="20"/>
  <c r="Q136" i="20" s="1"/>
  <c r="P137" i="20"/>
  <c r="Q137" i="20" s="1"/>
  <c r="P138" i="20"/>
  <c r="Q138" i="20" s="1"/>
  <c r="P139" i="20"/>
  <c r="Q139" i="20" s="1"/>
  <c r="P140" i="20"/>
  <c r="Q140" i="20" s="1"/>
  <c r="P141" i="20"/>
  <c r="Q141" i="20" s="1"/>
  <c r="P142" i="20"/>
  <c r="Q142" i="20" s="1"/>
  <c r="P143" i="20"/>
  <c r="Q143" i="20" s="1"/>
  <c r="P144" i="20"/>
  <c r="Q144" i="20" s="1"/>
  <c r="P145" i="20"/>
  <c r="Q145" i="20" s="1"/>
  <c r="P146" i="20"/>
  <c r="Q146" i="20" s="1"/>
  <c r="P147" i="20"/>
  <c r="Q147" i="20" s="1"/>
  <c r="P148" i="20"/>
  <c r="Q148" i="20" s="1"/>
  <c r="P149" i="20"/>
  <c r="Q149" i="20" s="1"/>
  <c r="P150" i="20"/>
  <c r="Q150" i="20" s="1"/>
  <c r="P151" i="20"/>
  <c r="Q151" i="20" s="1"/>
  <c r="P152" i="20"/>
  <c r="Q152" i="20" s="1"/>
  <c r="P153" i="20"/>
  <c r="Q153" i="20" s="1"/>
  <c r="P154" i="20"/>
  <c r="Q154" i="20" s="1"/>
  <c r="P155" i="20"/>
  <c r="Q155" i="20" s="1"/>
  <c r="P156" i="20"/>
  <c r="Q156" i="20" s="1"/>
  <c r="P157" i="20"/>
  <c r="Q157" i="20" s="1"/>
  <c r="P158" i="20"/>
  <c r="Q158" i="20" s="1"/>
  <c r="P159" i="20"/>
  <c r="Q159" i="20" s="1"/>
  <c r="P160" i="20"/>
  <c r="Q160" i="20" s="1"/>
  <c r="P161" i="20"/>
  <c r="Q161" i="20" s="1"/>
  <c r="P162" i="20"/>
  <c r="Q162" i="20" s="1"/>
  <c r="P163" i="20"/>
  <c r="Q163" i="20" s="1"/>
  <c r="P164" i="20"/>
  <c r="Q164" i="20" s="1"/>
  <c r="P165" i="20"/>
  <c r="Q165" i="20" s="1"/>
  <c r="P166" i="20"/>
  <c r="Q166" i="20" s="1"/>
  <c r="P167" i="20"/>
  <c r="Q167" i="20" s="1"/>
  <c r="P168" i="20"/>
  <c r="Q168" i="20" s="1"/>
  <c r="P169" i="20"/>
  <c r="Q169" i="20" s="1"/>
  <c r="P170" i="20"/>
  <c r="Q170" i="20" s="1"/>
  <c r="P171" i="20"/>
  <c r="Q171" i="20" s="1"/>
  <c r="P172" i="20"/>
  <c r="Q172" i="20" s="1"/>
  <c r="P173" i="20"/>
  <c r="Q173" i="20" s="1"/>
  <c r="P174" i="20"/>
  <c r="Q174" i="20" s="1"/>
  <c r="P175" i="20"/>
  <c r="Q175" i="20" s="1"/>
  <c r="P176" i="20"/>
  <c r="Q176" i="20" s="1"/>
  <c r="P177" i="20"/>
  <c r="Q177" i="20" s="1"/>
  <c r="P178" i="20"/>
  <c r="Q178" i="20" s="1"/>
  <c r="P179" i="20"/>
  <c r="Q179" i="20" s="1"/>
  <c r="P180" i="20"/>
  <c r="Q180" i="20" s="1"/>
  <c r="P181" i="20"/>
  <c r="Q181" i="20" s="1"/>
  <c r="P182" i="20"/>
  <c r="Q182" i="20" s="1"/>
  <c r="P183" i="20"/>
  <c r="Q183" i="20" s="1"/>
  <c r="P184" i="20"/>
  <c r="Q184" i="20" s="1"/>
  <c r="P185" i="20"/>
  <c r="Q185" i="20" s="1"/>
  <c r="P186" i="20"/>
  <c r="Q186" i="20" s="1"/>
  <c r="P187" i="20"/>
  <c r="Q187" i="20" s="1"/>
  <c r="P188" i="20"/>
  <c r="Q188" i="20" s="1"/>
  <c r="P189" i="20"/>
  <c r="Q189" i="20" s="1"/>
  <c r="P190" i="20"/>
  <c r="Q190" i="20" s="1"/>
  <c r="P191" i="20"/>
  <c r="Q191" i="20" s="1"/>
  <c r="P192" i="20"/>
  <c r="Q192" i="20" s="1"/>
  <c r="P193" i="20"/>
  <c r="Q193" i="20" s="1"/>
  <c r="P194" i="20"/>
  <c r="Q194" i="20" s="1"/>
  <c r="P195" i="20"/>
  <c r="Q195" i="20" s="1"/>
  <c r="P196" i="20"/>
  <c r="Q196" i="20" s="1"/>
  <c r="P197" i="20"/>
  <c r="Q197" i="20" s="1"/>
  <c r="P198" i="20"/>
  <c r="Q198" i="20" s="1"/>
  <c r="P199" i="20"/>
  <c r="Q199" i="20" s="1"/>
  <c r="P200" i="20"/>
  <c r="Q200" i="20" s="1"/>
  <c r="P201" i="20"/>
  <c r="Q201" i="20" s="1"/>
  <c r="P202" i="20"/>
  <c r="Q202" i="20" s="1"/>
  <c r="P203" i="20"/>
  <c r="Q203" i="20" s="1"/>
  <c r="P204" i="20"/>
  <c r="Q204" i="20" s="1"/>
  <c r="P205" i="20"/>
  <c r="Q205" i="20" s="1"/>
  <c r="P206" i="20"/>
  <c r="Q206" i="20" s="1"/>
  <c r="P207" i="20"/>
  <c r="Q207" i="20" s="1"/>
  <c r="P208" i="20"/>
  <c r="Q208" i="20" s="1"/>
  <c r="P209" i="20"/>
  <c r="Q209" i="20" s="1"/>
  <c r="P210" i="20"/>
  <c r="Q210" i="20" s="1"/>
  <c r="P211" i="20"/>
  <c r="Q211" i="20" s="1"/>
  <c r="P212" i="20"/>
  <c r="Q212" i="20" s="1"/>
  <c r="P213" i="20"/>
  <c r="Q213" i="20" s="1"/>
  <c r="P214" i="20"/>
  <c r="Q214" i="20" s="1"/>
  <c r="P215" i="20"/>
  <c r="Q215" i="20" s="1"/>
  <c r="P216" i="20"/>
  <c r="Q216" i="20" s="1"/>
  <c r="P217" i="20"/>
  <c r="Q217" i="20" s="1"/>
  <c r="P218" i="20"/>
  <c r="Q218" i="20" s="1"/>
  <c r="P219" i="20"/>
  <c r="Q219" i="20" s="1"/>
  <c r="P220" i="20"/>
  <c r="Q220" i="20" s="1"/>
  <c r="P221" i="20"/>
  <c r="Q221" i="20" s="1"/>
  <c r="P222" i="20"/>
  <c r="Q222" i="20" s="1"/>
  <c r="P223" i="20"/>
  <c r="Q223" i="20" s="1"/>
  <c r="P224" i="20"/>
  <c r="Q224" i="20" s="1"/>
  <c r="P225" i="20"/>
  <c r="Q225" i="20" s="1"/>
  <c r="P226" i="20"/>
  <c r="Q226" i="20" s="1"/>
  <c r="P227" i="20"/>
  <c r="Q227" i="20" s="1"/>
  <c r="P228" i="20"/>
  <c r="Q228" i="20" s="1"/>
  <c r="P229" i="20"/>
  <c r="Q229" i="20" s="1"/>
  <c r="P230" i="20"/>
  <c r="Q230" i="20" s="1"/>
  <c r="P231" i="20"/>
  <c r="Q231" i="20" s="1"/>
  <c r="P232" i="20"/>
  <c r="Q232" i="20" s="1"/>
  <c r="P233" i="20"/>
  <c r="Q233" i="20" s="1"/>
  <c r="P234" i="20"/>
  <c r="Q234" i="20" s="1"/>
  <c r="P235" i="20"/>
  <c r="Q235" i="20" s="1"/>
  <c r="P236" i="20"/>
  <c r="Q236" i="20" s="1"/>
  <c r="P237" i="20"/>
  <c r="Q237" i="20" s="1"/>
  <c r="P238" i="20"/>
  <c r="Q238" i="20" s="1"/>
  <c r="P239" i="20"/>
  <c r="Q239" i="20" s="1"/>
  <c r="P240" i="20"/>
  <c r="Q240" i="20" s="1"/>
  <c r="P241" i="20"/>
  <c r="Q241" i="20" s="1"/>
  <c r="P242" i="20"/>
  <c r="Q242" i="20" s="1"/>
  <c r="P243" i="20"/>
  <c r="Q243" i="20" s="1"/>
  <c r="P244" i="20"/>
  <c r="Q244" i="20" s="1"/>
  <c r="P245" i="20"/>
  <c r="Q245" i="20" s="1"/>
  <c r="P246" i="20"/>
  <c r="Q246" i="20" s="1"/>
  <c r="P247" i="20"/>
  <c r="Q247" i="20" s="1"/>
  <c r="P248" i="20"/>
  <c r="Q248" i="20" s="1"/>
  <c r="P249" i="20"/>
  <c r="Q249" i="20" s="1"/>
  <c r="P250" i="20"/>
  <c r="Q250" i="20" s="1"/>
  <c r="P251" i="20"/>
  <c r="Q251" i="20" s="1"/>
  <c r="P4" i="20"/>
  <c r="Q4" i="20" s="1"/>
  <c r="P6" i="20"/>
  <c r="Q6" i="20" s="1"/>
  <c r="P9" i="20"/>
  <c r="Q9" i="20" s="1"/>
  <c r="P13" i="20"/>
  <c r="Q13" i="20" s="1"/>
  <c r="P18" i="20"/>
  <c r="Q18" i="20" s="1"/>
  <c r="P19" i="20"/>
  <c r="Q19" i="20" s="1"/>
  <c r="P23" i="20"/>
  <c r="Q23" i="20" s="1"/>
  <c r="P27" i="20"/>
  <c r="Q27" i="20" s="1"/>
  <c r="P28" i="20"/>
  <c r="Q28" i="20" s="1"/>
  <c r="P29" i="20"/>
  <c r="Q29" i="20" s="1"/>
  <c r="P30" i="20"/>
  <c r="Q30" i="20" s="1"/>
  <c r="P32" i="20"/>
  <c r="Q32" i="20" s="1"/>
  <c r="P33" i="20"/>
  <c r="Q33" i="20" s="1"/>
  <c r="P38" i="20"/>
  <c r="Q38" i="20" s="1"/>
  <c r="P252" i="20"/>
  <c r="Q252" i="20" s="1"/>
  <c r="P253" i="20"/>
  <c r="Q253" i="20" s="1"/>
  <c r="P254" i="20"/>
  <c r="Q254" i="20" s="1"/>
  <c r="P255" i="20"/>
  <c r="Q255" i="20" s="1"/>
  <c r="P256" i="20"/>
  <c r="Q256" i="20" s="1"/>
  <c r="P257" i="20"/>
  <c r="Q257" i="20" s="1"/>
  <c r="P258" i="20"/>
  <c r="Q258" i="20" s="1"/>
  <c r="P259" i="20"/>
  <c r="Q259" i="20" s="1"/>
  <c r="P260" i="20"/>
  <c r="Q260" i="20" s="1"/>
  <c r="P261" i="20"/>
  <c r="Q261" i="20" s="1"/>
  <c r="P262" i="20"/>
  <c r="Q262" i="20" s="1"/>
  <c r="P263" i="20"/>
  <c r="Q263" i="20" s="1"/>
  <c r="P264" i="20"/>
  <c r="Q264" i="20" s="1"/>
  <c r="P265" i="20"/>
  <c r="Q265" i="20" s="1"/>
  <c r="P266" i="20"/>
  <c r="Q266" i="20" s="1"/>
  <c r="P267" i="20"/>
  <c r="Q267" i="20" s="1"/>
  <c r="P268" i="20"/>
  <c r="Q268" i="20" s="1"/>
  <c r="P269" i="20"/>
  <c r="Q269" i="20" s="1"/>
  <c r="P270" i="20"/>
  <c r="Q270" i="20" s="1"/>
  <c r="P271" i="20"/>
  <c r="Q271" i="20" s="1"/>
  <c r="P272" i="20"/>
  <c r="Q272" i="20" s="1"/>
  <c r="P273" i="20"/>
  <c r="Q273" i="20" s="1"/>
  <c r="P274" i="20"/>
  <c r="Q274" i="20" s="1"/>
  <c r="P275" i="20"/>
  <c r="Q275" i="20" s="1"/>
  <c r="P276" i="20"/>
  <c r="Q276" i="20" s="1"/>
  <c r="P277" i="20"/>
  <c r="Q277" i="20" s="1"/>
  <c r="P278" i="20"/>
  <c r="Q278" i="20" s="1"/>
  <c r="P279" i="20"/>
  <c r="Q279" i="20" s="1"/>
  <c r="P280" i="20"/>
  <c r="Q280" i="20" s="1"/>
  <c r="P281" i="20"/>
  <c r="Q281" i="20" s="1"/>
  <c r="P282" i="20"/>
  <c r="Q282" i="20" s="1"/>
  <c r="P283" i="20"/>
  <c r="Q283" i="20" s="1"/>
  <c r="P284" i="20"/>
  <c r="Q284" i="20" s="1"/>
  <c r="P285" i="20"/>
  <c r="Q285" i="20" s="1"/>
  <c r="P286" i="20"/>
  <c r="Q286" i="20" s="1"/>
  <c r="P287" i="20"/>
  <c r="Q287" i="20" s="1"/>
  <c r="P288" i="20"/>
  <c r="Q288" i="20" s="1"/>
  <c r="P289" i="20"/>
  <c r="Q289" i="20" s="1"/>
  <c r="P290" i="20"/>
  <c r="Q290" i="20" s="1"/>
  <c r="P291" i="20"/>
  <c r="Q291" i="20" s="1"/>
  <c r="P292" i="20"/>
  <c r="Q292" i="20" s="1"/>
  <c r="P293" i="20"/>
  <c r="Q293" i="20" s="1"/>
  <c r="P294" i="20"/>
  <c r="Q294" i="20" s="1"/>
  <c r="P295" i="20"/>
  <c r="Q295" i="20" s="1"/>
  <c r="P296" i="20"/>
  <c r="Q296" i="20" s="1"/>
  <c r="P297" i="20"/>
  <c r="Q297" i="20" s="1"/>
  <c r="P298" i="20"/>
  <c r="Q298" i="20" s="1"/>
  <c r="P299" i="20"/>
  <c r="Q299" i="20" s="1"/>
  <c r="P300" i="20"/>
  <c r="Q300" i="20" s="1"/>
  <c r="P301" i="20"/>
  <c r="Q301" i="20" s="1"/>
  <c r="P302" i="20"/>
  <c r="Q302" i="20" s="1"/>
  <c r="P303" i="20"/>
  <c r="Q303" i="20" s="1"/>
  <c r="P304" i="20"/>
  <c r="Q304" i="20" s="1"/>
  <c r="P305" i="20"/>
  <c r="Q305" i="20" s="1"/>
  <c r="P306" i="20"/>
  <c r="Q306" i="20" s="1"/>
  <c r="P307" i="20"/>
  <c r="Q307" i="20" s="1"/>
  <c r="P308" i="20"/>
  <c r="Q308" i="20" s="1"/>
  <c r="P309" i="20"/>
  <c r="Q309" i="20" s="1"/>
  <c r="P310" i="20"/>
  <c r="Q310" i="20" s="1"/>
  <c r="P311" i="20"/>
  <c r="Q311" i="20" s="1"/>
  <c r="P312" i="20"/>
  <c r="Q312" i="20" s="1"/>
  <c r="P313" i="20"/>
  <c r="Q313" i="20" s="1"/>
  <c r="P314" i="20"/>
  <c r="Q314" i="20" s="1"/>
  <c r="P315" i="20"/>
  <c r="Q315" i="20" s="1"/>
  <c r="P316" i="20"/>
  <c r="Q316" i="20" s="1"/>
  <c r="P317" i="20"/>
  <c r="Q317" i="20" s="1"/>
  <c r="P318" i="20"/>
  <c r="Q318" i="20" s="1"/>
  <c r="P319" i="20"/>
  <c r="Q319" i="20" s="1"/>
  <c r="P320" i="20"/>
  <c r="Q320" i="20" s="1"/>
  <c r="P321" i="20"/>
  <c r="Q321" i="20" s="1"/>
  <c r="P322" i="20"/>
  <c r="Q322" i="20" s="1"/>
  <c r="P323" i="20"/>
  <c r="Q323" i="20" s="1"/>
  <c r="P324" i="20"/>
  <c r="Q324" i="20" s="1"/>
  <c r="P325" i="20"/>
  <c r="Q325" i="20" s="1"/>
  <c r="P326" i="20"/>
  <c r="Q326" i="20" s="1"/>
  <c r="P327" i="20"/>
  <c r="Q327" i="20" s="1"/>
  <c r="P328" i="20"/>
  <c r="Q328" i="20" s="1"/>
  <c r="P329" i="20"/>
  <c r="Q329" i="20" s="1"/>
  <c r="P330" i="20"/>
  <c r="Q330" i="20" s="1"/>
  <c r="P331" i="20"/>
  <c r="Q331" i="20" s="1"/>
  <c r="P332" i="20"/>
  <c r="Q332" i="20" s="1"/>
  <c r="P333" i="20"/>
  <c r="Q333" i="20" s="1"/>
  <c r="P334" i="20"/>
  <c r="Q334" i="20" s="1"/>
  <c r="P335" i="20"/>
  <c r="Q335" i="20" s="1"/>
  <c r="P336" i="20"/>
  <c r="Q336" i="20" s="1"/>
  <c r="P337" i="20"/>
  <c r="Q337" i="20" s="1"/>
  <c r="P338" i="20"/>
  <c r="Q338" i="20" s="1"/>
  <c r="P339" i="20"/>
  <c r="Q339" i="20" s="1"/>
  <c r="P340" i="20"/>
  <c r="Q340" i="20" s="1"/>
  <c r="P341" i="20"/>
  <c r="Q341" i="20" s="1"/>
  <c r="P342" i="20"/>
  <c r="Q342" i="20" s="1"/>
  <c r="P343" i="20"/>
  <c r="Q343" i="20" s="1"/>
  <c r="P344" i="20"/>
  <c r="Q344" i="20" s="1"/>
  <c r="P345" i="20"/>
  <c r="Q345" i="20" s="1"/>
  <c r="P346" i="20"/>
  <c r="Q346" i="20" s="1"/>
  <c r="P347" i="20"/>
  <c r="Q347" i="20" s="1"/>
  <c r="P348" i="20"/>
  <c r="Q348" i="20" s="1"/>
  <c r="P349" i="20"/>
  <c r="Q349" i="20" s="1"/>
  <c r="P350" i="20"/>
  <c r="Q350" i="20" s="1"/>
  <c r="P351" i="20"/>
  <c r="Q351" i="20" s="1"/>
  <c r="P352" i="20"/>
  <c r="Q352" i="20" s="1"/>
  <c r="P353" i="20"/>
  <c r="Q353" i="20" s="1"/>
  <c r="P354" i="20"/>
  <c r="Q354" i="20" s="1"/>
  <c r="P355" i="20"/>
  <c r="Q355" i="20" s="1"/>
  <c r="P356" i="20"/>
  <c r="Q356" i="20" s="1"/>
  <c r="P357" i="20"/>
  <c r="Q357" i="20" s="1"/>
  <c r="P358" i="20"/>
  <c r="Q358" i="20" s="1"/>
  <c r="P359" i="20"/>
  <c r="Q359" i="20" s="1"/>
  <c r="P360" i="20"/>
  <c r="Q360" i="20" s="1"/>
  <c r="P361" i="20"/>
  <c r="Q361" i="20" s="1"/>
  <c r="P362" i="20"/>
  <c r="Q362" i="20" s="1"/>
  <c r="P363" i="20"/>
  <c r="Q363" i="20" s="1"/>
  <c r="P364" i="20"/>
  <c r="Q364" i="20" s="1"/>
  <c r="P365" i="20"/>
  <c r="Q365" i="20" s="1"/>
  <c r="P366" i="20"/>
  <c r="Q366" i="20" s="1"/>
  <c r="P367" i="20"/>
  <c r="Q367" i="20" s="1"/>
  <c r="P368" i="20"/>
  <c r="Q368" i="20" s="1"/>
  <c r="P369" i="20"/>
  <c r="Q369" i="20" s="1"/>
  <c r="P370" i="20"/>
  <c r="Q370" i="20" s="1"/>
  <c r="P371" i="20"/>
  <c r="Q371" i="20" s="1"/>
  <c r="P372" i="20"/>
  <c r="Q372" i="20" s="1"/>
  <c r="P373" i="20"/>
  <c r="Q373" i="20" s="1"/>
  <c r="P374" i="20"/>
  <c r="Q374" i="20" s="1"/>
  <c r="P375" i="20"/>
  <c r="Q375" i="20" s="1"/>
  <c r="P376" i="20"/>
  <c r="Q376" i="20" s="1"/>
  <c r="P377" i="20"/>
  <c r="Q377" i="20" s="1"/>
  <c r="P378" i="20"/>
  <c r="Q378" i="20" s="1"/>
  <c r="P379" i="20"/>
  <c r="Q379" i="20" s="1"/>
  <c r="P380" i="20"/>
  <c r="Q380" i="20" s="1"/>
  <c r="P381" i="20"/>
  <c r="Q381" i="20" s="1"/>
  <c r="P382" i="20"/>
  <c r="Q382" i="20" s="1"/>
  <c r="P383" i="20"/>
  <c r="Q383" i="20" s="1"/>
  <c r="P384" i="20"/>
  <c r="Q384" i="20" s="1"/>
  <c r="P385" i="20"/>
  <c r="Q385" i="20" s="1"/>
  <c r="P386" i="20"/>
  <c r="Q386" i="20" s="1"/>
  <c r="P387" i="20"/>
  <c r="Q387" i="20" s="1"/>
  <c r="P388" i="20"/>
  <c r="Q388" i="20" s="1"/>
  <c r="P389" i="20"/>
  <c r="Q389" i="20" s="1"/>
  <c r="P390" i="20"/>
  <c r="Q390" i="20" s="1"/>
  <c r="P391" i="20"/>
  <c r="Q391" i="20" s="1"/>
  <c r="P392" i="20"/>
  <c r="Q392" i="20" s="1"/>
  <c r="P393" i="20"/>
  <c r="Q393" i="20" s="1"/>
  <c r="P394" i="20"/>
  <c r="Q394" i="20" s="1"/>
  <c r="P395" i="20"/>
  <c r="Q395" i="20" s="1"/>
  <c r="P396" i="20"/>
  <c r="Q396" i="20" s="1"/>
  <c r="P397" i="20"/>
  <c r="Q397" i="20" s="1"/>
  <c r="P398" i="20"/>
  <c r="Q398" i="20" s="1"/>
  <c r="P399" i="20"/>
  <c r="Q399" i="20" s="1"/>
  <c r="P400" i="20"/>
  <c r="Q400" i="20" s="1"/>
  <c r="P401" i="20"/>
  <c r="Q401" i="20" s="1"/>
  <c r="P402" i="20"/>
  <c r="Q402" i="20" s="1"/>
  <c r="P403" i="20"/>
  <c r="Q403" i="20" s="1"/>
  <c r="P404" i="20"/>
  <c r="Q404" i="20" s="1"/>
  <c r="P405" i="20"/>
  <c r="Q405" i="20" s="1"/>
  <c r="P406" i="20"/>
  <c r="Q406" i="20" s="1"/>
  <c r="P407" i="20"/>
  <c r="Q407" i="20" s="1"/>
  <c r="P408" i="20"/>
  <c r="Q408" i="20" s="1"/>
  <c r="P409" i="20"/>
  <c r="Q409" i="20" s="1"/>
  <c r="P410" i="20"/>
  <c r="Q410" i="20" s="1"/>
  <c r="P411" i="20"/>
  <c r="Q411" i="20" s="1"/>
  <c r="P412" i="20"/>
  <c r="Q412" i="20" s="1"/>
  <c r="P413" i="20"/>
  <c r="Q413" i="20" s="1"/>
  <c r="P414" i="20"/>
  <c r="Q414" i="20" s="1"/>
  <c r="P415" i="20"/>
  <c r="Q415" i="20" s="1"/>
  <c r="P416" i="20"/>
  <c r="Q416" i="20" s="1"/>
  <c r="P417" i="20"/>
  <c r="Q417" i="20" s="1"/>
  <c r="P418" i="20"/>
  <c r="Q418" i="20" s="1"/>
  <c r="P419" i="20"/>
  <c r="Q419" i="20" s="1"/>
  <c r="P420" i="20"/>
  <c r="Q420" i="20" s="1"/>
  <c r="P421" i="20"/>
  <c r="Q421" i="20" s="1"/>
  <c r="P422" i="20"/>
  <c r="Q422" i="20" s="1"/>
  <c r="P423" i="20"/>
  <c r="Q423" i="20" s="1"/>
  <c r="P424" i="20"/>
  <c r="Q424" i="20" s="1"/>
  <c r="P425" i="20"/>
  <c r="Q425" i="20" s="1"/>
  <c r="P426" i="20"/>
  <c r="Q426" i="20" s="1"/>
  <c r="P427" i="20"/>
  <c r="Q427" i="20" s="1"/>
  <c r="P428" i="20"/>
  <c r="Q428" i="20" s="1"/>
  <c r="P429" i="20"/>
  <c r="Q429" i="20" s="1"/>
  <c r="P430" i="20"/>
  <c r="Q430" i="20" s="1"/>
  <c r="P431" i="20"/>
  <c r="Q431" i="20" s="1"/>
  <c r="P432" i="20"/>
  <c r="Q432" i="20" s="1"/>
  <c r="P433" i="20"/>
  <c r="Q433" i="20" s="1"/>
  <c r="P434" i="20"/>
  <c r="Q434" i="20" s="1"/>
  <c r="P435" i="20"/>
  <c r="Q435" i="20" s="1"/>
  <c r="P436" i="20"/>
  <c r="Q436" i="20" s="1"/>
  <c r="P437" i="20"/>
  <c r="Q437" i="20" s="1"/>
  <c r="P438" i="20"/>
  <c r="Q438" i="20" s="1"/>
  <c r="P439" i="20"/>
  <c r="Q439" i="20" s="1"/>
  <c r="P440" i="20"/>
  <c r="Q440" i="20" s="1"/>
  <c r="P441" i="20"/>
  <c r="Q441" i="20" s="1"/>
  <c r="P442" i="20"/>
  <c r="Q442" i="20" s="1"/>
  <c r="P443" i="20"/>
  <c r="Q443" i="20" s="1"/>
  <c r="P444" i="20"/>
  <c r="Q444" i="20" s="1"/>
  <c r="P445" i="20"/>
  <c r="Q445" i="20" s="1"/>
  <c r="P446" i="20"/>
  <c r="Q446" i="20" s="1"/>
  <c r="P447" i="20"/>
  <c r="Q447" i="20" s="1"/>
  <c r="P448" i="20"/>
  <c r="Q448" i="20" s="1"/>
  <c r="P449" i="20"/>
  <c r="Q449" i="20" s="1"/>
  <c r="P450" i="20"/>
  <c r="Q450" i="20" s="1"/>
  <c r="P451" i="20"/>
  <c r="Q451" i="20" s="1"/>
  <c r="P452" i="20"/>
  <c r="Q452" i="20" s="1"/>
  <c r="P453" i="20"/>
  <c r="Q453" i="20" s="1"/>
  <c r="P454" i="20"/>
  <c r="Q454" i="20" s="1"/>
  <c r="P455" i="20"/>
  <c r="Q455" i="20" s="1"/>
  <c r="P456" i="20"/>
  <c r="Q456" i="20" s="1"/>
  <c r="P457" i="20"/>
  <c r="Q457" i="20" s="1"/>
  <c r="P458" i="20"/>
  <c r="Q458" i="20" s="1"/>
  <c r="P459" i="20"/>
  <c r="Q459" i="20" s="1"/>
  <c r="P460" i="20"/>
  <c r="Q460" i="20" s="1"/>
  <c r="P461" i="20"/>
  <c r="Q461" i="20" s="1"/>
  <c r="P462" i="20"/>
  <c r="Q462" i="20" s="1"/>
  <c r="P463" i="20"/>
  <c r="Q463" i="20" s="1"/>
  <c r="P464" i="20"/>
  <c r="Q464" i="20" s="1"/>
  <c r="P465" i="20"/>
  <c r="Q465" i="20" s="1"/>
  <c r="P466" i="20"/>
  <c r="Q466" i="20" s="1"/>
  <c r="P467" i="20"/>
  <c r="Q467" i="20" s="1"/>
  <c r="P468" i="20"/>
  <c r="Q468" i="20" s="1"/>
  <c r="P469" i="20"/>
  <c r="Q469" i="20" s="1"/>
  <c r="P470" i="20"/>
  <c r="Q470" i="20" s="1"/>
  <c r="P471" i="20"/>
  <c r="Q471" i="20" s="1"/>
  <c r="P472" i="20"/>
  <c r="Q472" i="20" s="1"/>
  <c r="P473" i="20"/>
  <c r="Q473" i="20" s="1"/>
  <c r="P474" i="20"/>
  <c r="Q474" i="20" s="1"/>
  <c r="P475" i="20"/>
  <c r="Q475" i="20" s="1"/>
  <c r="P476" i="20"/>
  <c r="Q476" i="20" s="1"/>
  <c r="P477" i="20"/>
  <c r="Q477" i="20" s="1"/>
  <c r="P478" i="20"/>
  <c r="Q478" i="20" s="1"/>
  <c r="P479" i="20"/>
  <c r="Q479" i="20" s="1"/>
  <c r="P480" i="20"/>
  <c r="Q480" i="20" s="1"/>
  <c r="P481" i="20"/>
  <c r="Q481" i="20" s="1"/>
  <c r="P482" i="20"/>
  <c r="Q482" i="20" s="1"/>
  <c r="P483" i="20"/>
  <c r="Q483" i="20" s="1"/>
  <c r="P484" i="20"/>
  <c r="Q484" i="20" s="1"/>
  <c r="P485" i="20"/>
  <c r="Q485" i="20" s="1"/>
  <c r="P486" i="20"/>
  <c r="Q486" i="20" s="1"/>
  <c r="P487" i="20"/>
  <c r="Q487" i="20" s="1"/>
  <c r="P488" i="20"/>
  <c r="Q488" i="20" s="1"/>
  <c r="P489" i="20"/>
  <c r="Q489" i="20" s="1"/>
  <c r="P490" i="20"/>
  <c r="Q490" i="20" s="1"/>
  <c r="P491" i="20"/>
  <c r="Q491" i="20" s="1"/>
  <c r="P492" i="20"/>
  <c r="Q492" i="20" s="1"/>
  <c r="P493" i="20"/>
  <c r="Q493" i="20" s="1"/>
  <c r="P494" i="20"/>
  <c r="Q494" i="20" s="1"/>
  <c r="P495" i="20"/>
  <c r="Q495" i="20" s="1"/>
  <c r="P496" i="20"/>
  <c r="Q496" i="20" s="1"/>
  <c r="P497" i="20"/>
  <c r="Q497" i="20" s="1"/>
  <c r="P498" i="20"/>
  <c r="Q498" i="20" s="1"/>
  <c r="P499" i="20"/>
  <c r="Q499" i="20" s="1"/>
  <c r="P500" i="20"/>
  <c r="Q500" i="20" s="1"/>
  <c r="P501" i="20"/>
  <c r="Q501" i="20" s="1"/>
  <c r="P502" i="20"/>
  <c r="Q502" i="20" s="1"/>
  <c r="P503" i="20"/>
  <c r="Q503" i="20" s="1"/>
  <c r="P504" i="20"/>
  <c r="Q504" i="20" s="1"/>
  <c r="P505" i="20"/>
  <c r="Q505" i="20" s="1"/>
  <c r="P506" i="20"/>
  <c r="Q506" i="20" s="1"/>
  <c r="P507" i="20"/>
  <c r="Q507" i="20" s="1"/>
  <c r="P508" i="20"/>
  <c r="Q508" i="20" s="1"/>
  <c r="P509" i="20"/>
  <c r="Q509" i="20" s="1"/>
  <c r="P510" i="20"/>
  <c r="Q510" i="20" s="1"/>
  <c r="P511" i="20"/>
  <c r="Q511" i="20" s="1"/>
  <c r="P512" i="20"/>
  <c r="Q512" i="20" s="1"/>
  <c r="P513" i="20"/>
  <c r="Q513" i="20" s="1"/>
  <c r="P514" i="20"/>
  <c r="Q514" i="20" s="1"/>
  <c r="P515" i="20"/>
  <c r="Q515" i="20" s="1"/>
  <c r="P516" i="20"/>
  <c r="Q516" i="20" s="1"/>
  <c r="P517" i="20"/>
  <c r="Q517" i="20" s="1"/>
  <c r="P518" i="20"/>
  <c r="Q518" i="20" s="1"/>
  <c r="P519" i="20"/>
  <c r="Q519" i="20" s="1"/>
  <c r="P520" i="20"/>
  <c r="Q520" i="20" s="1"/>
  <c r="P521" i="20"/>
  <c r="Q521" i="20" s="1"/>
  <c r="P522" i="20"/>
  <c r="Q522" i="20" s="1"/>
  <c r="P523" i="20"/>
  <c r="Q523" i="20" s="1"/>
  <c r="P524" i="20"/>
  <c r="Q524" i="20" s="1"/>
  <c r="P525" i="20"/>
  <c r="Q525" i="20" s="1"/>
  <c r="P526" i="20"/>
  <c r="Q526" i="20" s="1"/>
  <c r="P527" i="20"/>
  <c r="Q527" i="20" s="1"/>
  <c r="P528" i="20"/>
  <c r="Q528" i="20" s="1"/>
  <c r="P529" i="20"/>
  <c r="Q529" i="20" s="1"/>
  <c r="P530" i="20"/>
  <c r="Q530" i="20" s="1"/>
  <c r="P531" i="20"/>
  <c r="Q531" i="20" s="1"/>
  <c r="P532" i="20"/>
  <c r="Q532" i="20" s="1"/>
  <c r="P533" i="20"/>
  <c r="Q533" i="20" s="1"/>
  <c r="P534" i="20"/>
  <c r="Q534" i="20" s="1"/>
  <c r="P535" i="20"/>
  <c r="Q535" i="20" s="1"/>
  <c r="P536" i="20"/>
  <c r="Q536" i="20" s="1"/>
  <c r="P2" i="20"/>
  <c r="Q2" i="20" s="1"/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2" i="23"/>
  <c r="E237" i="14"/>
  <c r="F237" i="14" s="1"/>
  <c r="G237" i="14" s="1"/>
  <c r="U3" i="15" l="1"/>
  <c r="V3" i="15" s="1"/>
  <c r="U4" i="15"/>
  <c r="V4" i="15" s="1"/>
  <c r="U5" i="15"/>
  <c r="V5" i="15" s="1"/>
  <c r="U6" i="15"/>
  <c r="V6" i="15" s="1"/>
  <c r="U7" i="15"/>
  <c r="V7" i="15" s="1"/>
  <c r="U8" i="15"/>
  <c r="V8" i="15" s="1"/>
  <c r="U9" i="15"/>
  <c r="V9" i="15" s="1"/>
  <c r="U10" i="15"/>
  <c r="V10" i="15" s="1"/>
  <c r="U11" i="15"/>
  <c r="V11" i="15" s="1"/>
  <c r="U12" i="15"/>
  <c r="V12" i="15" s="1"/>
  <c r="U13" i="15"/>
  <c r="V13" i="15" s="1"/>
  <c r="U14" i="15"/>
  <c r="V14" i="15" s="1"/>
  <c r="U15" i="15"/>
  <c r="V15" i="15" s="1"/>
  <c r="U16" i="15"/>
  <c r="V16" i="15" s="1"/>
  <c r="U17" i="15"/>
  <c r="V17" i="15" s="1"/>
  <c r="U18" i="15"/>
  <c r="V18" i="15" s="1"/>
  <c r="U19" i="15"/>
  <c r="V19" i="15" s="1"/>
  <c r="U20" i="15"/>
  <c r="V20" i="15" s="1"/>
  <c r="U21" i="15"/>
  <c r="V21" i="15" s="1"/>
  <c r="U22" i="15"/>
  <c r="V22" i="15" s="1"/>
  <c r="U23" i="15"/>
  <c r="V23" i="15" s="1"/>
  <c r="U24" i="15"/>
  <c r="V24" i="15" s="1"/>
  <c r="U25" i="15"/>
  <c r="V25" i="15" s="1"/>
  <c r="U26" i="15"/>
  <c r="V26" i="15" s="1"/>
  <c r="U27" i="15"/>
  <c r="V27" i="15" s="1"/>
  <c r="U28" i="15"/>
  <c r="V28" i="15" s="1"/>
  <c r="U29" i="15"/>
  <c r="V29" i="15" s="1"/>
  <c r="U30" i="15"/>
  <c r="V30" i="15" s="1"/>
  <c r="U31" i="15"/>
  <c r="V31" i="15" s="1"/>
  <c r="U32" i="15"/>
  <c r="V32" i="15" s="1"/>
  <c r="U33" i="15"/>
  <c r="V33" i="15" s="1"/>
  <c r="U34" i="15"/>
  <c r="V34" i="15" s="1"/>
  <c r="U35" i="15"/>
  <c r="V35" i="15" s="1"/>
  <c r="U36" i="15"/>
  <c r="V36" i="15" s="1"/>
  <c r="U37" i="15"/>
  <c r="V37" i="15" s="1"/>
  <c r="U38" i="15"/>
  <c r="V38" i="15" s="1"/>
  <c r="U39" i="15"/>
  <c r="V39" i="15" s="1"/>
  <c r="U40" i="15"/>
  <c r="V40" i="15" s="1"/>
  <c r="U41" i="15"/>
  <c r="V41" i="15" s="1"/>
  <c r="U42" i="15"/>
  <c r="V42" i="15" s="1"/>
  <c r="U43" i="15"/>
  <c r="V43" i="15" s="1"/>
  <c r="U44" i="15"/>
  <c r="V44" i="15" s="1"/>
  <c r="U45" i="15"/>
  <c r="V45" i="15" s="1"/>
  <c r="U46" i="15"/>
  <c r="V46" i="15" s="1"/>
  <c r="U47" i="15"/>
  <c r="V47" i="15" s="1"/>
  <c r="U48" i="15"/>
  <c r="V48" i="15" s="1"/>
  <c r="U49" i="15"/>
  <c r="V49" i="15" s="1"/>
  <c r="U50" i="15"/>
  <c r="V50" i="15" s="1"/>
  <c r="U51" i="15"/>
  <c r="V51" i="15" s="1"/>
  <c r="U52" i="15"/>
  <c r="V52" i="15" s="1"/>
  <c r="U53" i="15"/>
  <c r="V53" i="15" s="1"/>
  <c r="U54" i="15"/>
  <c r="V54" i="15" s="1"/>
  <c r="U55" i="15"/>
  <c r="V55" i="15" s="1"/>
  <c r="U56" i="15"/>
  <c r="V56" i="15" s="1"/>
  <c r="U57" i="15"/>
  <c r="V57" i="15" s="1"/>
  <c r="U58" i="15"/>
  <c r="V58" i="15" s="1"/>
  <c r="U59" i="15"/>
  <c r="V59" i="15" s="1"/>
  <c r="U60" i="15"/>
  <c r="V60" i="15" s="1"/>
  <c r="U61" i="15"/>
  <c r="V61" i="15" s="1"/>
  <c r="U62" i="15"/>
  <c r="V62" i="15" s="1"/>
  <c r="U63" i="15"/>
  <c r="V63" i="15" s="1"/>
  <c r="U64" i="15"/>
  <c r="V64" i="15" s="1"/>
  <c r="U65" i="15"/>
  <c r="V65" i="15" s="1"/>
  <c r="U66" i="15"/>
  <c r="V66" i="15" s="1"/>
  <c r="U67" i="15"/>
  <c r="V67" i="15" s="1"/>
  <c r="U68" i="15"/>
  <c r="V68" i="15" s="1"/>
  <c r="U69" i="15"/>
  <c r="V69" i="15" s="1"/>
  <c r="U70" i="15"/>
  <c r="V70" i="15" s="1"/>
  <c r="U71" i="15"/>
  <c r="V71" i="15" s="1"/>
  <c r="U72" i="15"/>
  <c r="V72" i="15" s="1"/>
  <c r="U73" i="15"/>
  <c r="V73" i="15" s="1"/>
  <c r="U74" i="15"/>
  <c r="V74" i="15" s="1"/>
  <c r="U75" i="15"/>
  <c r="V75" i="15" s="1"/>
  <c r="U76" i="15"/>
  <c r="V76" i="15" s="1"/>
  <c r="U77" i="15"/>
  <c r="V77" i="15" s="1"/>
  <c r="U78" i="15"/>
  <c r="V78" i="15" s="1"/>
  <c r="U79" i="15"/>
  <c r="V79" i="15" s="1"/>
  <c r="U80" i="15"/>
  <c r="V80" i="15" s="1"/>
  <c r="U81" i="15"/>
  <c r="V81" i="15" s="1"/>
  <c r="U82" i="15"/>
  <c r="V82" i="15" s="1"/>
  <c r="U83" i="15"/>
  <c r="V83" i="15" s="1"/>
  <c r="U84" i="15"/>
  <c r="V84" i="15" s="1"/>
  <c r="U85" i="15"/>
  <c r="V85" i="15" s="1"/>
  <c r="U86" i="15"/>
  <c r="V86" i="15" s="1"/>
  <c r="U87" i="15"/>
  <c r="V87" i="15" s="1"/>
  <c r="U88" i="15"/>
  <c r="V88" i="15" s="1"/>
  <c r="U89" i="15"/>
  <c r="V89" i="15" s="1"/>
  <c r="U90" i="15"/>
  <c r="V90" i="15" s="1"/>
  <c r="U91" i="15"/>
  <c r="V91" i="15" s="1"/>
  <c r="U92" i="15"/>
  <c r="V92" i="15" s="1"/>
  <c r="U93" i="15"/>
  <c r="V93" i="15" s="1"/>
  <c r="U94" i="15"/>
  <c r="V94" i="15" s="1"/>
  <c r="U95" i="15"/>
  <c r="V95" i="15" s="1"/>
  <c r="U96" i="15"/>
  <c r="V96" i="15" s="1"/>
  <c r="U97" i="15"/>
  <c r="V97" i="15" s="1"/>
  <c r="U98" i="15"/>
  <c r="V98" i="15" s="1"/>
  <c r="U99" i="15"/>
  <c r="V99" i="15" s="1"/>
  <c r="U100" i="15"/>
  <c r="V100" i="15" s="1"/>
  <c r="U101" i="15"/>
  <c r="V101" i="15" s="1"/>
  <c r="U102" i="15"/>
  <c r="V102" i="15" s="1"/>
  <c r="U103" i="15"/>
  <c r="V103" i="15" s="1"/>
  <c r="U104" i="15"/>
  <c r="V104" i="15" s="1"/>
  <c r="U105" i="15"/>
  <c r="V105" i="15" s="1"/>
  <c r="U106" i="15"/>
  <c r="V106" i="15" s="1"/>
  <c r="U107" i="15"/>
  <c r="V107" i="15" s="1"/>
  <c r="U108" i="15"/>
  <c r="V108" i="15" s="1"/>
  <c r="U109" i="15"/>
  <c r="V109" i="15" s="1"/>
  <c r="U110" i="15"/>
  <c r="V110" i="15" s="1"/>
  <c r="U111" i="15"/>
  <c r="V111" i="15" s="1"/>
  <c r="U112" i="15"/>
  <c r="V112" i="15" s="1"/>
  <c r="U113" i="15"/>
  <c r="V113" i="15" s="1"/>
  <c r="U114" i="15"/>
  <c r="V114" i="15" s="1"/>
  <c r="U115" i="15"/>
  <c r="V115" i="15" s="1"/>
  <c r="U116" i="15"/>
  <c r="V116" i="15" s="1"/>
  <c r="U117" i="15"/>
  <c r="V117" i="15" s="1"/>
  <c r="U118" i="15"/>
  <c r="V118" i="15" s="1"/>
  <c r="U119" i="15"/>
  <c r="V119" i="15" s="1"/>
  <c r="U120" i="15"/>
  <c r="V120" i="15" s="1"/>
  <c r="U121" i="15"/>
  <c r="V121" i="15" s="1"/>
  <c r="U122" i="15"/>
  <c r="V122" i="15" s="1"/>
  <c r="U123" i="15"/>
  <c r="V123" i="15" s="1"/>
  <c r="U124" i="15"/>
  <c r="V124" i="15" s="1"/>
  <c r="U125" i="15"/>
  <c r="V125" i="15" s="1"/>
  <c r="U126" i="15"/>
  <c r="V126" i="15" s="1"/>
  <c r="U127" i="15"/>
  <c r="V127" i="15" s="1"/>
  <c r="U128" i="15"/>
  <c r="V128" i="15" s="1"/>
  <c r="U129" i="15"/>
  <c r="V129" i="15" s="1"/>
  <c r="U130" i="15"/>
  <c r="V130" i="15" s="1"/>
  <c r="U131" i="15"/>
  <c r="V131" i="15" s="1"/>
  <c r="U132" i="15"/>
  <c r="V132" i="15" s="1"/>
  <c r="U133" i="15"/>
  <c r="V133" i="15" s="1"/>
  <c r="U134" i="15"/>
  <c r="V134" i="15" s="1"/>
  <c r="U135" i="15"/>
  <c r="V135" i="15" s="1"/>
  <c r="U136" i="15"/>
  <c r="V136" i="15" s="1"/>
  <c r="U137" i="15"/>
  <c r="V137" i="15" s="1"/>
  <c r="U138" i="15"/>
  <c r="V138" i="15" s="1"/>
  <c r="U139" i="15"/>
  <c r="V139" i="15" s="1"/>
  <c r="U140" i="15"/>
  <c r="V140" i="15" s="1"/>
  <c r="U141" i="15"/>
  <c r="V141" i="15" s="1"/>
  <c r="U142" i="15"/>
  <c r="V142" i="15" s="1"/>
  <c r="U143" i="15"/>
  <c r="V143" i="15" s="1"/>
  <c r="U144" i="15"/>
  <c r="V144" i="15" s="1"/>
  <c r="U145" i="15"/>
  <c r="V145" i="15" s="1"/>
  <c r="U146" i="15"/>
  <c r="V146" i="15" s="1"/>
  <c r="U147" i="15"/>
  <c r="V147" i="15" s="1"/>
  <c r="U148" i="15"/>
  <c r="V148" i="15" s="1"/>
  <c r="U149" i="15"/>
  <c r="V149" i="15" s="1"/>
  <c r="U150" i="15"/>
  <c r="V150" i="15" s="1"/>
  <c r="U151" i="15"/>
  <c r="V151" i="15" s="1"/>
  <c r="U152" i="15"/>
  <c r="V152" i="15" s="1"/>
  <c r="U153" i="15"/>
  <c r="V153" i="15" s="1"/>
  <c r="U154" i="15"/>
  <c r="V154" i="15" s="1"/>
  <c r="U155" i="15"/>
  <c r="V155" i="15" s="1"/>
  <c r="U156" i="15"/>
  <c r="V156" i="15" s="1"/>
  <c r="U157" i="15"/>
  <c r="V157" i="15" s="1"/>
  <c r="U158" i="15"/>
  <c r="V158" i="15" s="1"/>
  <c r="U159" i="15"/>
  <c r="V159" i="15" s="1"/>
  <c r="U160" i="15"/>
  <c r="V160" i="15" s="1"/>
  <c r="U161" i="15"/>
  <c r="V161" i="15" s="1"/>
  <c r="U162" i="15"/>
  <c r="V162" i="15" s="1"/>
  <c r="U163" i="15"/>
  <c r="V163" i="15" s="1"/>
  <c r="U164" i="15"/>
  <c r="V164" i="15" s="1"/>
  <c r="U165" i="15"/>
  <c r="V165" i="15" s="1"/>
  <c r="U166" i="15"/>
  <c r="V166" i="15" s="1"/>
  <c r="U167" i="15"/>
  <c r="V167" i="15" s="1"/>
  <c r="U168" i="15"/>
  <c r="V168" i="15" s="1"/>
  <c r="U169" i="15"/>
  <c r="V169" i="15" s="1"/>
  <c r="U170" i="15"/>
  <c r="V170" i="15" s="1"/>
  <c r="U171" i="15"/>
  <c r="V171" i="15" s="1"/>
  <c r="U172" i="15"/>
  <c r="V172" i="15" s="1"/>
  <c r="U173" i="15"/>
  <c r="V173" i="15" s="1"/>
  <c r="U174" i="15"/>
  <c r="V174" i="15" s="1"/>
  <c r="U175" i="15"/>
  <c r="V175" i="15" s="1"/>
  <c r="U176" i="15"/>
  <c r="V176" i="15" s="1"/>
  <c r="U177" i="15"/>
  <c r="V177" i="15" s="1"/>
  <c r="U178" i="15"/>
  <c r="V178" i="15" s="1"/>
  <c r="U179" i="15"/>
  <c r="V179" i="15" s="1"/>
  <c r="U180" i="15"/>
  <c r="V180" i="15" s="1"/>
  <c r="U181" i="15"/>
  <c r="V181" i="15" s="1"/>
  <c r="U182" i="15"/>
  <c r="V182" i="15" s="1"/>
  <c r="U183" i="15"/>
  <c r="V183" i="15" s="1"/>
  <c r="U184" i="15"/>
  <c r="V184" i="15" s="1"/>
  <c r="U185" i="15"/>
  <c r="V185" i="15" s="1"/>
  <c r="U186" i="15"/>
  <c r="V186" i="15" s="1"/>
  <c r="U187" i="15"/>
  <c r="V187" i="15" s="1"/>
  <c r="U188" i="15"/>
  <c r="V188" i="15" s="1"/>
  <c r="U189" i="15"/>
  <c r="V189" i="15" s="1"/>
  <c r="U190" i="15"/>
  <c r="V190" i="15" s="1"/>
  <c r="U191" i="15"/>
  <c r="V191" i="15" s="1"/>
  <c r="U192" i="15"/>
  <c r="V192" i="15" s="1"/>
  <c r="U193" i="15"/>
  <c r="V193" i="15" s="1"/>
  <c r="U194" i="15"/>
  <c r="V194" i="15" s="1"/>
  <c r="U195" i="15"/>
  <c r="V195" i="15" s="1"/>
  <c r="U196" i="15"/>
  <c r="V196" i="15" s="1"/>
  <c r="U197" i="15"/>
  <c r="V197" i="15" s="1"/>
  <c r="U198" i="15"/>
  <c r="V198" i="15" s="1"/>
  <c r="U199" i="15"/>
  <c r="V199" i="15" s="1"/>
  <c r="U200" i="15"/>
  <c r="V200" i="15" s="1"/>
  <c r="U201" i="15"/>
  <c r="V201" i="15" s="1"/>
  <c r="U202" i="15"/>
  <c r="V202" i="15" s="1"/>
  <c r="U203" i="15"/>
  <c r="V203" i="15" s="1"/>
  <c r="U204" i="15"/>
  <c r="V204" i="15" s="1"/>
  <c r="U205" i="15"/>
  <c r="V205" i="15" s="1"/>
  <c r="U206" i="15"/>
  <c r="V206" i="15" s="1"/>
  <c r="U207" i="15"/>
  <c r="V207" i="15" s="1"/>
  <c r="U208" i="15"/>
  <c r="V208" i="15" s="1"/>
  <c r="U209" i="15"/>
  <c r="V209" i="15" s="1"/>
  <c r="U210" i="15"/>
  <c r="V210" i="15" s="1"/>
  <c r="U211" i="15"/>
  <c r="V211" i="15" s="1"/>
  <c r="U212" i="15"/>
  <c r="V212" i="15" s="1"/>
  <c r="U213" i="15"/>
  <c r="V213" i="15" s="1"/>
  <c r="U214" i="15"/>
  <c r="V214" i="15" s="1"/>
  <c r="U215" i="15"/>
  <c r="V215" i="15" s="1"/>
  <c r="U216" i="15"/>
  <c r="V216" i="15" s="1"/>
  <c r="U217" i="15"/>
  <c r="V217" i="15" s="1"/>
  <c r="U218" i="15"/>
  <c r="V218" i="15" s="1"/>
  <c r="U219" i="15"/>
  <c r="V219" i="15" s="1"/>
  <c r="U220" i="15"/>
  <c r="V220" i="15" s="1"/>
  <c r="U221" i="15"/>
  <c r="V221" i="15" s="1"/>
  <c r="U222" i="15"/>
  <c r="V222" i="15" s="1"/>
  <c r="U223" i="15"/>
  <c r="V223" i="15" s="1"/>
  <c r="U224" i="15"/>
  <c r="V224" i="15" s="1"/>
  <c r="U225" i="15"/>
  <c r="V225" i="15" s="1"/>
  <c r="U226" i="15"/>
  <c r="V226" i="15" s="1"/>
  <c r="U227" i="15"/>
  <c r="V227" i="15" s="1"/>
  <c r="U228" i="15"/>
  <c r="V228" i="15" s="1"/>
  <c r="U229" i="15"/>
  <c r="V229" i="15" s="1"/>
  <c r="U230" i="15"/>
  <c r="V230" i="15" s="1"/>
  <c r="U231" i="15"/>
  <c r="V231" i="15" s="1"/>
  <c r="U232" i="15"/>
  <c r="V232" i="15" s="1"/>
  <c r="U233" i="15"/>
  <c r="V233" i="15" s="1"/>
  <c r="U234" i="15"/>
  <c r="V234" i="15" s="1"/>
  <c r="U235" i="15"/>
  <c r="V235" i="15" s="1"/>
  <c r="U236" i="15"/>
  <c r="V236" i="15" s="1"/>
  <c r="U237" i="15"/>
  <c r="V237" i="15" s="1"/>
  <c r="U238" i="15"/>
  <c r="V238" i="15" s="1"/>
  <c r="U239" i="15"/>
  <c r="V239" i="15" s="1"/>
  <c r="U240" i="15"/>
  <c r="V240" i="15" s="1"/>
  <c r="U241" i="15"/>
  <c r="V241" i="15" s="1"/>
  <c r="U242" i="15"/>
  <c r="V242" i="15" s="1"/>
  <c r="U243" i="15"/>
  <c r="V243" i="15" s="1"/>
  <c r="U244" i="15"/>
  <c r="V244" i="15" s="1"/>
  <c r="U245" i="15"/>
  <c r="V245" i="15" s="1"/>
  <c r="U246" i="15"/>
  <c r="V246" i="15" s="1"/>
  <c r="U247" i="15"/>
  <c r="V247" i="15" s="1"/>
  <c r="U248" i="15"/>
  <c r="V248" i="15" s="1"/>
  <c r="U249" i="15"/>
  <c r="V249" i="15" s="1"/>
  <c r="U250" i="15"/>
  <c r="V250" i="15" s="1"/>
  <c r="U251" i="15"/>
  <c r="V251" i="15" s="1"/>
  <c r="U252" i="15"/>
  <c r="V252" i="15" s="1"/>
  <c r="U253" i="15"/>
  <c r="V253" i="15" s="1"/>
  <c r="U254" i="15"/>
  <c r="V254" i="15" s="1"/>
  <c r="U255" i="15"/>
  <c r="V255" i="15" s="1"/>
  <c r="U256" i="15"/>
  <c r="V256" i="15" s="1"/>
  <c r="U257" i="15"/>
  <c r="V257" i="15" s="1"/>
  <c r="U258" i="15"/>
  <c r="V258" i="15" s="1"/>
  <c r="U259" i="15"/>
  <c r="V259" i="15" s="1"/>
  <c r="U260" i="15"/>
  <c r="V260" i="15" s="1"/>
  <c r="U261" i="15"/>
  <c r="V261" i="15" s="1"/>
  <c r="U262" i="15"/>
  <c r="V262" i="15" s="1"/>
  <c r="U263" i="15"/>
  <c r="V263" i="15" s="1"/>
  <c r="U264" i="15"/>
  <c r="V264" i="15" s="1"/>
  <c r="U265" i="15"/>
  <c r="V265" i="15" s="1"/>
  <c r="U266" i="15"/>
  <c r="V266" i="15" s="1"/>
  <c r="U267" i="15"/>
  <c r="V267" i="15" s="1"/>
  <c r="U268" i="15"/>
  <c r="V268" i="15" s="1"/>
  <c r="U269" i="15"/>
  <c r="V269" i="15" s="1"/>
  <c r="U270" i="15"/>
  <c r="V270" i="15" s="1"/>
  <c r="U271" i="15"/>
  <c r="V271" i="15" s="1"/>
  <c r="U272" i="15"/>
  <c r="V272" i="15" s="1"/>
  <c r="U273" i="15"/>
  <c r="V273" i="15" s="1"/>
  <c r="U274" i="15"/>
  <c r="V274" i="15" s="1"/>
  <c r="U275" i="15"/>
  <c r="V275" i="15" s="1"/>
  <c r="U276" i="15"/>
  <c r="V276" i="15" s="1"/>
  <c r="U277" i="15"/>
  <c r="V277" i="15" s="1"/>
  <c r="U278" i="15"/>
  <c r="V278" i="15" s="1"/>
  <c r="U279" i="15"/>
  <c r="V279" i="15" s="1"/>
  <c r="U280" i="15"/>
  <c r="V280" i="15" s="1"/>
  <c r="U281" i="15"/>
  <c r="V281" i="15" s="1"/>
  <c r="U282" i="15"/>
  <c r="V282" i="15" s="1"/>
  <c r="U283" i="15"/>
  <c r="V283" i="15" s="1"/>
  <c r="U284" i="15"/>
  <c r="V284" i="15" s="1"/>
  <c r="U285" i="15"/>
  <c r="V285" i="15" s="1"/>
  <c r="U286" i="15"/>
  <c r="V286" i="15" s="1"/>
  <c r="U287" i="15"/>
  <c r="V287" i="15" s="1"/>
  <c r="U288" i="15"/>
  <c r="V288" i="15" s="1"/>
  <c r="U289" i="15"/>
  <c r="V289" i="15" s="1"/>
  <c r="U290" i="15"/>
  <c r="V290" i="15" s="1"/>
  <c r="U291" i="15"/>
  <c r="V291" i="15" s="1"/>
  <c r="U292" i="15"/>
  <c r="V292" i="15" s="1"/>
  <c r="U293" i="15"/>
  <c r="V293" i="15" s="1"/>
  <c r="U294" i="15"/>
  <c r="V294" i="15" s="1"/>
  <c r="U295" i="15"/>
  <c r="V295" i="15" s="1"/>
  <c r="U296" i="15"/>
  <c r="V296" i="15" s="1"/>
  <c r="U297" i="15"/>
  <c r="V297" i="15" s="1"/>
  <c r="U298" i="15"/>
  <c r="V298" i="15" s="1"/>
  <c r="U299" i="15"/>
  <c r="V299" i="15" s="1"/>
  <c r="U300" i="15"/>
  <c r="V300" i="15" s="1"/>
  <c r="U301" i="15"/>
  <c r="V301" i="15" s="1"/>
  <c r="U302" i="15"/>
  <c r="V302" i="15" s="1"/>
  <c r="U303" i="15"/>
  <c r="V303" i="15" s="1"/>
  <c r="U304" i="15"/>
  <c r="V304" i="15" s="1"/>
  <c r="U305" i="15"/>
  <c r="V305" i="15" s="1"/>
  <c r="U306" i="15"/>
  <c r="V306" i="15" s="1"/>
  <c r="U307" i="15"/>
  <c r="V307" i="15" s="1"/>
  <c r="U308" i="15"/>
  <c r="V308" i="15" s="1"/>
  <c r="U309" i="15"/>
  <c r="V309" i="15" s="1"/>
  <c r="U310" i="15"/>
  <c r="V310" i="15" s="1"/>
  <c r="U311" i="15"/>
  <c r="V311" i="15" s="1"/>
  <c r="U312" i="15"/>
  <c r="V312" i="15" s="1"/>
  <c r="U313" i="15"/>
  <c r="V313" i="15" s="1"/>
  <c r="U314" i="15"/>
  <c r="V314" i="15" s="1"/>
  <c r="U315" i="15"/>
  <c r="V315" i="15" s="1"/>
  <c r="U316" i="15"/>
  <c r="V316" i="15" s="1"/>
  <c r="U317" i="15"/>
  <c r="V317" i="15" s="1"/>
  <c r="U318" i="15"/>
  <c r="V318" i="15" s="1"/>
  <c r="U319" i="15"/>
  <c r="V319" i="15" s="1"/>
  <c r="U320" i="15"/>
  <c r="V320" i="15" s="1"/>
  <c r="U321" i="15"/>
  <c r="V321" i="15" s="1"/>
  <c r="U322" i="15"/>
  <c r="V322" i="15" s="1"/>
  <c r="U323" i="15"/>
  <c r="V323" i="15" s="1"/>
  <c r="U324" i="15"/>
  <c r="V324" i="15" s="1"/>
  <c r="U325" i="15"/>
  <c r="V325" i="15" s="1"/>
  <c r="U326" i="15"/>
  <c r="V326" i="15" s="1"/>
  <c r="U327" i="15"/>
  <c r="V327" i="15" s="1"/>
  <c r="U328" i="15"/>
  <c r="V328" i="15" s="1"/>
  <c r="U329" i="15"/>
  <c r="V329" i="15" s="1"/>
  <c r="U330" i="15"/>
  <c r="V330" i="15" s="1"/>
  <c r="U331" i="15"/>
  <c r="V331" i="15" s="1"/>
  <c r="U332" i="15"/>
  <c r="V332" i="15" s="1"/>
  <c r="U333" i="15"/>
  <c r="V333" i="15" s="1"/>
  <c r="U334" i="15"/>
  <c r="V334" i="15" s="1"/>
  <c r="U335" i="15"/>
  <c r="V335" i="15" s="1"/>
  <c r="U336" i="15"/>
  <c r="V336" i="15" s="1"/>
  <c r="U337" i="15"/>
  <c r="V337" i="15" s="1"/>
  <c r="U338" i="15"/>
  <c r="V338" i="15" s="1"/>
  <c r="U339" i="15"/>
  <c r="V339" i="15" s="1"/>
  <c r="U340" i="15"/>
  <c r="V340" i="15" s="1"/>
  <c r="U341" i="15"/>
  <c r="V341" i="15" s="1"/>
  <c r="U342" i="15"/>
  <c r="V342" i="15" s="1"/>
  <c r="U343" i="15"/>
  <c r="V343" i="15" s="1"/>
  <c r="U344" i="15"/>
  <c r="V344" i="15" s="1"/>
  <c r="U345" i="15"/>
  <c r="V345" i="15" s="1"/>
  <c r="U346" i="15"/>
  <c r="V346" i="15" s="1"/>
  <c r="U347" i="15"/>
  <c r="V347" i="15" s="1"/>
  <c r="U348" i="15"/>
  <c r="V348" i="15" s="1"/>
  <c r="U349" i="15"/>
  <c r="V349" i="15" s="1"/>
  <c r="U350" i="15"/>
  <c r="V350" i="15" s="1"/>
  <c r="U351" i="15"/>
  <c r="V351" i="15" s="1"/>
  <c r="U352" i="15"/>
  <c r="V352" i="15" s="1"/>
  <c r="U353" i="15"/>
  <c r="V353" i="15" s="1"/>
  <c r="U354" i="15"/>
  <c r="V354" i="15" s="1"/>
  <c r="U355" i="15"/>
  <c r="V355" i="15" s="1"/>
  <c r="U356" i="15"/>
  <c r="V356" i="15" s="1"/>
  <c r="U357" i="15"/>
  <c r="V357" i="15" s="1"/>
  <c r="U358" i="15"/>
  <c r="V358" i="15" s="1"/>
  <c r="U359" i="15"/>
  <c r="V359" i="15" s="1"/>
  <c r="U360" i="15"/>
  <c r="V360" i="15" s="1"/>
  <c r="U361" i="15"/>
  <c r="V361" i="15" s="1"/>
  <c r="U362" i="15"/>
  <c r="V362" i="15" s="1"/>
  <c r="U363" i="15"/>
  <c r="V363" i="15" s="1"/>
  <c r="U364" i="15"/>
  <c r="V364" i="15" s="1"/>
  <c r="U365" i="15"/>
  <c r="V365" i="15" s="1"/>
  <c r="U366" i="15"/>
  <c r="V366" i="15" s="1"/>
  <c r="U367" i="15"/>
  <c r="V367" i="15" s="1"/>
  <c r="U368" i="15"/>
  <c r="V368" i="15" s="1"/>
  <c r="U369" i="15"/>
  <c r="V369" i="15" s="1"/>
  <c r="U370" i="15"/>
  <c r="V370" i="15" s="1"/>
  <c r="U371" i="15"/>
  <c r="V371" i="15" s="1"/>
  <c r="U372" i="15"/>
  <c r="V372" i="15" s="1"/>
  <c r="U373" i="15"/>
  <c r="V373" i="15" s="1"/>
  <c r="U374" i="15"/>
  <c r="V374" i="15" s="1"/>
  <c r="U375" i="15"/>
  <c r="V375" i="15" s="1"/>
  <c r="U376" i="15"/>
  <c r="V376" i="15" s="1"/>
  <c r="U377" i="15"/>
  <c r="V377" i="15" s="1"/>
  <c r="U378" i="15"/>
  <c r="V378" i="15" s="1"/>
  <c r="U379" i="15"/>
  <c r="V379" i="15" s="1"/>
  <c r="U380" i="15"/>
  <c r="V380" i="15" s="1"/>
  <c r="U381" i="15"/>
  <c r="V381" i="15" s="1"/>
  <c r="U382" i="15"/>
  <c r="V382" i="15" s="1"/>
  <c r="U383" i="15"/>
  <c r="V383" i="15" s="1"/>
  <c r="U384" i="15"/>
  <c r="V384" i="15" s="1"/>
  <c r="U385" i="15"/>
  <c r="V385" i="15" s="1"/>
  <c r="U386" i="15"/>
  <c r="V386" i="15" s="1"/>
  <c r="U387" i="15"/>
  <c r="V387" i="15" s="1"/>
  <c r="U388" i="15"/>
  <c r="V388" i="15" s="1"/>
  <c r="U389" i="15"/>
  <c r="V389" i="15" s="1"/>
  <c r="U390" i="15"/>
  <c r="V390" i="15" s="1"/>
  <c r="U391" i="15"/>
  <c r="V391" i="15" s="1"/>
  <c r="U392" i="15"/>
  <c r="V392" i="15" s="1"/>
  <c r="U393" i="15"/>
  <c r="V393" i="15" s="1"/>
  <c r="U394" i="15"/>
  <c r="V394" i="15" s="1"/>
  <c r="U395" i="15"/>
  <c r="V395" i="15" s="1"/>
  <c r="U396" i="15"/>
  <c r="V396" i="15" s="1"/>
  <c r="U397" i="15"/>
  <c r="V397" i="15" s="1"/>
  <c r="U398" i="15"/>
  <c r="V398" i="15" s="1"/>
  <c r="U399" i="15"/>
  <c r="V399" i="15" s="1"/>
  <c r="U400" i="15"/>
  <c r="V400" i="15" s="1"/>
  <c r="U401" i="15"/>
  <c r="V401" i="15" s="1"/>
  <c r="U402" i="15"/>
  <c r="V402" i="15" s="1"/>
  <c r="U403" i="15"/>
  <c r="V403" i="15" s="1"/>
  <c r="U404" i="15"/>
  <c r="V404" i="15" s="1"/>
  <c r="U405" i="15"/>
  <c r="V405" i="15" s="1"/>
  <c r="U406" i="15"/>
  <c r="V406" i="15" s="1"/>
  <c r="U407" i="15"/>
  <c r="V407" i="15" s="1"/>
  <c r="U408" i="15"/>
  <c r="V408" i="15" s="1"/>
  <c r="U409" i="15"/>
  <c r="V409" i="15" s="1"/>
  <c r="U410" i="15"/>
  <c r="V410" i="15" s="1"/>
  <c r="U411" i="15"/>
  <c r="V411" i="15" s="1"/>
  <c r="U412" i="15"/>
  <c r="V412" i="15" s="1"/>
  <c r="U413" i="15"/>
  <c r="V413" i="15" s="1"/>
  <c r="U414" i="15"/>
  <c r="V414" i="15" s="1"/>
  <c r="U415" i="15"/>
  <c r="V415" i="15" s="1"/>
  <c r="U416" i="15"/>
  <c r="V416" i="15" s="1"/>
  <c r="U417" i="15"/>
  <c r="V417" i="15" s="1"/>
  <c r="U418" i="15"/>
  <c r="V418" i="15" s="1"/>
  <c r="U419" i="15"/>
  <c r="V419" i="15" s="1"/>
  <c r="U420" i="15"/>
  <c r="V420" i="15" s="1"/>
  <c r="U421" i="15"/>
  <c r="V421" i="15" s="1"/>
  <c r="U422" i="15"/>
  <c r="V422" i="15" s="1"/>
  <c r="U423" i="15"/>
  <c r="V423" i="15" s="1"/>
  <c r="U424" i="15"/>
  <c r="V424" i="15" s="1"/>
  <c r="U425" i="15"/>
  <c r="V425" i="15" s="1"/>
  <c r="U426" i="15"/>
  <c r="V426" i="15" s="1"/>
  <c r="U427" i="15"/>
  <c r="V427" i="15" s="1"/>
  <c r="U428" i="15"/>
  <c r="V428" i="15" s="1"/>
  <c r="U429" i="15"/>
  <c r="V429" i="15" s="1"/>
  <c r="U430" i="15"/>
  <c r="V430" i="15" s="1"/>
  <c r="U431" i="15"/>
  <c r="V431" i="15" s="1"/>
  <c r="U432" i="15"/>
  <c r="V432" i="15" s="1"/>
  <c r="U433" i="15"/>
  <c r="V433" i="15" s="1"/>
  <c r="U434" i="15"/>
  <c r="V434" i="15" s="1"/>
  <c r="U435" i="15"/>
  <c r="V435" i="15" s="1"/>
  <c r="U436" i="15"/>
  <c r="V436" i="15" s="1"/>
  <c r="U437" i="15"/>
  <c r="V437" i="15" s="1"/>
  <c r="U438" i="15"/>
  <c r="V438" i="15" s="1"/>
  <c r="U439" i="15"/>
  <c r="V439" i="15" s="1"/>
  <c r="U440" i="15"/>
  <c r="V440" i="15" s="1"/>
  <c r="U441" i="15"/>
  <c r="V441" i="15" s="1"/>
  <c r="U442" i="15"/>
  <c r="V442" i="15" s="1"/>
  <c r="U443" i="15"/>
  <c r="V443" i="15" s="1"/>
  <c r="U444" i="15"/>
  <c r="V444" i="15" s="1"/>
  <c r="U445" i="15"/>
  <c r="V445" i="15" s="1"/>
  <c r="U446" i="15"/>
  <c r="V446" i="15" s="1"/>
  <c r="U447" i="15"/>
  <c r="V447" i="15" s="1"/>
  <c r="U448" i="15"/>
  <c r="V448" i="15" s="1"/>
  <c r="U449" i="15"/>
  <c r="V449" i="15" s="1"/>
  <c r="U450" i="15"/>
  <c r="V450" i="15" s="1"/>
  <c r="U451" i="15"/>
  <c r="V451" i="15" s="1"/>
  <c r="U452" i="15"/>
  <c r="V452" i="15" s="1"/>
  <c r="U453" i="15"/>
  <c r="V453" i="15" s="1"/>
  <c r="U454" i="15"/>
  <c r="V454" i="15" s="1"/>
  <c r="U455" i="15"/>
  <c r="V455" i="15" s="1"/>
  <c r="U456" i="15"/>
  <c r="V456" i="15" s="1"/>
  <c r="U457" i="15"/>
  <c r="V457" i="15" s="1"/>
  <c r="U458" i="15"/>
  <c r="V458" i="15" s="1"/>
  <c r="U459" i="15"/>
  <c r="V459" i="15" s="1"/>
  <c r="U460" i="15"/>
  <c r="V460" i="15" s="1"/>
  <c r="U461" i="15"/>
  <c r="V461" i="15" s="1"/>
  <c r="U462" i="15"/>
  <c r="V462" i="15" s="1"/>
  <c r="U463" i="15"/>
  <c r="V463" i="15" s="1"/>
  <c r="U464" i="15"/>
  <c r="V464" i="15" s="1"/>
  <c r="U465" i="15"/>
  <c r="V465" i="15" s="1"/>
  <c r="U466" i="15"/>
  <c r="V466" i="15" s="1"/>
  <c r="U467" i="15"/>
  <c r="V467" i="15" s="1"/>
  <c r="U468" i="15"/>
  <c r="V468" i="15" s="1"/>
  <c r="U469" i="15"/>
  <c r="V469" i="15" s="1"/>
  <c r="U470" i="15"/>
  <c r="V470" i="15" s="1"/>
  <c r="U471" i="15"/>
  <c r="V471" i="15" s="1"/>
  <c r="U472" i="15"/>
  <c r="V472" i="15" s="1"/>
  <c r="U473" i="15"/>
  <c r="V473" i="15" s="1"/>
  <c r="U474" i="15"/>
  <c r="V474" i="15" s="1"/>
  <c r="U475" i="15"/>
  <c r="V475" i="15" s="1"/>
  <c r="U476" i="15"/>
  <c r="V476" i="15" s="1"/>
  <c r="U477" i="15"/>
  <c r="V477" i="15" s="1"/>
  <c r="U478" i="15"/>
  <c r="V478" i="15" s="1"/>
  <c r="U479" i="15"/>
  <c r="V479" i="15" s="1"/>
  <c r="U480" i="15"/>
  <c r="V480" i="15" s="1"/>
  <c r="U481" i="15"/>
  <c r="V481" i="15" s="1"/>
  <c r="U482" i="15"/>
  <c r="V482" i="15" s="1"/>
  <c r="U483" i="15"/>
  <c r="V483" i="15" s="1"/>
  <c r="U484" i="15"/>
  <c r="V484" i="15" s="1"/>
  <c r="U485" i="15"/>
  <c r="V485" i="15" s="1"/>
  <c r="U486" i="15"/>
  <c r="V486" i="15" s="1"/>
  <c r="U487" i="15"/>
  <c r="V487" i="15" s="1"/>
  <c r="U488" i="15"/>
  <c r="V488" i="15" s="1"/>
  <c r="U489" i="15"/>
  <c r="V489" i="15" s="1"/>
  <c r="U490" i="15"/>
  <c r="V490" i="15" s="1"/>
  <c r="U491" i="15"/>
  <c r="V491" i="15" s="1"/>
  <c r="U492" i="15"/>
  <c r="V492" i="15" s="1"/>
  <c r="U493" i="15"/>
  <c r="V493" i="15" s="1"/>
  <c r="U494" i="15"/>
  <c r="V494" i="15" s="1"/>
  <c r="U495" i="15"/>
  <c r="V495" i="15" s="1"/>
  <c r="U496" i="15"/>
  <c r="V496" i="15" s="1"/>
  <c r="U497" i="15"/>
  <c r="V497" i="15" s="1"/>
  <c r="U498" i="15"/>
  <c r="V498" i="15" s="1"/>
  <c r="U499" i="15"/>
  <c r="V499" i="15" s="1"/>
  <c r="U500" i="15"/>
  <c r="V500" i="15" s="1"/>
  <c r="U501" i="15"/>
  <c r="V501" i="15" s="1"/>
  <c r="U502" i="15"/>
  <c r="V502" i="15" s="1"/>
  <c r="U503" i="15"/>
  <c r="V503" i="15" s="1"/>
  <c r="U504" i="15"/>
  <c r="V504" i="15" s="1"/>
  <c r="U505" i="15"/>
  <c r="V505" i="15" s="1"/>
  <c r="U506" i="15"/>
  <c r="V506" i="15" s="1"/>
  <c r="U507" i="15"/>
  <c r="V507" i="15" s="1"/>
  <c r="U508" i="15"/>
  <c r="V508" i="15" s="1"/>
  <c r="U509" i="15"/>
  <c r="V509" i="15" s="1"/>
  <c r="U510" i="15"/>
  <c r="V510" i="15" s="1"/>
  <c r="U511" i="15"/>
  <c r="V511" i="15" s="1"/>
  <c r="U512" i="15"/>
  <c r="V512" i="15" s="1"/>
  <c r="U513" i="15"/>
  <c r="V513" i="15" s="1"/>
  <c r="U514" i="15"/>
  <c r="V514" i="15" s="1"/>
  <c r="U515" i="15"/>
  <c r="V515" i="15" s="1"/>
  <c r="U516" i="15"/>
  <c r="V516" i="15" s="1"/>
  <c r="U517" i="15"/>
  <c r="V517" i="15" s="1"/>
  <c r="U518" i="15"/>
  <c r="V518" i="15" s="1"/>
  <c r="U519" i="15"/>
  <c r="V519" i="15" s="1"/>
  <c r="U520" i="15"/>
  <c r="V520" i="15" s="1"/>
  <c r="U521" i="15"/>
  <c r="V521" i="15" s="1"/>
  <c r="U522" i="15"/>
  <c r="V522" i="15" s="1"/>
  <c r="U523" i="15"/>
  <c r="V523" i="15" s="1"/>
  <c r="U524" i="15"/>
  <c r="V524" i="15" s="1"/>
  <c r="U525" i="15"/>
  <c r="V525" i="15" s="1"/>
  <c r="U526" i="15"/>
  <c r="V526" i="15" s="1"/>
  <c r="U527" i="15"/>
  <c r="V527" i="15" s="1"/>
  <c r="U528" i="15"/>
  <c r="V528" i="15" s="1"/>
  <c r="U529" i="15"/>
  <c r="V529" i="15" s="1"/>
  <c r="U530" i="15"/>
  <c r="V530" i="15" s="1"/>
  <c r="U531" i="15"/>
  <c r="V531" i="15" s="1"/>
  <c r="U532" i="15"/>
  <c r="V532" i="15" s="1"/>
  <c r="U533" i="15"/>
  <c r="V533" i="15" s="1"/>
  <c r="U534" i="15"/>
  <c r="V534" i="15" s="1"/>
  <c r="U535" i="15"/>
  <c r="V535" i="15" s="1"/>
  <c r="U536" i="15"/>
  <c r="V536" i="15" s="1"/>
  <c r="U2" i="15"/>
  <c r="V2" i="15" s="1"/>
  <c r="S2" i="15"/>
  <c r="G2" i="15" l="1"/>
  <c r="L3" i="20" l="1"/>
  <c r="M3" i="20" s="1"/>
  <c r="L5" i="20"/>
  <c r="M5" i="20" s="1"/>
  <c r="L7" i="20"/>
  <c r="M7" i="20" s="1"/>
  <c r="L8" i="20"/>
  <c r="M8" i="20" s="1"/>
  <c r="L10" i="20"/>
  <c r="M10" i="20" s="1"/>
  <c r="L11" i="20"/>
  <c r="M11" i="20" s="1"/>
  <c r="L12" i="20"/>
  <c r="M12" i="20" s="1"/>
  <c r="L14" i="20"/>
  <c r="M14" i="20" s="1"/>
  <c r="L15" i="20"/>
  <c r="M15" i="20" s="1"/>
  <c r="L16" i="20"/>
  <c r="M16" i="20" s="1"/>
  <c r="L17" i="20"/>
  <c r="M17" i="20" s="1"/>
  <c r="L20" i="20"/>
  <c r="M20" i="20" s="1"/>
  <c r="L21" i="20"/>
  <c r="M21" i="20" s="1"/>
  <c r="L22" i="20"/>
  <c r="M22" i="20" s="1"/>
  <c r="L24" i="20"/>
  <c r="M24" i="20" s="1"/>
  <c r="L25" i="20"/>
  <c r="M25" i="20" s="1"/>
  <c r="L26" i="20"/>
  <c r="M26" i="20" s="1"/>
  <c r="L31" i="20"/>
  <c r="M31" i="20" s="1"/>
  <c r="L34" i="20"/>
  <c r="M34" i="20" s="1"/>
  <c r="L35" i="20"/>
  <c r="M35" i="20" s="1"/>
  <c r="L36" i="20"/>
  <c r="M36" i="20" s="1"/>
  <c r="L37" i="20"/>
  <c r="M37" i="20" s="1"/>
  <c r="L39" i="20"/>
  <c r="M39" i="20" s="1"/>
  <c r="L40" i="20"/>
  <c r="M40" i="20" s="1"/>
  <c r="L41" i="20"/>
  <c r="M41" i="20" s="1"/>
  <c r="L42" i="20"/>
  <c r="M42" i="20" s="1"/>
  <c r="L43" i="20"/>
  <c r="M43" i="20" s="1"/>
  <c r="L44" i="20"/>
  <c r="M44" i="20" s="1"/>
  <c r="L45" i="20"/>
  <c r="M45" i="20" s="1"/>
  <c r="L46" i="20"/>
  <c r="M46" i="20" s="1"/>
  <c r="L47" i="20"/>
  <c r="M47" i="20" s="1"/>
  <c r="L48" i="20"/>
  <c r="M48" i="20" s="1"/>
  <c r="L49" i="20"/>
  <c r="M49" i="20" s="1"/>
  <c r="L50" i="20"/>
  <c r="M50" i="20" s="1"/>
  <c r="L51" i="20"/>
  <c r="M51" i="20" s="1"/>
  <c r="L52" i="20"/>
  <c r="M52" i="20" s="1"/>
  <c r="L53" i="20"/>
  <c r="M53" i="20" s="1"/>
  <c r="L54" i="20"/>
  <c r="M54" i="20" s="1"/>
  <c r="L55" i="20"/>
  <c r="M55" i="20" s="1"/>
  <c r="L56" i="20"/>
  <c r="M56" i="20" s="1"/>
  <c r="L57" i="20"/>
  <c r="M57" i="20" s="1"/>
  <c r="L58" i="20"/>
  <c r="M58" i="20" s="1"/>
  <c r="L59" i="20"/>
  <c r="M59" i="20" s="1"/>
  <c r="L60" i="20"/>
  <c r="M60" i="20" s="1"/>
  <c r="L61" i="20"/>
  <c r="M61" i="20" s="1"/>
  <c r="L62" i="20"/>
  <c r="M62" i="20" s="1"/>
  <c r="L63" i="20"/>
  <c r="M63" i="20" s="1"/>
  <c r="L64" i="20"/>
  <c r="M64" i="20" s="1"/>
  <c r="L65" i="20"/>
  <c r="M65" i="20" s="1"/>
  <c r="L66" i="20"/>
  <c r="M66" i="20" s="1"/>
  <c r="L67" i="20"/>
  <c r="M67" i="20" s="1"/>
  <c r="L68" i="20"/>
  <c r="M68" i="20" s="1"/>
  <c r="L69" i="20"/>
  <c r="M69" i="20" s="1"/>
  <c r="L70" i="20"/>
  <c r="M70" i="20" s="1"/>
  <c r="L71" i="20"/>
  <c r="M71" i="20" s="1"/>
  <c r="L72" i="20"/>
  <c r="M72" i="20" s="1"/>
  <c r="L73" i="20"/>
  <c r="M73" i="20" s="1"/>
  <c r="L74" i="20"/>
  <c r="M74" i="20" s="1"/>
  <c r="L75" i="20"/>
  <c r="M75" i="20" s="1"/>
  <c r="L76" i="20"/>
  <c r="M76" i="20" s="1"/>
  <c r="L77" i="20"/>
  <c r="M77" i="20" s="1"/>
  <c r="L78" i="20"/>
  <c r="M78" i="20" s="1"/>
  <c r="L79" i="20"/>
  <c r="M79" i="20" s="1"/>
  <c r="L80" i="20"/>
  <c r="M80" i="20" s="1"/>
  <c r="L81" i="20"/>
  <c r="M81" i="20" s="1"/>
  <c r="L82" i="20"/>
  <c r="M82" i="20" s="1"/>
  <c r="L83" i="20"/>
  <c r="M83" i="20" s="1"/>
  <c r="L84" i="20"/>
  <c r="M84" i="20" s="1"/>
  <c r="L85" i="20"/>
  <c r="M85" i="20" s="1"/>
  <c r="L86" i="20"/>
  <c r="M86" i="20" s="1"/>
  <c r="L87" i="20"/>
  <c r="M87" i="20" s="1"/>
  <c r="L88" i="20"/>
  <c r="M88" i="20" s="1"/>
  <c r="L89" i="20"/>
  <c r="M89" i="20" s="1"/>
  <c r="L90" i="20"/>
  <c r="M90" i="20" s="1"/>
  <c r="L91" i="20"/>
  <c r="M91" i="20" s="1"/>
  <c r="L92" i="20"/>
  <c r="M92" i="20" s="1"/>
  <c r="L93" i="20"/>
  <c r="M93" i="20" s="1"/>
  <c r="L94" i="20"/>
  <c r="M94" i="20" s="1"/>
  <c r="L95" i="20"/>
  <c r="M95" i="20" s="1"/>
  <c r="L96" i="20"/>
  <c r="M96" i="20" s="1"/>
  <c r="L97" i="20"/>
  <c r="M97" i="20" s="1"/>
  <c r="L98" i="20"/>
  <c r="M98" i="20" s="1"/>
  <c r="L99" i="20"/>
  <c r="M99" i="20" s="1"/>
  <c r="L100" i="20"/>
  <c r="M100" i="20" s="1"/>
  <c r="L101" i="20"/>
  <c r="M101" i="20" s="1"/>
  <c r="L102" i="20"/>
  <c r="M102" i="20" s="1"/>
  <c r="L103" i="20"/>
  <c r="M103" i="20" s="1"/>
  <c r="L104" i="20"/>
  <c r="M104" i="20" s="1"/>
  <c r="L105" i="20"/>
  <c r="M105" i="20" s="1"/>
  <c r="L106" i="20"/>
  <c r="M106" i="20" s="1"/>
  <c r="L107" i="20"/>
  <c r="M107" i="20" s="1"/>
  <c r="L108" i="20"/>
  <c r="M108" i="20" s="1"/>
  <c r="L109" i="20"/>
  <c r="M109" i="20" s="1"/>
  <c r="L110" i="20"/>
  <c r="M110" i="20" s="1"/>
  <c r="L111" i="20"/>
  <c r="M111" i="20" s="1"/>
  <c r="L112" i="20"/>
  <c r="M112" i="20" s="1"/>
  <c r="L113" i="20"/>
  <c r="M113" i="20" s="1"/>
  <c r="L114" i="20"/>
  <c r="M114" i="20" s="1"/>
  <c r="L115" i="20"/>
  <c r="M115" i="20" s="1"/>
  <c r="L116" i="20"/>
  <c r="M116" i="20" s="1"/>
  <c r="L117" i="20"/>
  <c r="M117" i="20" s="1"/>
  <c r="L118" i="20"/>
  <c r="M118" i="20" s="1"/>
  <c r="L119" i="20"/>
  <c r="M119" i="20" s="1"/>
  <c r="L120" i="20"/>
  <c r="M120" i="20" s="1"/>
  <c r="L121" i="20"/>
  <c r="M121" i="20" s="1"/>
  <c r="L122" i="20"/>
  <c r="M122" i="20" s="1"/>
  <c r="L123" i="20"/>
  <c r="M123" i="20" s="1"/>
  <c r="L124" i="20"/>
  <c r="M124" i="20" s="1"/>
  <c r="L125" i="20"/>
  <c r="M125" i="20" s="1"/>
  <c r="L126" i="20"/>
  <c r="M126" i="20" s="1"/>
  <c r="L127" i="20"/>
  <c r="M127" i="20" s="1"/>
  <c r="L128" i="20"/>
  <c r="M128" i="20" s="1"/>
  <c r="L129" i="20"/>
  <c r="M129" i="20" s="1"/>
  <c r="L130" i="20"/>
  <c r="M130" i="20" s="1"/>
  <c r="L131" i="20"/>
  <c r="M131" i="20" s="1"/>
  <c r="L132" i="20"/>
  <c r="M132" i="20" s="1"/>
  <c r="L133" i="20"/>
  <c r="M133" i="20" s="1"/>
  <c r="L134" i="20"/>
  <c r="M134" i="20" s="1"/>
  <c r="L135" i="20"/>
  <c r="M135" i="20" s="1"/>
  <c r="L136" i="20"/>
  <c r="M136" i="20" s="1"/>
  <c r="L137" i="20"/>
  <c r="M137" i="20" s="1"/>
  <c r="L138" i="20"/>
  <c r="M138" i="20" s="1"/>
  <c r="L139" i="20"/>
  <c r="M139" i="20" s="1"/>
  <c r="L140" i="20"/>
  <c r="M140" i="20" s="1"/>
  <c r="L141" i="20"/>
  <c r="M141" i="20" s="1"/>
  <c r="L142" i="20"/>
  <c r="M142" i="20" s="1"/>
  <c r="L143" i="20"/>
  <c r="M143" i="20" s="1"/>
  <c r="L144" i="20"/>
  <c r="M144" i="20" s="1"/>
  <c r="L145" i="20"/>
  <c r="M145" i="20" s="1"/>
  <c r="L146" i="20"/>
  <c r="M146" i="20" s="1"/>
  <c r="L147" i="20"/>
  <c r="M147" i="20" s="1"/>
  <c r="L148" i="20"/>
  <c r="M148" i="20" s="1"/>
  <c r="L149" i="20"/>
  <c r="M149" i="20" s="1"/>
  <c r="L150" i="20"/>
  <c r="M150" i="20" s="1"/>
  <c r="L151" i="20"/>
  <c r="M151" i="20" s="1"/>
  <c r="L152" i="20"/>
  <c r="M152" i="20" s="1"/>
  <c r="L153" i="20"/>
  <c r="M153" i="20" s="1"/>
  <c r="L154" i="20"/>
  <c r="M154" i="20" s="1"/>
  <c r="L155" i="20"/>
  <c r="M155" i="20" s="1"/>
  <c r="L156" i="20"/>
  <c r="M156" i="20" s="1"/>
  <c r="L157" i="20"/>
  <c r="M157" i="20" s="1"/>
  <c r="L158" i="20"/>
  <c r="M158" i="20" s="1"/>
  <c r="L159" i="20"/>
  <c r="M159" i="20" s="1"/>
  <c r="L160" i="20"/>
  <c r="M160" i="20" s="1"/>
  <c r="L161" i="20"/>
  <c r="M161" i="20" s="1"/>
  <c r="L162" i="20"/>
  <c r="M162" i="20" s="1"/>
  <c r="L163" i="20"/>
  <c r="M163" i="20" s="1"/>
  <c r="L164" i="20"/>
  <c r="M164" i="20" s="1"/>
  <c r="L165" i="20"/>
  <c r="M165" i="20" s="1"/>
  <c r="L166" i="20"/>
  <c r="M166" i="20" s="1"/>
  <c r="L167" i="20"/>
  <c r="M167" i="20" s="1"/>
  <c r="L168" i="20"/>
  <c r="M168" i="20" s="1"/>
  <c r="L169" i="20"/>
  <c r="M169" i="20" s="1"/>
  <c r="L170" i="20"/>
  <c r="M170" i="20" s="1"/>
  <c r="L171" i="20"/>
  <c r="M171" i="20" s="1"/>
  <c r="L172" i="20"/>
  <c r="M172" i="20" s="1"/>
  <c r="L173" i="20"/>
  <c r="M173" i="20" s="1"/>
  <c r="L174" i="20"/>
  <c r="M174" i="20" s="1"/>
  <c r="L175" i="20"/>
  <c r="M175" i="20" s="1"/>
  <c r="L176" i="20"/>
  <c r="M176" i="20" s="1"/>
  <c r="L177" i="20"/>
  <c r="M177" i="20" s="1"/>
  <c r="L178" i="20"/>
  <c r="M178" i="20" s="1"/>
  <c r="L179" i="20"/>
  <c r="M179" i="20" s="1"/>
  <c r="L180" i="20"/>
  <c r="M180" i="20" s="1"/>
  <c r="L181" i="20"/>
  <c r="M181" i="20" s="1"/>
  <c r="L182" i="20"/>
  <c r="M182" i="20" s="1"/>
  <c r="L183" i="20"/>
  <c r="M183" i="20" s="1"/>
  <c r="L184" i="20"/>
  <c r="M184" i="20" s="1"/>
  <c r="L185" i="20"/>
  <c r="M185" i="20" s="1"/>
  <c r="L186" i="20"/>
  <c r="M186" i="20" s="1"/>
  <c r="L187" i="20"/>
  <c r="M187" i="20" s="1"/>
  <c r="L188" i="20"/>
  <c r="M188" i="20" s="1"/>
  <c r="L189" i="20"/>
  <c r="M189" i="20" s="1"/>
  <c r="L190" i="20"/>
  <c r="M190" i="20" s="1"/>
  <c r="L191" i="20"/>
  <c r="M191" i="20" s="1"/>
  <c r="L192" i="20"/>
  <c r="M192" i="20" s="1"/>
  <c r="L193" i="20"/>
  <c r="M193" i="20" s="1"/>
  <c r="L194" i="20"/>
  <c r="M194" i="20" s="1"/>
  <c r="L195" i="20"/>
  <c r="M195" i="20" s="1"/>
  <c r="L196" i="20"/>
  <c r="M196" i="20" s="1"/>
  <c r="L197" i="20"/>
  <c r="M197" i="20" s="1"/>
  <c r="L198" i="20"/>
  <c r="M198" i="20" s="1"/>
  <c r="L199" i="20"/>
  <c r="M199" i="20" s="1"/>
  <c r="L200" i="20"/>
  <c r="M200" i="20" s="1"/>
  <c r="L201" i="20"/>
  <c r="M201" i="20" s="1"/>
  <c r="L202" i="20"/>
  <c r="M202" i="20" s="1"/>
  <c r="L203" i="20"/>
  <c r="M203" i="20" s="1"/>
  <c r="L204" i="20"/>
  <c r="M204" i="20" s="1"/>
  <c r="L205" i="20"/>
  <c r="M205" i="20" s="1"/>
  <c r="L206" i="20"/>
  <c r="M206" i="20" s="1"/>
  <c r="L207" i="20"/>
  <c r="M207" i="20" s="1"/>
  <c r="L208" i="20"/>
  <c r="M208" i="20" s="1"/>
  <c r="L209" i="20"/>
  <c r="M209" i="20" s="1"/>
  <c r="L210" i="20"/>
  <c r="M210" i="20" s="1"/>
  <c r="L211" i="20"/>
  <c r="M211" i="20" s="1"/>
  <c r="L212" i="20"/>
  <c r="M212" i="20" s="1"/>
  <c r="L213" i="20"/>
  <c r="M213" i="20" s="1"/>
  <c r="L214" i="20"/>
  <c r="M214" i="20" s="1"/>
  <c r="L215" i="20"/>
  <c r="M215" i="20" s="1"/>
  <c r="L216" i="20"/>
  <c r="M216" i="20" s="1"/>
  <c r="L217" i="20"/>
  <c r="M217" i="20" s="1"/>
  <c r="L218" i="20"/>
  <c r="M218" i="20" s="1"/>
  <c r="L219" i="20"/>
  <c r="M219" i="20" s="1"/>
  <c r="L220" i="20"/>
  <c r="M220" i="20" s="1"/>
  <c r="L221" i="20"/>
  <c r="M221" i="20" s="1"/>
  <c r="L222" i="20"/>
  <c r="M222" i="20" s="1"/>
  <c r="L223" i="20"/>
  <c r="M223" i="20" s="1"/>
  <c r="L224" i="20"/>
  <c r="M224" i="20" s="1"/>
  <c r="L225" i="20"/>
  <c r="M225" i="20" s="1"/>
  <c r="L226" i="20"/>
  <c r="M226" i="20" s="1"/>
  <c r="L227" i="20"/>
  <c r="M227" i="20" s="1"/>
  <c r="L228" i="20"/>
  <c r="M228" i="20" s="1"/>
  <c r="L229" i="20"/>
  <c r="M229" i="20" s="1"/>
  <c r="L230" i="20"/>
  <c r="M230" i="20" s="1"/>
  <c r="L231" i="20"/>
  <c r="M231" i="20" s="1"/>
  <c r="L232" i="20"/>
  <c r="M232" i="20" s="1"/>
  <c r="L233" i="20"/>
  <c r="M233" i="20" s="1"/>
  <c r="L234" i="20"/>
  <c r="M234" i="20" s="1"/>
  <c r="L235" i="20"/>
  <c r="M235" i="20" s="1"/>
  <c r="L236" i="20"/>
  <c r="M236" i="20" s="1"/>
  <c r="L237" i="20"/>
  <c r="M237" i="20" s="1"/>
  <c r="L238" i="20"/>
  <c r="M238" i="20" s="1"/>
  <c r="L239" i="20"/>
  <c r="M239" i="20" s="1"/>
  <c r="L240" i="20"/>
  <c r="M240" i="20" s="1"/>
  <c r="L241" i="20"/>
  <c r="M241" i="20" s="1"/>
  <c r="L242" i="20"/>
  <c r="M242" i="20" s="1"/>
  <c r="L243" i="20"/>
  <c r="M243" i="20" s="1"/>
  <c r="L244" i="20"/>
  <c r="M244" i="20" s="1"/>
  <c r="L245" i="20"/>
  <c r="M245" i="20" s="1"/>
  <c r="L246" i="20"/>
  <c r="M246" i="20" s="1"/>
  <c r="L247" i="20"/>
  <c r="M247" i="20" s="1"/>
  <c r="L248" i="20"/>
  <c r="M248" i="20" s="1"/>
  <c r="L249" i="20"/>
  <c r="M249" i="20" s="1"/>
  <c r="L250" i="20"/>
  <c r="M250" i="20" s="1"/>
  <c r="L251" i="20"/>
  <c r="M251" i="20" s="1"/>
  <c r="L4" i="20"/>
  <c r="M4" i="20" s="1"/>
  <c r="L6" i="20"/>
  <c r="M6" i="20" s="1"/>
  <c r="L9" i="20"/>
  <c r="M9" i="20" s="1"/>
  <c r="L13" i="20"/>
  <c r="M13" i="20" s="1"/>
  <c r="L18" i="20"/>
  <c r="M18" i="20" s="1"/>
  <c r="L19" i="20"/>
  <c r="M19" i="20" s="1"/>
  <c r="L23" i="20"/>
  <c r="M23" i="20" s="1"/>
  <c r="L27" i="20"/>
  <c r="M27" i="20" s="1"/>
  <c r="L28" i="20"/>
  <c r="M28" i="20" s="1"/>
  <c r="L29" i="20"/>
  <c r="M29" i="20" s="1"/>
  <c r="L30" i="20"/>
  <c r="M30" i="20" s="1"/>
  <c r="L32" i="20"/>
  <c r="M32" i="20" s="1"/>
  <c r="L33" i="20"/>
  <c r="M33" i="20" s="1"/>
  <c r="L38" i="20"/>
  <c r="M38" i="20" s="1"/>
  <c r="L252" i="20"/>
  <c r="M252" i="20" s="1"/>
  <c r="L253" i="20"/>
  <c r="M253" i="20" s="1"/>
  <c r="L254" i="20"/>
  <c r="M254" i="20" s="1"/>
  <c r="L255" i="20"/>
  <c r="M255" i="20" s="1"/>
  <c r="L256" i="20"/>
  <c r="M256" i="20" s="1"/>
  <c r="L257" i="20"/>
  <c r="M257" i="20" s="1"/>
  <c r="L258" i="20"/>
  <c r="M258" i="20" s="1"/>
  <c r="L259" i="20"/>
  <c r="M259" i="20" s="1"/>
  <c r="L260" i="20"/>
  <c r="M260" i="20" s="1"/>
  <c r="L261" i="20"/>
  <c r="M261" i="20" s="1"/>
  <c r="L262" i="20"/>
  <c r="M262" i="20" s="1"/>
  <c r="L263" i="20"/>
  <c r="M263" i="20" s="1"/>
  <c r="L264" i="20"/>
  <c r="M264" i="20" s="1"/>
  <c r="L265" i="20"/>
  <c r="M265" i="20" s="1"/>
  <c r="L266" i="20"/>
  <c r="M266" i="20" s="1"/>
  <c r="L267" i="20"/>
  <c r="M267" i="20" s="1"/>
  <c r="L268" i="20"/>
  <c r="M268" i="20" s="1"/>
  <c r="L269" i="20"/>
  <c r="M269" i="20" s="1"/>
  <c r="L270" i="20"/>
  <c r="M270" i="20" s="1"/>
  <c r="L271" i="20"/>
  <c r="M271" i="20" s="1"/>
  <c r="L272" i="20"/>
  <c r="M272" i="20" s="1"/>
  <c r="L273" i="20"/>
  <c r="M273" i="20" s="1"/>
  <c r="L274" i="20"/>
  <c r="M274" i="20" s="1"/>
  <c r="L275" i="20"/>
  <c r="M275" i="20" s="1"/>
  <c r="L276" i="20"/>
  <c r="M276" i="20" s="1"/>
  <c r="L277" i="20"/>
  <c r="M277" i="20" s="1"/>
  <c r="L278" i="20"/>
  <c r="M278" i="20" s="1"/>
  <c r="L279" i="20"/>
  <c r="M279" i="20" s="1"/>
  <c r="L280" i="20"/>
  <c r="M280" i="20" s="1"/>
  <c r="L281" i="20"/>
  <c r="M281" i="20" s="1"/>
  <c r="L282" i="20"/>
  <c r="M282" i="20" s="1"/>
  <c r="L283" i="20"/>
  <c r="M283" i="20" s="1"/>
  <c r="L284" i="20"/>
  <c r="M284" i="20" s="1"/>
  <c r="L285" i="20"/>
  <c r="M285" i="20" s="1"/>
  <c r="L286" i="20"/>
  <c r="M286" i="20" s="1"/>
  <c r="L287" i="20"/>
  <c r="M287" i="20" s="1"/>
  <c r="L288" i="20"/>
  <c r="M288" i="20" s="1"/>
  <c r="L289" i="20"/>
  <c r="M289" i="20" s="1"/>
  <c r="L290" i="20"/>
  <c r="M290" i="20" s="1"/>
  <c r="L291" i="20"/>
  <c r="M291" i="20" s="1"/>
  <c r="L292" i="20"/>
  <c r="M292" i="20" s="1"/>
  <c r="L293" i="20"/>
  <c r="M293" i="20" s="1"/>
  <c r="L294" i="20"/>
  <c r="M294" i="20" s="1"/>
  <c r="L295" i="20"/>
  <c r="M295" i="20" s="1"/>
  <c r="L296" i="20"/>
  <c r="M296" i="20" s="1"/>
  <c r="L297" i="20"/>
  <c r="M297" i="20" s="1"/>
  <c r="L298" i="20"/>
  <c r="M298" i="20" s="1"/>
  <c r="L299" i="20"/>
  <c r="M299" i="20" s="1"/>
  <c r="L300" i="20"/>
  <c r="M300" i="20" s="1"/>
  <c r="L301" i="20"/>
  <c r="M301" i="20" s="1"/>
  <c r="L302" i="20"/>
  <c r="M302" i="20" s="1"/>
  <c r="L303" i="20"/>
  <c r="M303" i="20" s="1"/>
  <c r="L304" i="20"/>
  <c r="M304" i="20" s="1"/>
  <c r="L305" i="20"/>
  <c r="M305" i="20" s="1"/>
  <c r="L306" i="20"/>
  <c r="M306" i="20" s="1"/>
  <c r="L307" i="20"/>
  <c r="M307" i="20" s="1"/>
  <c r="L308" i="20"/>
  <c r="M308" i="20" s="1"/>
  <c r="L309" i="20"/>
  <c r="M309" i="20" s="1"/>
  <c r="L310" i="20"/>
  <c r="M310" i="20" s="1"/>
  <c r="L311" i="20"/>
  <c r="M311" i="20" s="1"/>
  <c r="L312" i="20"/>
  <c r="M312" i="20" s="1"/>
  <c r="L313" i="20"/>
  <c r="M313" i="20" s="1"/>
  <c r="L314" i="20"/>
  <c r="M314" i="20" s="1"/>
  <c r="L315" i="20"/>
  <c r="M315" i="20" s="1"/>
  <c r="L316" i="20"/>
  <c r="M316" i="20" s="1"/>
  <c r="L317" i="20"/>
  <c r="M317" i="20" s="1"/>
  <c r="L318" i="20"/>
  <c r="M318" i="20" s="1"/>
  <c r="L319" i="20"/>
  <c r="M319" i="20" s="1"/>
  <c r="L320" i="20"/>
  <c r="M320" i="20" s="1"/>
  <c r="L321" i="20"/>
  <c r="M321" i="20" s="1"/>
  <c r="L322" i="20"/>
  <c r="M322" i="20" s="1"/>
  <c r="L323" i="20"/>
  <c r="M323" i="20" s="1"/>
  <c r="L324" i="20"/>
  <c r="M324" i="20" s="1"/>
  <c r="L325" i="20"/>
  <c r="M325" i="20" s="1"/>
  <c r="L326" i="20"/>
  <c r="M326" i="20" s="1"/>
  <c r="L327" i="20"/>
  <c r="M327" i="20" s="1"/>
  <c r="L328" i="20"/>
  <c r="M328" i="20" s="1"/>
  <c r="L329" i="20"/>
  <c r="M329" i="20" s="1"/>
  <c r="L330" i="20"/>
  <c r="M330" i="20" s="1"/>
  <c r="L331" i="20"/>
  <c r="M331" i="20" s="1"/>
  <c r="L332" i="20"/>
  <c r="M332" i="20" s="1"/>
  <c r="L333" i="20"/>
  <c r="M333" i="20" s="1"/>
  <c r="L334" i="20"/>
  <c r="M334" i="20" s="1"/>
  <c r="L335" i="20"/>
  <c r="M335" i="20" s="1"/>
  <c r="L336" i="20"/>
  <c r="M336" i="20" s="1"/>
  <c r="L337" i="20"/>
  <c r="M337" i="20" s="1"/>
  <c r="L338" i="20"/>
  <c r="M338" i="20" s="1"/>
  <c r="L339" i="20"/>
  <c r="M339" i="20" s="1"/>
  <c r="L340" i="20"/>
  <c r="M340" i="20" s="1"/>
  <c r="L341" i="20"/>
  <c r="M341" i="20" s="1"/>
  <c r="L342" i="20"/>
  <c r="M342" i="20" s="1"/>
  <c r="L343" i="20"/>
  <c r="M343" i="20" s="1"/>
  <c r="L344" i="20"/>
  <c r="M344" i="20" s="1"/>
  <c r="L345" i="20"/>
  <c r="M345" i="20" s="1"/>
  <c r="L346" i="20"/>
  <c r="M346" i="20" s="1"/>
  <c r="L347" i="20"/>
  <c r="M347" i="20" s="1"/>
  <c r="L348" i="20"/>
  <c r="M348" i="20" s="1"/>
  <c r="L349" i="20"/>
  <c r="M349" i="20" s="1"/>
  <c r="L350" i="20"/>
  <c r="M350" i="20" s="1"/>
  <c r="L351" i="20"/>
  <c r="M351" i="20" s="1"/>
  <c r="L352" i="20"/>
  <c r="M352" i="20" s="1"/>
  <c r="L353" i="20"/>
  <c r="M353" i="20" s="1"/>
  <c r="L354" i="20"/>
  <c r="M354" i="20" s="1"/>
  <c r="L355" i="20"/>
  <c r="M355" i="20" s="1"/>
  <c r="L356" i="20"/>
  <c r="M356" i="20" s="1"/>
  <c r="L357" i="20"/>
  <c r="M357" i="20" s="1"/>
  <c r="L358" i="20"/>
  <c r="M358" i="20" s="1"/>
  <c r="L359" i="20"/>
  <c r="M359" i="20" s="1"/>
  <c r="L360" i="20"/>
  <c r="M360" i="20" s="1"/>
  <c r="L361" i="20"/>
  <c r="M361" i="20" s="1"/>
  <c r="L362" i="20"/>
  <c r="M362" i="20" s="1"/>
  <c r="L363" i="20"/>
  <c r="M363" i="20" s="1"/>
  <c r="L364" i="20"/>
  <c r="M364" i="20" s="1"/>
  <c r="L365" i="20"/>
  <c r="M365" i="20" s="1"/>
  <c r="L366" i="20"/>
  <c r="M366" i="20" s="1"/>
  <c r="L367" i="20"/>
  <c r="M367" i="20" s="1"/>
  <c r="L368" i="20"/>
  <c r="M368" i="20" s="1"/>
  <c r="L369" i="20"/>
  <c r="M369" i="20" s="1"/>
  <c r="L370" i="20"/>
  <c r="M370" i="20" s="1"/>
  <c r="L371" i="20"/>
  <c r="M371" i="20" s="1"/>
  <c r="L372" i="20"/>
  <c r="M372" i="20" s="1"/>
  <c r="L373" i="20"/>
  <c r="M373" i="20" s="1"/>
  <c r="L374" i="20"/>
  <c r="M374" i="20" s="1"/>
  <c r="L375" i="20"/>
  <c r="M375" i="20" s="1"/>
  <c r="L376" i="20"/>
  <c r="M376" i="20" s="1"/>
  <c r="L377" i="20"/>
  <c r="M377" i="20" s="1"/>
  <c r="L378" i="20"/>
  <c r="M378" i="20" s="1"/>
  <c r="L379" i="20"/>
  <c r="M379" i="20" s="1"/>
  <c r="L380" i="20"/>
  <c r="M380" i="20" s="1"/>
  <c r="L381" i="20"/>
  <c r="M381" i="20" s="1"/>
  <c r="L382" i="20"/>
  <c r="M382" i="20" s="1"/>
  <c r="L383" i="20"/>
  <c r="M383" i="20" s="1"/>
  <c r="L384" i="20"/>
  <c r="M384" i="20" s="1"/>
  <c r="L385" i="20"/>
  <c r="M385" i="20" s="1"/>
  <c r="L386" i="20"/>
  <c r="M386" i="20" s="1"/>
  <c r="L387" i="20"/>
  <c r="M387" i="20" s="1"/>
  <c r="L388" i="20"/>
  <c r="M388" i="20" s="1"/>
  <c r="L389" i="20"/>
  <c r="M389" i="20" s="1"/>
  <c r="L390" i="20"/>
  <c r="M390" i="20" s="1"/>
  <c r="L391" i="20"/>
  <c r="M391" i="20" s="1"/>
  <c r="L392" i="20"/>
  <c r="M392" i="20" s="1"/>
  <c r="L393" i="20"/>
  <c r="M393" i="20" s="1"/>
  <c r="L394" i="20"/>
  <c r="M394" i="20" s="1"/>
  <c r="L395" i="20"/>
  <c r="M395" i="20" s="1"/>
  <c r="L396" i="20"/>
  <c r="M396" i="20" s="1"/>
  <c r="L397" i="20"/>
  <c r="M397" i="20" s="1"/>
  <c r="L398" i="20"/>
  <c r="M398" i="20" s="1"/>
  <c r="L399" i="20"/>
  <c r="M399" i="20" s="1"/>
  <c r="L400" i="20"/>
  <c r="M400" i="20" s="1"/>
  <c r="L401" i="20"/>
  <c r="M401" i="20" s="1"/>
  <c r="L402" i="20"/>
  <c r="M402" i="20" s="1"/>
  <c r="L403" i="20"/>
  <c r="M403" i="20" s="1"/>
  <c r="L404" i="20"/>
  <c r="M404" i="20" s="1"/>
  <c r="L405" i="20"/>
  <c r="M405" i="20" s="1"/>
  <c r="L406" i="20"/>
  <c r="M406" i="20" s="1"/>
  <c r="L407" i="20"/>
  <c r="M407" i="20" s="1"/>
  <c r="L408" i="20"/>
  <c r="M408" i="20" s="1"/>
  <c r="L409" i="20"/>
  <c r="M409" i="20" s="1"/>
  <c r="L410" i="20"/>
  <c r="M410" i="20" s="1"/>
  <c r="L411" i="20"/>
  <c r="M411" i="20" s="1"/>
  <c r="L412" i="20"/>
  <c r="M412" i="20" s="1"/>
  <c r="L413" i="20"/>
  <c r="M413" i="20" s="1"/>
  <c r="L414" i="20"/>
  <c r="M414" i="20" s="1"/>
  <c r="L415" i="20"/>
  <c r="M415" i="20" s="1"/>
  <c r="L416" i="20"/>
  <c r="M416" i="20" s="1"/>
  <c r="L417" i="20"/>
  <c r="M417" i="20" s="1"/>
  <c r="L418" i="20"/>
  <c r="M418" i="20" s="1"/>
  <c r="L419" i="20"/>
  <c r="M419" i="20" s="1"/>
  <c r="L420" i="20"/>
  <c r="M420" i="20" s="1"/>
  <c r="L421" i="20"/>
  <c r="M421" i="20" s="1"/>
  <c r="L422" i="20"/>
  <c r="M422" i="20" s="1"/>
  <c r="L423" i="20"/>
  <c r="M423" i="20" s="1"/>
  <c r="L424" i="20"/>
  <c r="M424" i="20" s="1"/>
  <c r="L425" i="20"/>
  <c r="M425" i="20" s="1"/>
  <c r="L426" i="20"/>
  <c r="M426" i="20" s="1"/>
  <c r="L427" i="20"/>
  <c r="M427" i="20" s="1"/>
  <c r="L428" i="20"/>
  <c r="M428" i="20" s="1"/>
  <c r="L429" i="20"/>
  <c r="M429" i="20" s="1"/>
  <c r="L430" i="20"/>
  <c r="M430" i="20" s="1"/>
  <c r="L431" i="20"/>
  <c r="M431" i="20" s="1"/>
  <c r="L432" i="20"/>
  <c r="M432" i="20" s="1"/>
  <c r="L433" i="20"/>
  <c r="M433" i="20" s="1"/>
  <c r="L434" i="20"/>
  <c r="M434" i="20" s="1"/>
  <c r="L435" i="20"/>
  <c r="M435" i="20" s="1"/>
  <c r="L436" i="20"/>
  <c r="M436" i="20" s="1"/>
  <c r="L437" i="20"/>
  <c r="M437" i="20" s="1"/>
  <c r="L438" i="20"/>
  <c r="M438" i="20" s="1"/>
  <c r="L439" i="20"/>
  <c r="M439" i="20" s="1"/>
  <c r="L440" i="20"/>
  <c r="M440" i="20" s="1"/>
  <c r="L441" i="20"/>
  <c r="M441" i="20" s="1"/>
  <c r="L442" i="20"/>
  <c r="M442" i="20" s="1"/>
  <c r="L443" i="20"/>
  <c r="M443" i="20" s="1"/>
  <c r="L444" i="20"/>
  <c r="M444" i="20" s="1"/>
  <c r="L445" i="20"/>
  <c r="M445" i="20" s="1"/>
  <c r="L446" i="20"/>
  <c r="M446" i="20" s="1"/>
  <c r="L447" i="20"/>
  <c r="M447" i="20" s="1"/>
  <c r="L448" i="20"/>
  <c r="M448" i="20" s="1"/>
  <c r="L449" i="20"/>
  <c r="M449" i="20" s="1"/>
  <c r="L450" i="20"/>
  <c r="M450" i="20" s="1"/>
  <c r="L451" i="20"/>
  <c r="M451" i="20" s="1"/>
  <c r="L452" i="20"/>
  <c r="M452" i="20" s="1"/>
  <c r="L453" i="20"/>
  <c r="M453" i="20" s="1"/>
  <c r="L454" i="20"/>
  <c r="M454" i="20" s="1"/>
  <c r="L455" i="20"/>
  <c r="M455" i="20" s="1"/>
  <c r="L456" i="20"/>
  <c r="M456" i="20" s="1"/>
  <c r="L457" i="20"/>
  <c r="M457" i="20" s="1"/>
  <c r="L458" i="20"/>
  <c r="M458" i="20" s="1"/>
  <c r="L459" i="20"/>
  <c r="M459" i="20" s="1"/>
  <c r="L460" i="20"/>
  <c r="M460" i="20" s="1"/>
  <c r="L461" i="20"/>
  <c r="M461" i="20" s="1"/>
  <c r="L462" i="20"/>
  <c r="M462" i="20" s="1"/>
  <c r="L463" i="20"/>
  <c r="M463" i="20" s="1"/>
  <c r="L464" i="20"/>
  <c r="M464" i="20" s="1"/>
  <c r="L465" i="20"/>
  <c r="M465" i="20" s="1"/>
  <c r="L466" i="20"/>
  <c r="M466" i="20" s="1"/>
  <c r="L467" i="20"/>
  <c r="M467" i="20" s="1"/>
  <c r="L468" i="20"/>
  <c r="M468" i="20" s="1"/>
  <c r="L469" i="20"/>
  <c r="M469" i="20" s="1"/>
  <c r="L470" i="20"/>
  <c r="M470" i="20" s="1"/>
  <c r="L471" i="20"/>
  <c r="M471" i="20" s="1"/>
  <c r="L472" i="20"/>
  <c r="M472" i="20" s="1"/>
  <c r="L473" i="20"/>
  <c r="M473" i="20" s="1"/>
  <c r="L474" i="20"/>
  <c r="M474" i="20" s="1"/>
  <c r="L475" i="20"/>
  <c r="M475" i="20" s="1"/>
  <c r="L476" i="20"/>
  <c r="M476" i="20" s="1"/>
  <c r="L477" i="20"/>
  <c r="M477" i="20" s="1"/>
  <c r="L478" i="20"/>
  <c r="M478" i="20" s="1"/>
  <c r="L479" i="20"/>
  <c r="M479" i="20" s="1"/>
  <c r="L480" i="20"/>
  <c r="M480" i="20" s="1"/>
  <c r="L481" i="20"/>
  <c r="M481" i="20" s="1"/>
  <c r="L482" i="20"/>
  <c r="M482" i="20" s="1"/>
  <c r="L483" i="20"/>
  <c r="M483" i="20" s="1"/>
  <c r="L484" i="20"/>
  <c r="M484" i="20" s="1"/>
  <c r="L485" i="20"/>
  <c r="M485" i="20" s="1"/>
  <c r="L486" i="20"/>
  <c r="M486" i="20" s="1"/>
  <c r="L487" i="20"/>
  <c r="M487" i="20" s="1"/>
  <c r="L488" i="20"/>
  <c r="M488" i="20" s="1"/>
  <c r="L489" i="20"/>
  <c r="M489" i="20" s="1"/>
  <c r="L490" i="20"/>
  <c r="M490" i="20" s="1"/>
  <c r="L491" i="20"/>
  <c r="M491" i="20" s="1"/>
  <c r="L492" i="20"/>
  <c r="M492" i="20" s="1"/>
  <c r="L493" i="20"/>
  <c r="M493" i="20" s="1"/>
  <c r="L494" i="20"/>
  <c r="M494" i="20" s="1"/>
  <c r="L495" i="20"/>
  <c r="M495" i="20" s="1"/>
  <c r="L496" i="20"/>
  <c r="M496" i="20" s="1"/>
  <c r="L497" i="20"/>
  <c r="M497" i="20" s="1"/>
  <c r="L498" i="20"/>
  <c r="M498" i="20" s="1"/>
  <c r="L499" i="20"/>
  <c r="M499" i="20" s="1"/>
  <c r="L500" i="20"/>
  <c r="M500" i="20" s="1"/>
  <c r="L501" i="20"/>
  <c r="M501" i="20" s="1"/>
  <c r="L502" i="20"/>
  <c r="M502" i="20" s="1"/>
  <c r="L503" i="20"/>
  <c r="M503" i="20" s="1"/>
  <c r="L504" i="20"/>
  <c r="M504" i="20" s="1"/>
  <c r="L505" i="20"/>
  <c r="M505" i="20" s="1"/>
  <c r="L506" i="20"/>
  <c r="M506" i="20" s="1"/>
  <c r="L507" i="20"/>
  <c r="M507" i="20" s="1"/>
  <c r="L508" i="20"/>
  <c r="M508" i="20" s="1"/>
  <c r="L509" i="20"/>
  <c r="M509" i="20" s="1"/>
  <c r="L510" i="20"/>
  <c r="M510" i="20" s="1"/>
  <c r="L511" i="20"/>
  <c r="M511" i="20" s="1"/>
  <c r="L512" i="20"/>
  <c r="M512" i="20" s="1"/>
  <c r="L513" i="20"/>
  <c r="M513" i="20" s="1"/>
  <c r="L514" i="20"/>
  <c r="M514" i="20" s="1"/>
  <c r="L515" i="20"/>
  <c r="M515" i="20" s="1"/>
  <c r="L516" i="20"/>
  <c r="M516" i="20" s="1"/>
  <c r="L517" i="20"/>
  <c r="M517" i="20" s="1"/>
  <c r="L518" i="20"/>
  <c r="M518" i="20" s="1"/>
  <c r="L519" i="20"/>
  <c r="M519" i="20" s="1"/>
  <c r="L520" i="20"/>
  <c r="M520" i="20" s="1"/>
  <c r="L521" i="20"/>
  <c r="M521" i="20" s="1"/>
  <c r="L522" i="20"/>
  <c r="M522" i="20" s="1"/>
  <c r="L523" i="20"/>
  <c r="M523" i="20" s="1"/>
  <c r="L524" i="20"/>
  <c r="M524" i="20" s="1"/>
  <c r="L525" i="20"/>
  <c r="M525" i="20" s="1"/>
  <c r="L526" i="20"/>
  <c r="M526" i="20" s="1"/>
  <c r="L527" i="20"/>
  <c r="M527" i="20" s="1"/>
  <c r="L528" i="20"/>
  <c r="M528" i="20" s="1"/>
  <c r="L529" i="20"/>
  <c r="M529" i="20" s="1"/>
  <c r="L530" i="20"/>
  <c r="M530" i="20" s="1"/>
  <c r="L531" i="20"/>
  <c r="M531" i="20" s="1"/>
  <c r="L532" i="20"/>
  <c r="M532" i="20" s="1"/>
  <c r="L533" i="20"/>
  <c r="M533" i="20" s="1"/>
  <c r="L534" i="20"/>
  <c r="M534" i="20" s="1"/>
  <c r="L535" i="20"/>
  <c r="M535" i="20" s="1"/>
  <c r="L536" i="20"/>
  <c r="M536" i="20" s="1"/>
  <c r="L2" i="20"/>
  <c r="M2" i="20" s="1"/>
  <c r="J3" i="20"/>
  <c r="K3" i="20" s="1"/>
  <c r="J5" i="20"/>
  <c r="K5" i="20" s="1"/>
  <c r="J7" i="20"/>
  <c r="K7" i="20" s="1"/>
  <c r="J8" i="20"/>
  <c r="K8" i="20" s="1"/>
  <c r="J10" i="20"/>
  <c r="K10" i="20" s="1"/>
  <c r="J11" i="20"/>
  <c r="K11" i="20" s="1"/>
  <c r="J12" i="20"/>
  <c r="K12" i="20" s="1"/>
  <c r="J14" i="20"/>
  <c r="K14" i="20" s="1"/>
  <c r="J15" i="20"/>
  <c r="K15" i="20" s="1"/>
  <c r="J16" i="20"/>
  <c r="K16" i="20" s="1"/>
  <c r="J17" i="20"/>
  <c r="K17" i="20" s="1"/>
  <c r="J20" i="20"/>
  <c r="K20" i="20" s="1"/>
  <c r="J21" i="20"/>
  <c r="K21" i="20" s="1"/>
  <c r="J22" i="20"/>
  <c r="K22" i="20" s="1"/>
  <c r="J24" i="20"/>
  <c r="K24" i="20" s="1"/>
  <c r="J25" i="20"/>
  <c r="K25" i="20" s="1"/>
  <c r="J26" i="20"/>
  <c r="K26" i="20" s="1"/>
  <c r="J31" i="20"/>
  <c r="K31" i="20" s="1"/>
  <c r="J34" i="20"/>
  <c r="K34" i="20" s="1"/>
  <c r="J35" i="20"/>
  <c r="K35" i="20" s="1"/>
  <c r="J36" i="20"/>
  <c r="K36" i="20" s="1"/>
  <c r="J37" i="20"/>
  <c r="K37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46" i="20"/>
  <c r="K46" i="20" s="1"/>
  <c r="J47" i="20"/>
  <c r="K47" i="20" s="1"/>
  <c r="J48" i="20"/>
  <c r="K48" i="20" s="1"/>
  <c r="J49" i="20"/>
  <c r="K49" i="20" s="1"/>
  <c r="J50" i="20"/>
  <c r="K50" i="20" s="1"/>
  <c r="J51" i="20"/>
  <c r="K51" i="20" s="1"/>
  <c r="J52" i="20"/>
  <c r="K52" i="20" s="1"/>
  <c r="J53" i="20"/>
  <c r="K53" i="20" s="1"/>
  <c r="J54" i="20"/>
  <c r="K54" i="20" s="1"/>
  <c r="J55" i="20"/>
  <c r="K55" i="20" s="1"/>
  <c r="J56" i="20"/>
  <c r="K56" i="20" s="1"/>
  <c r="J57" i="20"/>
  <c r="K57" i="20" s="1"/>
  <c r="J58" i="20"/>
  <c r="K58" i="20" s="1"/>
  <c r="J59" i="20"/>
  <c r="K59" i="20" s="1"/>
  <c r="J60" i="20"/>
  <c r="K60" i="20" s="1"/>
  <c r="J61" i="20"/>
  <c r="K61" i="20" s="1"/>
  <c r="J62" i="20"/>
  <c r="K62" i="20" s="1"/>
  <c r="J63" i="20"/>
  <c r="K63" i="20" s="1"/>
  <c r="J64" i="20"/>
  <c r="K64" i="20" s="1"/>
  <c r="J65" i="20"/>
  <c r="K65" i="20" s="1"/>
  <c r="J66" i="20"/>
  <c r="K66" i="20" s="1"/>
  <c r="J67" i="20"/>
  <c r="K67" i="20" s="1"/>
  <c r="J68" i="20"/>
  <c r="K68" i="20" s="1"/>
  <c r="J69" i="20"/>
  <c r="K69" i="20" s="1"/>
  <c r="J70" i="20"/>
  <c r="K70" i="20" s="1"/>
  <c r="J71" i="20"/>
  <c r="K71" i="20" s="1"/>
  <c r="J72" i="20"/>
  <c r="K72" i="20" s="1"/>
  <c r="J73" i="20"/>
  <c r="K73" i="20" s="1"/>
  <c r="J74" i="20"/>
  <c r="K74" i="20" s="1"/>
  <c r="J75" i="20"/>
  <c r="K75" i="20" s="1"/>
  <c r="J76" i="20"/>
  <c r="K76" i="20" s="1"/>
  <c r="J77" i="20"/>
  <c r="K77" i="20" s="1"/>
  <c r="J78" i="20"/>
  <c r="K78" i="20" s="1"/>
  <c r="J79" i="20"/>
  <c r="K79" i="20" s="1"/>
  <c r="J80" i="20"/>
  <c r="K80" i="20" s="1"/>
  <c r="J81" i="20"/>
  <c r="K81" i="20" s="1"/>
  <c r="J82" i="20"/>
  <c r="K82" i="20" s="1"/>
  <c r="J83" i="20"/>
  <c r="K83" i="20" s="1"/>
  <c r="J84" i="20"/>
  <c r="K84" i="20" s="1"/>
  <c r="J85" i="20"/>
  <c r="K85" i="20" s="1"/>
  <c r="J86" i="20"/>
  <c r="K86" i="20" s="1"/>
  <c r="J87" i="20"/>
  <c r="K87" i="20" s="1"/>
  <c r="J88" i="20"/>
  <c r="K88" i="20" s="1"/>
  <c r="J89" i="20"/>
  <c r="K89" i="20" s="1"/>
  <c r="J90" i="20"/>
  <c r="K90" i="20" s="1"/>
  <c r="J91" i="20"/>
  <c r="K91" i="20" s="1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98" i="20"/>
  <c r="K98" i="20" s="1"/>
  <c r="J99" i="20"/>
  <c r="K99" i="20" s="1"/>
  <c r="J100" i="20"/>
  <c r="K100" i="20" s="1"/>
  <c r="J101" i="20"/>
  <c r="K101" i="20" s="1"/>
  <c r="J102" i="20"/>
  <c r="K102" i="20" s="1"/>
  <c r="J103" i="20"/>
  <c r="K103" i="20" s="1"/>
  <c r="J104" i="20"/>
  <c r="K104" i="20" s="1"/>
  <c r="J105" i="20"/>
  <c r="K105" i="20" s="1"/>
  <c r="J106" i="20"/>
  <c r="K106" i="20" s="1"/>
  <c r="J107" i="20"/>
  <c r="K107" i="20" s="1"/>
  <c r="J108" i="20"/>
  <c r="K108" i="20" s="1"/>
  <c r="J109" i="20"/>
  <c r="K109" i="20" s="1"/>
  <c r="J110" i="20"/>
  <c r="K110" i="20" s="1"/>
  <c r="J111" i="20"/>
  <c r="K111" i="20" s="1"/>
  <c r="J112" i="20"/>
  <c r="K112" i="20" s="1"/>
  <c r="J113" i="20"/>
  <c r="K113" i="20" s="1"/>
  <c r="J114" i="20"/>
  <c r="K114" i="20" s="1"/>
  <c r="J115" i="20"/>
  <c r="K115" i="20" s="1"/>
  <c r="J116" i="20"/>
  <c r="K116" i="20" s="1"/>
  <c r="J117" i="20"/>
  <c r="K117" i="20" s="1"/>
  <c r="J118" i="20"/>
  <c r="K118" i="20" s="1"/>
  <c r="J119" i="20"/>
  <c r="K119" i="20" s="1"/>
  <c r="J120" i="20"/>
  <c r="K120" i="20" s="1"/>
  <c r="J121" i="20"/>
  <c r="K121" i="20" s="1"/>
  <c r="J122" i="20"/>
  <c r="K122" i="20" s="1"/>
  <c r="J123" i="20"/>
  <c r="K123" i="20" s="1"/>
  <c r="J124" i="20"/>
  <c r="K124" i="20" s="1"/>
  <c r="J125" i="20"/>
  <c r="K125" i="20" s="1"/>
  <c r="J126" i="20"/>
  <c r="K126" i="20" s="1"/>
  <c r="J127" i="20"/>
  <c r="K127" i="20" s="1"/>
  <c r="J128" i="20"/>
  <c r="K128" i="20" s="1"/>
  <c r="J129" i="20"/>
  <c r="K129" i="20" s="1"/>
  <c r="J130" i="20"/>
  <c r="K130" i="20" s="1"/>
  <c r="J131" i="20"/>
  <c r="K131" i="20" s="1"/>
  <c r="J132" i="20"/>
  <c r="K132" i="20" s="1"/>
  <c r="J133" i="20"/>
  <c r="K133" i="20" s="1"/>
  <c r="J134" i="20"/>
  <c r="K134" i="20" s="1"/>
  <c r="J135" i="20"/>
  <c r="K135" i="20" s="1"/>
  <c r="J136" i="20"/>
  <c r="K136" i="20" s="1"/>
  <c r="J137" i="20"/>
  <c r="K137" i="20" s="1"/>
  <c r="J138" i="20"/>
  <c r="K138" i="20" s="1"/>
  <c r="J139" i="20"/>
  <c r="K139" i="20" s="1"/>
  <c r="J140" i="20"/>
  <c r="K140" i="20" s="1"/>
  <c r="J141" i="20"/>
  <c r="K141" i="20" s="1"/>
  <c r="J142" i="20"/>
  <c r="K142" i="20" s="1"/>
  <c r="J143" i="20"/>
  <c r="K143" i="20" s="1"/>
  <c r="J144" i="20"/>
  <c r="K144" i="20" s="1"/>
  <c r="J145" i="20"/>
  <c r="K145" i="20" s="1"/>
  <c r="J146" i="20"/>
  <c r="K146" i="20" s="1"/>
  <c r="J147" i="20"/>
  <c r="K147" i="20" s="1"/>
  <c r="J148" i="20"/>
  <c r="K148" i="20" s="1"/>
  <c r="J149" i="20"/>
  <c r="K149" i="20" s="1"/>
  <c r="J150" i="20"/>
  <c r="K150" i="20" s="1"/>
  <c r="J151" i="20"/>
  <c r="K151" i="20" s="1"/>
  <c r="J152" i="20"/>
  <c r="K152" i="20" s="1"/>
  <c r="J153" i="20"/>
  <c r="K153" i="20" s="1"/>
  <c r="J154" i="20"/>
  <c r="K154" i="20" s="1"/>
  <c r="J155" i="20"/>
  <c r="K155" i="20" s="1"/>
  <c r="J156" i="20"/>
  <c r="K156" i="20" s="1"/>
  <c r="J157" i="20"/>
  <c r="K157" i="20" s="1"/>
  <c r="J158" i="20"/>
  <c r="K158" i="20" s="1"/>
  <c r="J159" i="20"/>
  <c r="K159" i="20" s="1"/>
  <c r="J160" i="20"/>
  <c r="K160" i="20" s="1"/>
  <c r="J161" i="20"/>
  <c r="K161" i="20" s="1"/>
  <c r="J162" i="20"/>
  <c r="K162" i="20" s="1"/>
  <c r="J163" i="20"/>
  <c r="K163" i="20" s="1"/>
  <c r="J164" i="20"/>
  <c r="K164" i="20" s="1"/>
  <c r="J165" i="20"/>
  <c r="K165" i="20" s="1"/>
  <c r="J166" i="20"/>
  <c r="K166" i="20" s="1"/>
  <c r="J167" i="20"/>
  <c r="K167" i="20" s="1"/>
  <c r="J168" i="20"/>
  <c r="K168" i="20" s="1"/>
  <c r="J169" i="20"/>
  <c r="K169" i="20" s="1"/>
  <c r="J170" i="20"/>
  <c r="K170" i="20" s="1"/>
  <c r="J171" i="20"/>
  <c r="K171" i="20" s="1"/>
  <c r="J172" i="20"/>
  <c r="K172" i="20" s="1"/>
  <c r="J173" i="20"/>
  <c r="K173" i="20" s="1"/>
  <c r="J174" i="20"/>
  <c r="K174" i="20" s="1"/>
  <c r="J175" i="20"/>
  <c r="K175" i="20" s="1"/>
  <c r="J176" i="20"/>
  <c r="K176" i="20" s="1"/>
  <c r="J177" i="20"/>
  <c r="K177" i="20" s="1"/>
  <c r="J178" i="20"/>
  <c r="K178" i="20" s="1"/>
  <c r="J179" i="20"/>
  <c r="K179" i="20" s="1"/>
  <c r="J180" i="20"/>
  <c r="K180" i="20" s="1"/>
  <c r="J181" i="20"/>
  <c r="K181" i="20" s="1"/>
  <c r="J182" i="20"/>
  <c r="K182" i="20" s="1"/>
  <c r="J183" i="20"/>
  <c r="K183" i="20" s="1"/>
  <c r="J184" i="20"/>
  <c r="K184" i="20" s="1"/>
  <c r="J185" i="20"/>
  <c r="K185" i="20" s="1"/>
  <c r="J186" i="20"/>
  <c r="K186" i="20" s="1"/>
  <c r="J187" i="20"/>
  <c r="K187" i="20" s="1"/>
  <c r="J188" i="20"/>
  <c r="K188" i="20" s="1"/>
  <c r="J189" i="20"/>
  <c r="K189" i="20" s="1"/>
  <c r="J190" i="20"/>
  <c r="K190" i="20" s="1"/>
  <c r="J191" i="20"/>
  <c r="K191" i="20" s="1"/>
  <c r="J192" i="20"/>
  <c r="K192" i="20" s="1"/>
  <c r="J193" i="20"/>
  <c r="K193" i="20" s="1"/>
  <c r="J194" i="20"/>
  <c r="K194" i="20" s="1"/>
  <c r="J195" i="20"/>
  <c r="K195" i="20" s="1"/>
  <c r="J196" i="20"/>
  <c r="K196" i="20" s="1"/>
  <c r="J197" i="20"/>
  <c r="K197" i="20" s="1"/>
  <c r="J198" i="20"/>
  <c r="K198" i="20" s="1"/>
  <c r="J199" i="20"/>
  <c r="K199" i="20" s="1"/>
  <c r="J200" i="20"/>
  <c r="K200" i="20" s="1"/>
  <c r="J201" i="20"/>
  <c r="K201" i="20" s="1"/>
  <c r="J202" i="20"/>
  <c r="K202" i="20" s="1"/>
  <c r="J203" i="20"/>
  <c r="K203" i="20" s="1"/>
  <c r="J204" i="20"/>
  <c r="K204" i="20" s="1"/>
  <c r="J205" i="20"/>
  <c r="K205" i="20" s="1"/>
  <c r="J206" i="20"/>
  <c r="K206" i="20" s="1"/>
  <c r="J207" i="20"/>
  <c r="K207" i="20" s="1"/>
  <c r="J208" i="20"/>
  <c r="K208" i="20" s="1"/>
  <c r="J209" i="20"/>
  <c r="K209" i="20" s="1"/>
  <c r="J210" i="20"/>
  <c r="K210" i="20" s="1"/>
  <c r="J211" i="20"/>
  <c r="K211" i="20" s="1"/>
  <c r="J212" i="20"/>
  <c r="K212" i="20" s="1"/>
  <c r="J213" i="20"/>
  <c r="K213" i="20" s="1"/>
  <c r="J214" i="20"/>
  <c r="K214" i="20" s="1"/>
  <c r="J215" i="20"/>
  <c r="K215" i="20" s="1"/>
  <c r="J216" i="20"/>
  <c r="K216" i="20" s="1"/>
  <c r="J217" i="20"/>
  <c r="K217" i="20" s="1"/>
  <c r="J218" i="20"/>
  <c r="K218" i="20" s="1"/>
  <c r="J219" i="20"/>
  <c r="K219" i="20" s="1"/>
  <c r="J220" i="20"/>
  <c r="K220" i="20" s="1"/>
  <c r="J221" i="20"/>
  <c r="K221" i="20" s="1"/>
  <c r="J222" i="20"/>
  <c r="K222" i="20" s="1"/>
  <c r="J223" i="20"/>
  <c r="K223" i="20" s="1"/>
  <c r="J224" i="20"/>
  <c r="K224" i="20" s="1"/>
  <c r="J225" i="20"/>
  <c r="K225" i="20" s="1"/>
  <c r="J226" i="20"/>
  <c r="K226" i="20" s="1"/>
  <c r="J227" i="20"/>
  <c r="K227" i="20" s="1"/>
  <c r="J228" i="20"/>
  <c r="K228" i="20" s="1"/>
  <c r="J229" i="20"/>
  <c r="K229" i="20" s="1"/>
  <c r="J230" i="20"/>
  <c r="K230" i="20" s="1"/>
  <c r="J231" i="20"/>
  <c r="K231" i="20" s="1"/>
  <c r="J232" i="20"/>
  <c r="K232" i="20" s="1"/>
  <c r="J233" i="20"/>
  <c r="K233" i="20" s="1"/>
  <c r="J234" i="20"/>
  <c r="K234" i="20" s="1"/>
  <c r="J235" i="20"/>
  <c r="K235" i="20" s="1"/>
  <c r="J236" i="20"/>
  <c r="K236" i="20" s="1"/>
  <c r="J237" i="20"/>
  <c r="K237" i="20" s="1"/>
  <c r="J238" i="20"/>
  <c r="K238" i="20" s="1"/>
  <c r="J239" i="20"/>
  <c r="K239" i="20" s="1"/>
  <c r="J240" i="20"/>
  <c r="K240" i="20" s="1"/>
  <c r="J241" i="20"/>
  <c r="K241" i="20" s="1"/>
  <c r="J242" i="20"/>
  <c r="K242" i="20" s="1"/>
  <c r="J243" i="20"/>
  <c r="K243" i="20" s="1"/>
  <c r="J244" i="20"/>
  <c r="K244" i="20" s="1"/>
  <c r="J245" i="20"/>
  <c r="K245" i="20" s="1"/>
  <c r="J246" i="20"/>
  <c r="K246" i="20" s="1"/>
  <c r="J247" i="20"/>
  <c r="K247" i="20" s="1"/>
  <c r="J248" i="20"/>
  <c r="K248" i="20" s="1"/>
  <c r="J249" i="20"/>
  <c r="K249" i="20" s="1"/>
  <c r="J250" i="20"/>
  <c r="K250" i="20" s="1"/>
  <c r="J251" i="20"/>
  <c r="K251" i="20" s="1"/>
  <c r="J4" i="20"/>
  <c r="K4" i="20" s="1"/>
  <c r="J6" i="20"/>
  <c r="K6" i="20" s="1"/>
  <c r="J9" i="20"/>
  <c r="K9" i="20" s="1"/>
  <c r="J13" i="20"/>
  <c r="K13" i="20" s="1"/>
  <c r="J18" i="20"/>
  <c r="K18" i="20" s="1"/>
  <c r="J19" i="20"/>
  <c r="K19" i="20" s="1"/>
  <c r="J23" i="20"/>
  <c r="K23" i="20" s="1"/>
  <c r="J27" i="20"/>
  <c r="K27" i="20" s="1"/>
  <c r="J28" i="20"/>
  <c r="K28" i="20" s="1"/>
  <c r="J29" i="20"/>
  <c r="K29" i="20" s="1"/>
  <c r="J30" i="20"/>
  <c r="K30" i="20" s="1"/>
  <c r="J32" i="20"/>
  <c r="K32" i="20" s="1"/>
  <c r="J33" i="20"/>
  <c r="K33" i="20" s="1"/>
  <c r="J38" i="20"/>
  <c r="K38" i="20" s="1"/>
  <c r="J252" i="20"/>
  <c r="K252" i="20" s="1"/>
  <c r="J253" i="20"/>
  <c r="K253" i="20" s="1"/>
  <c r="J254" i="20"/>
  <c r="K254" i="20" s="1"/>
  <c r="J255" i="20"/>
  <c r="K255" i="20" s="1"/>
  <c r="J256" i="20"/>
  <c r="K256" i="20" s="1"/>
  <c r="J257" i="20"/>
  <c r="K257" i="20" s="1"/>
  <c r="J258" i="20"/>
  <c r="K258" i="20" s="1"/>
  <c r="J259" i="20"/>
  <c r="K259" i="20" s="1"/>
  <c r="J260" i="20"/>
  <c r="K260" i="20" s="1"/>
  <c r="J261" i="20"/>
  <c r="K261" i="20" s="1"/>
  <c r="J262" i="20"/>
  <c r="K262" i="20" s="1"/>
  <c r="J263" i="20"/>
  <c r="K263" i="20" s="1"/>
  <c r="J264" i="20"/>
  <c r="K264" i="20" s="1"/>
  <c r="J265" i="20"/>
  <c r="K265" i="20" s="1"/>
  <c r="J266" i="20"/>
  <c r="K266" i="20" s="1"/>
  <c r="J267" i="20"/>
  <c r="K267" i="20" s="1"/>
  <c r="J268" i="20"/>
  <c r="K268" i="20" s="1"/>
  <c r="J269" i="20"/>
  <c r="K269" i="20" s="1"/>
  <c r="J270" i="20"/>
  <c r="K270" i="20" s="1"/>
  <c r="J271" i="20"/>
  <c r="K271" i="20" s="1"/>
  <c r="J272" i="20"/>
  <c r="K272" i="20" s="1"/>
  <c r="J273" i="20"/>
  <c r="K273" i="20" s="1"/>
  <c r="J274" i="20"/>
  <c r="K274" i="20" s="1"/>
  <c r="J275" i="20"/>
  <c r="K275" i="20" s="1"/>
  <c r="J276" i="20"/>
  <c r="K276" i="20" s="1"/>
  <c r="J277" i="20"/>
  <c r="K277" i="20" s="1"/>
  <c r="J278" i="20"/>
  <c r="K278" i="20" s="1"/>
  <c r="J279" i="20"/>
  <c r="K279" i="20" s="1"/>
  <c r="J280" i="20"/>
  <c r="K280" i="20" s="1"/>
  <c r="J281" i="20"/>
  <c r="K281" i="20" s="1"/>
  <c r="J282" i="20"/>
  <c r="K282" i="20" s="1"/>
  <c r="J283" i="20"/>
  <c r="K283" i="20" s="1"/>
  <c r="J284" i="20"/>
  <c r="K284" i="20" s="1"/>
  <c r="J285" i="20"/>
  <c r="K285" i="20" s="1"/>
  <c r="J286" i="20"/>
  <c r="K286" i="20" s="1"/>
  <c r="J287" i="20"/>
  <c r="K287" i="20" s="1"/>
  <c r="J288" i="20"/>
  <c r="K288" i="20" s="1"/>
  <c r="J289" i="20"/>
  <c r="K289" i="20" s="1"/>
  <c r="J290" i="20"/>
  <c r="K290" i="20" s="1"/>
  <c r="J291" i="20"/>
  <c r="K291" i="20" s="1"/>
  <c r="J292" i="20"/>
  <c r="K292" i="20" s="1"/>
  <c r="J293" i="20"/>
  <c r="K293" i="20" s="1"/>
  <c r="J294" i="20"/>
  <c r="K294" i="20" s="1"/>
  <c r="J295" i="20"/>
  <c r="K295" i="20" s="1"/>
  <c r="J296" i="20"/>
  <c r="K296" i="20" s="1"/>
  <c r="J297" i="20"/>
  <c r="K297" i="20" s="1"/>
  <c r="J298" i="20"/>
  <c r="K298" i="20" s="1"/>
  <c r="J299" i="20"/>
  <c r="K299" i="20" s="1"/>
  <c r="J300" i="20"/>
  <c r="K300" i="20" s="1"/>
  <c r="J301" i="20"/>
  <c r="K301" i="20" s="1"/>
  <c r="J302" i="20"/>
  <c r="K302" i="20" s="1"/>
  <c r="J303" i="20"/>
  <c r="K303" i="20" s="1"/>
  <c r="J304" i="20"/>
  <c r="K304" i="20" s="1"/>
  <c r="J305" i="20"/>
  <c r="K305" i="20" s="1"/>
  <c r="J306" i="20"/>
  <c r="K306" i="20" s="1"/>
  <c r="J307" i="20"/>
  <c r="K307" i="20" s="1"/>
  <c r="J308" i="20"/>
  <c r="K308" i="20" s="1"/>
  <c r="J309" i="20"/>
  <c r="K309" i="20" s="1"/>
  <c r="J310" i="20"/>
  <c r="K310" i="20" s="1"/>
  <c r="J311" i="20"/>
  <c r="K311" i="20" s="1"/>
  <c r="J312" i="20"/>
  <c r="K312" i="20" s="1"/>
  <c r="J313" i="20"/>
  <c r="K313" i="20" s="1"/>
  <c r="J314" i="20"/>
  <c r="K314" i="20" s="1"/>
  <c r="J315" i="20"/>
  <c r="K315" i="20" s="1"/>
  <c r="J316" i="20"/>
  <c r="K316" i="20" s="1"/>
  <c r="J317" i="20"/>
  <c r="K317" i="20" s="1"/>
  <c r="J318" i="20"/>
  <c r="K318" i="20" s="1"/>
  <c r="J319" i="20"/>
  <c r="K319" i="20" s="1"/>
  <c r="J320" i="20"/>
  <c r="K320" i="20" s="1"/>
  <c r="J321" i="20"/>
  <c r="K321" i="20" s="1"/>
  <c r="J322" i="20"/>
  <c r="K322" i="20" s="1"/>
  <c r="J323" i="20"/>
  <c r="K323" i="20" s="1"/>
  <c r="J324" i="20"/>
  <c r="K324" i="20" s="1"/>
  <c r="J325" i="20"/>
  <c r="K325" i="20" s="1"/>
  <c r="J326" i="20"/>
  <c r="K326" i="20" s="1"/>
  <c r="J327" i="20"/>
  <c r="K327" i="20" s="1"/>
  <c r="J328" i="20"/>
  <c r="K328" i="20" s="1"/>
  <c r="J329" i="20"/>
  <c r="K329" i="20" s="1"/>
  <c r="J330" i="20"/>
  <c r="K330" i="20" s="1"/>
  <c r="J331" i="20"/>
  <c r="K331" i="20" s="1"/>
  <c r="J332" i="20"/>
  <c r="K332" i="20" s="1"/>
  <c r="J333" i="20"/>
  <c r="K333" i="20" s="1"/>
  <c r="J334" i="20"/>
  <c r="K334" i="20" s="1"/>
  <c r="J335" i="20"/>
  <c r="K335" i="20" s="1"/>
  <c r="J336" i="20"/>
  <c r="K336" i="20" s="1"/>
  <c r="J337" i="20"/>
  <c r="K337" i="20" s="1"/>
  <c r="J338" i="20"/>
  <c r="K338" i="20" s="1"/>
  <c r="J339" i="20"/>
  <c r="K339" i="20" s="1"/>
  <c r="J340" i="20"/>
  <c r="K340" i="20" s="1"/>
  <c r="J341" i="20"/>
  <c r="K341" i="20" s="1"/>
  <c r="J342" i="20"/>
  <c r="K342" i="20" s="1"/>
  <c r="J343" i="20"/>
  <c r="K343" i="20" s="1"/>
  <c r="J344" i="20"/>
  <c r="K344" i="20" s="1"/>
  <c r="J345" i="20"/>
  <c r="K345" i="20" s="1"/>
  <c r="J346" i="20"/>
  <c r="K346" i="20" s="1"/>
  <c r="J347" i="20"/>
  <c r="K347" i="20" s="1"/>
  <c r="J348" i="20"/>
  <c r="K348" i="20" s="1"/>
  <c r="J349" i="20"/>
  <c r="K349" i="20" s="1"/>
  <c r="J350" i="20"/>
  <c r="K350" i="20" s="1"/>
  <c r="J351" i="20"/>
  <c r="K351" i="20" s="1"/>
  <c r="J352" i="20"/>
  <c r="K352" i="20" s="1"/>
  <c r="J353" i="20"/>
  <c r="K353" i="20" s="1"/>
  <c r="J354" i="20"/>
  <c r="K354" i="20" s="1"/>
  <c r="J355" i="20"/>
  <c r="K355" i="20" s="1"/>
  <c r="J356" i="20"/>
  <c r="K356" i="20" s="1"/>
  <c r="J357" i="20"/>
  <c r="K357" i="20" s="1"/>
  <c r="J358" i="20"/>
  <c r="K358" i="20" s="1"/>
  <c r="J359" i="20"/>
  <c r="K359" i="20" s="1"/>
  <c r="J360" i="20"/>
  <c r="K360" i="20" s="1"/>
  <c r="J361" i="20"/>
  <c r="K361" i="20" s="1"/>
  <c r="J362" i="20"/>
  <c r="K362" i="20" s="1"/>
  <c r="J363" i="20"/>
  <c r="K363" i="20" s="1"/>
  <c r="J364" i="20"/>
  <c r="K364" i="20" s="1"/>
  <c r="J365" i="20"/>
  <c r="K365" i="20" s="1"/>
  <c r="J366" i="20"/>
  <c r="K366" i="20" s="1"/>
  <c r="J367" i="20"/>
  <c r="K367" i="20" s="1"/>
  <c r="J368" i="20"/>
  <c r="K368" i="20" s="1"/>
  <c r="J369" i="20"/>
  <c r="K369" i="20" s="1"/>
  <c r="J370" i="20"/>
  <c r="K370" i="20" s="1"/>
  <c r="J371" i="20"/>
  <c r="K371" i="20" s="1"/>
  <c r="J372" i="20"/>
  <c r="K372" i="20" s="1"/>
  <c r="J373" i="20"/>
  <c r="K373" i="20" s="1"/>
  <c r="J374" i="20"/>
  <c r="K374" i="20" s="1"/>
  <c r="J375" i="20"/>
  <c r="K375" i="20" s="1"/>
  <c r="J376" i="20"/>
  <c r="K376" i="20" s="1"/>
  <c r="J377" i="20"/>
  <c r="K377" i="20" s="1"/>
  <c r="J378" i="20"/>
  <c r="K378" i="20" s="1"/>
  <c r="J379" i="20"/>
  <c r="K379" i="20" s="1"/>
  <c r="J380" i="20"/>
  <c r="K380" i="20" s="1"/>
  <c r="J381" i="20"/>
  <c r="K381" i="20" s="1"/>
  <c r="J382" i="20"/>
  <c r="K382" i="20" s="1"/>
  <c r="J383" i="20"/>
  <c r="K383" i="20" s="1"/>
  <c r="J384" i="20"/>
  <c r="K384" i="20" s="1"/>
  <c r="J385" i="20"/>
  <c r="K385" i="20" s="1"/>
  <c r="J386" i="20"/>
  <c r="K386" i="20" s="1"/>
  <c r="J387" i="20"/>
  <c r="K387" i="20" s="1"/>
  <c r="J388" i="20"/>
  <c r="K388" i="20" s="1"/>
  <c r="J389" i="20"/>
  <c r="K389" i="20" s="1"/>
  <c r="J390" i="20"/>
  <c r="K390" i="20" s="1"/>
  <c r="J391" i="20"/>
  <c r="K391" i="20" s="1"/>
  <c r="J392" i="20"/>
  <c r="K392" i="20" s="1"/>
  <c r="J393" i="20"/>
  <c r="K393" i="20" s="1"/>
  <c r="J394" i="20"/>
  <c r="K394" i="20" s="1"/>
  <c r="J395" i="20"/>
  <c r="K395" i="20" s="1"/>
  <c r="J396" i="20"/>
  <c r="K396" i="20" s="1"/>
  <c r="J397" i="20"/>
  <c r="K397" i="20" s="1"/>
  <c r="J398" i="20"/>
  <c r="K398" i="20" s="1"/>
  <c r="J399" i="20"/>
  <c r="K399" i="20" s="1"/>
  <c r="J400" i="20"/>
  <c r="K400" i="20" s="1"/>
  <c r="J401" i="20"/>
  <c r="K401" i="20" s="1"/>
  <c r="J402" i="20"/>
  <c r="K402" i="20" s="1"/>
  <c r="J403" i="20"/>
  <c r="K403" i="20" s="1"/>
  <c r="J404" i="20"/>
  <c r="K404" i="20" s="1"/>
  <c r="J405" i="20"/>
  <c r="K405" i="20" s="1"/>
  <c r="J406" i="20"/>
  <c r="K406" i="20" s="1"/>
  <c r="J407" i="20"/>
  <c r="K407" i="20" s="1"/>
  <c r="J408" i="20"/>
  <c r="K408" i="20" s="1"/>
  <c r="J409" i="20"/>
  <c r="K409" i="20" s="1"/>
  <c r="J410" i="20"/>
  <c r="K410" i="20" s="1"/>
  <c r="J411" i="20"/>
  <c r="K411" i="20" s="1"/>
  <c r="J412" i="20"/>
  <c r="K412" i="20" s="1"/>
  <c r="J413" i="20"/>
  <c r="K413" i="20" s="1"/>
  <c r="J414" i="20"/>
  <c r="K414" i="20" s="1"/>
  <c r="J415" i="20"/>
  <c r="K415" i="20" s="1"/>
  <c r="J416" i="20"/>
  <c r="K416" i="20" s="1"/>
  <c r="J417" i="20"/>
  <c r="K417" i="20" s="1"/>
  <c r="J418" i="20"/>
  <c r="K418" i="20" s="1"/>
  <c r="J419" i="20"/>
  <c r="K419" i="20" s="1"/>
  <c r="J420" i="20"/>
  <c r="K420" i="20" s="1"/>
  <c r="J421" i="20"/>
  <c r="K421" i="20" s="1"/>
  <c r="J422" i="20"/>
  <c r="K422" i="20" s="1"/>
  <c r="J423" i="20"/>
  <c r="K423" i="20" s="1"/>
  <c r="J424" i="20"/>
  <c r="K424" i="20" s="1"/>
  <c r="J425" i="20"/>
  <c r="K425" i="20" s="1"/>
  <c r="J426" i="20"/>
  <c r="K426" i="20" s="1"/>
  <c r="J427" i="20"/>
  <c r="K427" i="20" s="1"/>
  <c r="J428" i="20"/>
  <c r="K428" i="20" s="1"/>
  <c r="J429" i="20"/>
  <c r="K429" i="20" s="1"/>
  <c r="J430" i="20"/>
  <c r="K430" i="20" s="1"/>
  <c r="J431" i="20"/>
  <c r="K431" i="20" s="1"/>
  <c r="J432" i="20"/>
  <c r="K432" i="20" s="1"/>
  <c r="J433" i="20"/>
  <c r="K433" i="20" s="1"/>
  <c r="J434" i="20"/>
  <c r="K434" i="20" s="1"/>
  <c r="J435" i="20"/>
  <c r="K435" i="20" s="1"/>
  <c r="J436" i="20"/>
  <c r="K436" i="20" s="1"/>
  <c r="J437" i="20"/>
  <c r="K437" i="20" s="1"/>
  <c r="J438" i="20"/>
  <c r="K438" i="20" s="1"/>
  <c r="J439" i="20"/>
  <c r="K439" i="20" s="1"/>
  <c r="J440" i="20"/>
  <c r="K440" i="20" s="1"/>
  <c r="J441" i="20"/>
  <c r="K441" i="20" s="1"/>
  <c r="J442" i="20"/>
  <c r="K442" i="20" s="1"/>
  <c r="J443" i="20"/>
  <c r="K443" i="20" s="1"/>
  <c r="J444" i="20"/>
  <c r="K444" i="20" s="1"/>
  <c r="J445" i="20"/>
  <c r="K445" i="20" s="1"/>
  <c r="J446" i="20"/>
  <c r="K446" i="20" s="1"/>
  <c r="J447" i="20"/>
  <c r="K447" i="20" s="1"/>
  <c r="J448" i="20"/>
  <c r="K448" i="20" s="1"/>
  <c r="J449" i="20"/>
  <c r="K449" i="20" s="1"/>
  <c r="J450" i="20"/>
  <c r="K450" i="20" s="1"/>
  <c r="J451" i="20"/>
  <c r="K451" i="20" s="1"/>
  <c r="J452" i="20"/>
  <c r="K452" i="20" s="1"/>
  <c r="J453" i="20"/>
  <c r="K453" i="20" s="1"/>
  <c r="J454" i="20"/>
  <c r="K454" i="20" s="1"/>
  <c r="J455" i="20"/>
  <c r="K455" i="20" s="1"/>
  <c r="J456" i="20"/>
  <c r="K456" i="20" s="1"/>
  <c r="J457" i="20"/>
  <c r="K457" i="20" s="1"/>
  <c r="J458" i="20"/>
  <c r="K458" i="20" s="1"/>
  <c r="J459" i="20"/>
  <c r="K459" i="20" s="1"/>
  <c r="J460" i="20"/>
  <c r="K460" i="20" s="1"/>
  <c r="J461" i="20"/>
  <c r="K461" i="20" s="1"/>
  <c r="J462" i="20"/>
  <c r="K462" i="20" s="1"/>
  <c r="J463" i="20"/>
  <c r="K463" i="20" s="1"/>
  <c r="J464" i="20"/>
  <c r="K464" i="20" s="1"/>
  <c r="J465" i="20"/>
  <c r="K465" i="20" s="1"/>
  <c r="J466" i="20"/>
  <c r="K466" i="20" s="1"/>
  <c r="J467" i="20"/>
  <c r="K467" i="20" s="1"/>
  <c r="J468" i="20"/>
  <c r="K468" i="20" s="1"/>
  <c r="J469" i="20"/>
  <c r="K469" i="20" s="1"/>
  <c r="J470" i="20"/>
  <c r="K470" i="20" s="1"/>
  <c r="J471" i="20"/>
  <c r="K471" i="20" s="1"/>
  <c r="J472" i="20"/>
  <c r="K472" i="20" s="1"/>
  <c r="J473" i="20"/>
  <c r="K473" i="20" s="1"/>
  <c r="J474" i="20"/>
  <c r="K474" i="20" s="1"/>
  <c r="J475" i="20"/>
  <c r="K475" i="20" s="1"/>
  <c r="J476" i="20"/>
  <c r="K476" i="20" s="1"/>
  <c r="J477" i="20"/>
  <c r="K477" i="20" s="1"/>
  <c r="J478" i="20"/>
  <c r="K478" i="20" s="1"/>
  <c r="J479" i="20"/>
  <c r="K479" i="20" s="1"/>
  <c r="J480" i="20"/>
  <c r="K480" i="20" s="1"/>
  <c r="J481" i="20"/>
  <c r="K481" i="20" s="1"/>
  <c r="J482" i="20"/>
  <c r="K482" i="20" s="1"/>
  <c r="J483" i="20"/>
  <c r="K483" i="20" s="1"/>
  <c r="J484" i="20"/>
  <c r="K484" i="20" s="1"/>
  <c r="J485" i="20"/>
  <c r="K485" i="20" s="1"/>
  <c r="J486" i="20"/>
  <c r="K486" i="20" s="1"/>
  <c r="J487" i="20"/>
  <c r="K487" i="20" s="1"/>
  <c r="J488" i="20"/>
  <c r="K488" i="20" s="1"/>
  <c r="J489" i="20"/>
  <c r="K489" i="20" s="1"/>
  <c r="J490" i="20"/>
  <c r="K490" i="20" s="1"/>
  <c r="J491" i="20"/>
  <c r="K491" i="20" s="1"/>
  <c r="J492" i="20"/>
  <c r="K492" i="20" s="1"/>
  <c r="J493" i="20"/>
  <c r="K493" i="20" s="1"/>
  <c r="J494" i="20"/>
  <c r="K494" i="20" s="1"/>
  <c r="J495" i="20"/>
  <c r="K495" i="20" s="1"/>
  <c r="J496" i="20"/>
  <c r="K496" i="20" s="1"/>
  <c r="J497" i="20"/>
  <c r="K497" i="20" s="1"/>
  <c r="J498" i="20"/>
  <c r="K498" i="20" s="1"/>
  <c r="J499" i="20"/>
  <c r="K499" i="20" s="1"/>
  <c r="J500" i="20"/>
  <c r="K500" i="20" s="1"/>
  <c r="J501" i="20"/>
  <c r="K501" i="20" s="1"/>
  <c r="J502" i="20"/>
  <c r="K502" i="20" s="1"/>
  <c r="J503" i="20"/>
  <c r="K503" i="20" s="1"/>
  <c r="J504" i="20"/>
  <c r="K504" i="20" s="1"/>
  <c r="J505" i="20"/>
  <c r="K505" i="20" s="1"/>
  <c r="J506" i="20"/>
  <c r="K506" i="20" s="1"/>
  <c r="J507" i="20"/>
  <c r="K507" i="20" s="1"/>
  <c r="J508" i="20"/>
  <c r="K508" i="20" s="1"/>
  <c r="J509" i="20"/>
  <c r="K509" i="20" s="1"/>
  <c r="J510" i="20"/>
  <c r="K510" i="20" s="1"/>
  <c r="J511" i="20"/>
  <c r="K511" i="20" s="1"/>
  <c r="J512" i="20"/>
  <c r="K512" i="20" s="1"/>
  <c r="J513" i="20"/>
  <c r="K513" i="20" s="1"/>
  <c r="J514" i="20"/>
  <c r="K514" i="20" s="1"/>
  <c r="J515" i="20"/>
  <c r="K515" i="20" s="1"/>
  <c r="J516" i="20"/>
  <c r="K516" i="20" s="1"/>
  <c r="J517" i="20"/>
  <c r="K517" i="20" s="1"/>
  <c r="J518" i="20"/>
  <c r="K518" i="20" s="1"/>
  <c r="J519" i="20"/>
  <c r="K519" i="20" s="1"/>
  <c r="J520" i="20"/>
  <c r="K520" i="20" s="1"/>
  <c r="J521" i="20"/>
  <c r="K521" i="20" s="1"/>
  <c r="J522" i="20"/>
  <c r="K522" i="20" s="1"/>
  <c r="J523" i="20"/>
  <c r="K523" i="20" s="1"/>
  <c r="J524" i="20"/>
  <c r="K524" i="20" s="1"/>
  <c r="J525" i="20"/>
  <c r="K525" i="20" s="1"/>
  <c r="J526" i="20"/>
  <c r="K526" i="20" s="1"/>
  <c r="J527" i="20"/>
  <c r="K527" i="20" s="1"/>
  <c r="J528" i="20"/>
  <c r="K528" i="20" s="1"/>
  <c r="J529" i="20"/>
  <c r="K529" i="20" s="1"/>
  <c r="J530" i="20"/>
  <c r="K530" i="20" s="1"/>
  <c r="J531" i="20"/>
  <c r="K531" i="20" s="1"/>
  <c r="J532" i="20"/>
  <c r="K532" i="20" s="1"/>
  <c r="J533" i="20"/>
  <c r="K533" i="20" s="1"/>
  <c r="J534" i="20"/>
  <c r="K534" i="20" s="1"/>
  <c r="J535" i="20"/>
  <c r="K535" i="20" s="1"/>
  <c r="J536" i="20"/>
  <c r="K536" i="20" s="1"/>
  <c r="J2" i="20"/>
  <c r="K2" i="20" s="1"/>
  <c r="F3" i="20"/>
  <c r="G3" i="20" s="1"/>
  <c r="F5" i="20"/>
  <c r="G5" i="20" s="1"/>
  <c r="F7" i="20"/>
  <c r="G7" i="20" s="1"/>
  <c r="F8" i="20"/>
  <c r="G8" i="20" s="1"/>
  <c r="F10" i="20"/>
  <c r="G10" i="20" s="1"/>
  <c r="F11" i="20"/>
  <c r="G11" i="20" s="1"/>
  <c r="F12" i="20"/>
  <c r="G12" i="20" s="1"/>
  <c r="F14" i="20"/>
  <c r="G14" i="20" s="1"/>
  <c r="F15" i="20"/>
  <c r="G15" i="20" s="1"/>
  <c r="F16" i="20"/>
  <c r="G16" i="20" s="1"/>
  <c r="F17" i="20"/>
  <c r="G17" i="20" s="1"/>
  <c r="F20" i="20"/>
  <c r="G20" i="20" s="1"/>
  <c r="F21" i="20"/>
  <c r="G21" i="20" s="1"/>
  <c r="F22" i="20"/>
  <c r="G22" i="20" s="1"/>
  <c r="F24" i="20"/>
  <c r="G24" i="20" s="1"/>
  <c r="F25" i="20"/>
  <c r="G25" i="20" s="1"/>
  <c r="F26" i="20"/>
  <c r="G26" i="20" s="1"/>
  <c r="F31" i="20"/>
  <c r="G31" i="20" s="1"/>
  <c r="F34" i="20"/>
  <c r="G34" i="20" s="1"/>
  <c r="F35" i="20"/>
  <c r="G35" i="20" s="1"/>
  <c r="F36" i="20"/>
  <c r="G36" i="20" s="1"/>
  <c r="F37" i="20"/>
  <c r="G37" i="20" s="1"/>
  <c r="F39" i="20"/>
  <c r="G39" i="20" s="1"/>
  <c r="F40" i="20"/>
  <c r="G40" i="20" s="1"/>
  <c r="F41" i="20"/>
  <c r="G41" i="20" s="1"/>
  <c r="F42" i="20"/>
  <c r="G42" i="20" s="1"/>
  <c r="F43" i="20"/>
  <c r="G43" i="20" s="1"/>
  <c r="F44" i="20"/>
  <c r="G44" i="20" s="1"/>
  <c r="F45" i="20"/>
  <c r="G45" i="20" s="1"/>
  <c r="F46" i="20"/>
  <c r="G46" i="20" s="1"/>
  <c r="F47" i="20"/>
  <c r="G47" i="20" s="1"/>
  <c r="F48" i="20"/>
  <c r="G48" i="20" s="1"/>
  <c r="F49" i="20"/>
  <c r="G49" i="20" s="1"/>
  <c r="F50" i="20"/>
  <c r="G50" i="20" s="1"/>
  <c r="F51" i="20"/>
  <c r="G51" i="20" s="1"/>
  <c r="F52" i="20"/>
  <c r="G52" i="20" s="1"/>
  <c r="F53" i="20"/>
  <c r="G53" i="20" s="1"/>
  <c r="F54" i="20"/>
  <c r="G54" i="20" s="1"/>
  <c r="F55" i="20"/>
  <c r="G55" i="20" s="1"/>
  <c r="F56" i="20"/>
  <c r="G56" i="20" s="1"/>
  <c r="F57" i="20"/>
  <c r="G57" i="20" s="1"/>
  <c r="F58" i="20"/>
  <c r="G58" i="20" s="1"/>
  <c r="F59" i="20"/>
  <c r="G59" i="20" s="1"/>
  <c r="F60" i="20"/>
  <c r="G60" i="20" s="1"/>
  <c r="F61" i="20"/>
  <c r="G61" i="20" s="1"/>
  <c r="F62" i="20"/>
  <c r="G62" i="20" s="1"/>
  <c r="F63" i="20"/>
  <c r="G63" i="20" s="1"/>
  <c r="F64" i="20"/>
  <c r="G64" i="20" s="1"/>
  <c r="F65" i="20"/>
  <c r="G65" i="20" s="1"/>
  <c r="F66" i="20"/>
  <c r="G66" i="20" s="1"/>
  <c r="F67" i="20"/>
  <c r="G67" i="20" s="1"/>
  <c r="F68" i="20"/>
  <c r="G68" i="20" s="1"/>
  <c r="F69" i="20"/>
  <c r="G69" i="20" s="1"/>
  <c r="F70" i="20"/>
  <c r="G70" i="20" s="1"/>
  <c r="F71" i="20"/>
  <c r="G71" i="20" s="1"/>
  <c r="F72" i="20"/>
  <c r="G72" i="20" s="1"/>
  <c r="F73" i="20"/>
  <c r="G73" i="20" s="1"/>
  <c r="F74" i="20"/>
  <c r="G74" i="20" s="1"/>
  <c r="F75" i="20"/>
  <c r="G75" i="20" s="1"/>
  <c r="F76" i="20"/>
  <c r="G76" i="20" s="1"/>
  <c r="F77" i="20"/>
  <c r="G77" i="20" s="1"/>
  <c r="F78" i="20"/>
  <c r="G78" i="20" s="1"/>
  <c r="F79" i="20"/>
  <c r="G79" i="20" s="1"/>
  <c r="F80" i="20"/>
  <c r="G80" i="20" s="1"/>
  <c r="F81" i="20"/>
  <c r="G81" i="20" s="1"/>
  <c r="F82" i="20"/>
  <c r="G82" i="20" s="1"/>
  <c r="F83" i="20"/>
  <c r="G83" i="20" s="1"/>
  <c r="F84" i="20"/>
  <c r="G84" i="20" s="1"/>
  <c r="F85" i="20"/>
  <c r="G85" i="20" s="1"/>
  <c r="F86" i="20"/>
  <c r="G86" i="20" s="1"/>
  <c r="F87" i="20"/>
  <c r="G87" i="20" s="1"/>
  <c r="F88" i="20"/>
  <c r="G88" i="20" s="1"/>
  <c r="F89" i="20"/>
  <c r="G89" i="20" s="1"/>
  <c r="F90" i="20"/>
  <c r="G90" i="20" s="1"/>
  <c r="F91" i="20"/>
  <c r="G91" i="20" s="1"/>
  <c r="F92" i="20"/>
  <c r="G92" i="20" s="1"/>
  <c r="F93" i="20"/>
  <c r="G93" i="20" s="1"/>
  <c r="F94" i="20"/>
  <c r="G94" i="20" s="1"/>
  <c r="F95" i="20"/>
  <c r="G95" i="20" s="1"/>
  <c r="F96" i="20"/>
  <c r="G96" i="20" s="1"/>
  <c r="F97" i="20"/>
  <c r="G97" i="20" s="1"/>
  <c r="F98" i="20"/>
  <c r="G98" i="20" s="1"/>
  <c r="F99" i="20"/>
  <c r="G99" i="20" s="1"/>
  <c r="F100" i="20"/>
  <c r="G100" i="20" s="1"/>
  <c r="F101" i="20"/>
  <c r="G101" i="20" s="1"/>
  <c r="F102" i="20"/>
  <c r="G102" i="20" s="1"/>
  <c r="F103" i="20"/>
  <c r="G103" i="20" s="1"/>
  <c r="F104" i="20"/>
  <c r="G104" i="20" s="1"/>
  <c r="F105" i="20"/>
  <c r="G105" i="20" s="1"/>
  <c r="F106" i="20"/>
  <c r="G106" i="20" s="1"/>
  <c r="F107" i="20"/>
  <c r="G107" i="20" s="1"/>
  <c r="F108" i="20"/>
  <c r="G108" i="20" s="1"/>
  <c r="F109" i="20"/>
  <c r="G109" i="20" s="1"/>
  <c r="F110" i="20"/>
  <c r="G110" i="20" s="1"/>
  <c r="F111" i="20"/>
  <c r="G111" i="20" s="1"/>
  <c r="F112" i="20"/>
  <c r="G112" i="20" s="1"/>
  <c r="F113" i="20"/>
  <c r="G113" i="20" s="1"/>
  <c r="F114" i="20"/>
  <c r="G114" i="20" s="1"/>
  <c r="F115" i="20"/>
  <c r="G115" i="20" s="1"/>
  <c r="F116" i="20"/>
  <c r="G116" i="20" s="1"/>
  <c r="F117" i="20"/>
  <c r="G117" i="20" s="1"/>
  <c r="F118" i="20"/>
  <c r="G118" i="20" s="1"/>
  <c r="F119" i="20"/>
  <c r="G119" i="20" s="1"/>
  <c r="F120" i="20"/>
  <c r="G120" i="20" s="1"/>
  <c r="F121" i="20"/>
  <c r="G121" i="20" s="1"/>
  <c r="F122" i="20"/>
  <c r="G122" i="20" s="1"/>
  <c r="F123" i="20"/>
  <c r="G123" i="20" s="1"/>
  <c r="F124" i="20"/>
  <c r="G124" i="20" s="1"/>
  <c r="F125" i="20"/>
  <c r="G125" i="20" s="1"/>
  <c r="F126" i="20"/>
  <c r="G126" i="20" s="1"/>
  <c r="F127" i="20"/>
  <c r="G127" i="20" s="1"/>
  <c r="F128" i="20"/>
  <c r="G128" i="20" s="1"/>
  <c r="F129" i="20"/>
  <c r="G129" i="20" s="1"/>
  <c r="F130" i="20"/>
  <c r="G130" i="20" s="1"/>
  <c r="F131" i="20"/>
  <c r="G131" i="20" s="1"/>
  <c r="F132" i="20"/>
  <c r="G132" i="20" s="1"/>
  <c r="F133" i="20"/>
  <c r="G133" i="20" s="1"/>
  <c r="F134" i="20"/>
  <c r="G134" i="20" s="1"/>
  <c r="F135" i="20"/>
  <c r="G135" i="20" s="1"/>
  <c r="F136" i="20"/>
  <c r="G136" i="20" s="1"/>
  <c r="F137" i="20"/>
  <c r="G137" i="20" s="1"/>
  <c r="F138" i="20"/>
  <c r="G138" i="20" s="1"/>
  <c r="F139" i="20"/>
  <c r="G139" i="20" s="1"/>
  <c r="F140" i="20"/>
  <c r="G140" i="20" s="1"/>
  <c r="F141" i="20"/>
  <c r="G141" i="20" s="1"/>
  <c r="F142" i="20"/>
  <c r="G142" i="20" s="1"/>
  <c r="F143" i="20"/>
  <c r="G143" i="20" s="1"/>
  <c r="F144" i="20"/>
  <c r="G144" i="20" s="1"/>
  <c r="F145" i="20"/>
  <c r="G145" i="20" s="1"/>
  <c r="F146" i="20"/>
  <c r="G146" i="20" s="1"/>
  <c r="F147" i="20"/>
  <c r="G147" i="20" s="1"/>
  <c r="F148" i="20"/>
  <c r="G148" i="20" s="1"/>
  <c r="F149" i="20"/>
  <c r="G149" i="20" s="1"/>
  <c r="F150" i="20"/>
  <c r="G150" i="20" s="1"/>
  <c r="F151" i="20"/>
  <c r="G151" i="20" s="1"/>
  <c r="F152" i="20"/>
  <c r="G152" i="20" s="1"/>
  <c r="F153" i="20"/>
  <c r="G153" i="20" s="1"/>
  <c r="F154" i="20"/>
  <c r="G154" i="20" s="1"/>
  <c r="F155" i="20"/>
  <c r="G155" i="20" s="1"/>
  <c r="F156" i="20"/>
  <c r="G156" i="20" s="1"/>
  <c r="F157" i="20"/>
  <c r="G157" i="20" s="1"/>
  <c r="F158" i="20"/>
  <c r="G158" i="20" s="1"/>
  <c r="F159" i="20"/>
  <c r="G159" i="20" s="1"/>
  <c r="F160" i="20"/>
  <c r="G160" i="20" s="1"/>
  <c r="F161" i="20"/>
  <c r="G161" i="20" s="1"/>
  <c r="F162" i="20"/>
  <c r="G162" i="20" s="1"/>
  <c r="F163" i="20"/>
  <c r="G163" i="20" s="1"/>
  <c r="F164" i="20"/>
  <c r="G164" i="20" s="1"/>
  <c r="F165" i="20"/>
  <c r="G165" i="20" s="1"/>
  <c r="F166" i="20"/>
  <c r="G166" i="20" s="1"/>
  <c r="F167" i="20"/>
  <c r="G167" i="20" s="1"/>
  <c r="F168" i="20"/>
  <c r="G168" i="20" s="1"/>
  <c r="F169" i="20"/>
  <c r="G169" i="20" s="1"/>
  <c r="F170" i="20"/>
  <c r="G170" i="20" s="1"/>
  <c r="F171" i="20"/>
  <c r="G171" i="20" s="1"/>
  <c r="F172" i="20"/>
  <c r="G172" i="20" s="1"/>
  <c r="F173" i="20"/>
  <c r="G173" i="20" s="1"/>
  <c r="F174" i="20"/>
  <c r="G174" i="20" s="1"/>
  <c r="F175" i="20"/>
  <c r="G175" i="20" s="1"/>
  <c r="F176" i="20"/>
  <c r="G176" i="20" s="1"/>
  <c r="F177" i="20"/>
  <c r="G177" i="20" s="1"/>
  <c r="F178" i="20"/>
  <c r="G178" i="20" s="1"/>
  <c r="F179" i="20"/>
  <c r="G179" i="20" s="1"/>
  <c r="F180" i="20"/>
  <c r="G180" i="20" s="1"/>
  <c r="F181" i="20"/>
  <c r="G181" i="20" s="1"/>
  <c r="F182" i="20"/>
  <c r="G182" i="20" s="1"/>
  <c r="F183" i="20"/>
  <c r="G183" i="20" s="1"/>
  <c r="F184" i="20"/>
  <c r="G184" i="20" s="1"/>
  <c r="F185" i="20"/>
  <c r="G185" i="20" s="1"/>
  <c r="F186" i="20"/>
  <c r="G186" i="20" s="1"/>
  <c r="F187" i="20"/>
  <c r="G187" i="20" s="1"/>
  <c r="F188" i="20"/>
  <c r="G188" i="20" s="1"/>
  <c r="F189" i="20"/>
  <c r="G189" i="20" s="1"/>
  <c r="F190" i="20"/>
  <c r="G190" i="20" s="1"/>
  <c r="F191" i="20"/>
  <c r="G191" i="20" s="1"/>
  <c r="F192" i="20"/>
  <c r="G192" i="20" s="1"/>
  <c r="F193" i="20"/>
  <c r="G193" i="20" s="1"/>
  <c r="F194" i="20"/>
  <c r="G194" i="20" s="1"/>
  <c r="F195" i="20"/>
  <c r="G195" i="20" s="1"/>
  <c r="F196" i="20"/>
  <c r="G196" i="20" s="1"/>
  <c r="F197" i="20"/>
  <c r="G197" i="20" s="1"/>
  <c r="F198" i="20"/>
  <c r="G198" i="20" s="1"/>
  <c r="F199" i="20"/>
  <c r="G199" i="20" s="1"/>
  <c r="F200" i="20"/>
  <c r="G200" i="20" s="1"/>
  <c r="F201" i="20"/>
  <c r="G201" i="20" s="1"/>
  <c r="F202" i="20"/>
  <c r="G202" i="20" s="1"/>
  <c r="F203" i="20"/>
  <c r="G203" i="20" s="1"/>
  <c r="F204" i="20"/>
  <c r="G204" i="20" s="1"/>
  <c r="F205" i="20"/>
  <c r="G205" i="20" s="1"/>
  <c r="F206" i="20"/>
  <c r="G206" i="20" s="1"/>
  <c r="F207" i="20"/>
  <c r="G207" i="20" s="1"/>
  <c r="F208" i="20"/>
  <c r="G208" i="20" s="1"/>
  <c r="F209" i="20"/>
  <c r="G209" i="20" s="1"/>
  <c r="F210" i="20"/>
  <c r="G210" i="20" s="1"/>
  <c r="F211" i="20"/>
  <c r="G211" i="20" s="1"/>
  <c r="F212" i="20"/>
  <c r="G212" i="20" s="1"/>
  <c r="F213" i="20"/>
  <c r="G213" i="20" s="1"/>
  <c r="F214" i="20"/>
  <c r="G214" i="20" s="1"/>
  <c r="F215" i="20"/>
  <c r="G215" i="20" s="1"/>
  <c r="F216" i="20"/>
  <c r="G216" i="20" s="1"/>
  <c r="F217" i="20"/>
  <c r="G217" i="20" s="1"/>
  <c r="F218" i="20"/>
  <c r="G218" i="20" s="1"/>
  <c r="F219" i="20"/>
  <c r="G219" i="20" s="1"/>
  <c r="F220" i="20"/>
  <c r="G220" i="20" s="1"/>
  <c r="F221" i="20"/>
  <c r="G221" i="20" s="1"/>
  <c r="F222" i="20"/>
  <c r="G222" i="20" s="1"/>
  <c r="F223" i="20"/>
  <c r="G223" i="20" s="1"/>
  <c r="F224" i="20"/>
  <c r="G224" i="20" s="1"/>
  <c r="F225" i="20"/>
  <c r="G225" i="20" s="1"/>
  <c r="F226" i="20"/>
  <c r="G226" i="20" s="1"/>
  <c r="F227" i="20"/>
  <c r="G227" i="20" s="1"/>
  <c r="F228" i="20"/>
  <c r="G228" i="20" s="1"/>
  <c r="F229" i="20"/>
  <c r="G229" i="20" s="1"/>
  <c r="F230" i="20"/>
  <c r="G230" i="20" s="1"/>
  <c r="F231" i="20"/>
  <c r="G231" i="20" s="1"/>
  <c r="F232" i="20"/>
  <c r="G232" i="20" s="1"/>
  <c r="F233" i="20"/>
  <c r="G233" i="20" s="1"/>
  <c r="F234" i="20"/>
  <c r="G234" i="20" s="1"/>
  <c r="F235" i="20"/>
  <c r="G235" i="20" s="1"/>
  <c r="F236" i="20"/>
  <c r="G236" i="20" s="1"/>
  <c r="F237" i="20"/>
  <c r="G237" i="20" s="1"/>
  <c r="F238" i="20"/>
  <c r="G238" i="20" s="1"/>
  <c r="F239" i="20"/>
  <c r="G239" i="20" s="1"/>
  <c r="F240" i="20"/>
  <c r="G240" i="20" s="1"/>
  <c r="F241" i="20"/>
  <c r="G241" i="20" s="1"/>
  <c r="F242" i="20"/>
  <c r="G242" i="20" s="1"/>
  <c r="F243" i="20"/>
  <c r="G243" i="20" s="1"/>
  <c r="F244" i="20"/>
  <c r="G244" i="20" s="1"/>
  <c r="F245" i="20"/>
  <c r="G245" i="20" s="1"/>
  <c r="F246" i="20"/>
  <c r="G246" i="20" s="1"/>
  <c r="F247" i="20"/>
  <c r="G247" i="20" s="1"/>
  <c r="F248" i="20"/>
  <c r="G248" i="20" s="1"/>
  <c r="F249" i="20"/>
  <c r="G249" i="20" s="1"/>
  <c r="F250" i="20"/>
  <c r="G250" i="20" s="1"/>
  <c r="F251" i="20"/>
  <c r="G251" i="20" s="1"/>
  <c r="F4" i="20"/>
  <c r="G4" i="20" s="1"/>
  <c r="F6" i="20"/>
  <c r="G6" i="20" s="1"/>
  <c r="F9" i="20"/>
  <c r="G9" i="20" s="1"/>
  <c r="F13" i="20"/>
  <c r="G13" i="20" s="1"/>
  <c r="F18" i="20"/>
  <c r="G18" i="20" s="1"/>
  <c r="F19" i="20"/>
  <c r="G19" i="20" s="1"/>
  <c r="F23" i="20"/>
  <c r="G23" i="20" s="1"/>
  <c r="F27" i="20"/>
  <c r="G27" i="20" s="1"/>
  <c r="F28" i="20"/>
  <c r="G28" i="20" s="1"/>
  <c r="F29" i="20"/>
  <c r="G29" i="20" s="1"/>
  <c r="F30" i="20"/>
  <c r="G30" i="20" s="1"/>
  <c r="F32" i="20"/>
  <c r="G32" i="20" s="1"/>
  <c r="F33" i="20"/>
  <c r="G33" i="20" s="1"/>
  <c r="F38" i="20"/>
  <c r="G38" i="20" s="1"/>
  <c r="F252" i="20"/>
  <c r="G252" i="20" s="1"/>
  <c r="F253" i="20"/>
  <c r="G253" i="20" s="1"/>
  <c r="F254" i="20"/>
  <c r="G254" i="20" s="1"/>
  <c r="F255" i="20"/>
  <c r="G255" i="20" s="1"/>
  <c r="F256" i="20"/>
  <c r="G256" i="20" s="1"/>
  <c r="F257" i="20"/>
  <c r="G257" i="20" s="1"/>
  <c r="F258" i="20"/>
  <c r="G258" i="20" s="1"/>
  <c r="F259" i="20"/>
  <c r="G259" i="20" s="1"/>
  <c r="F260" i="20"/>
  <c r="G260" i="20" s="1"/>
  <c r="F261" i="20"/>
  <c r="G261" i="20" s="1"/>
  <c r="F262" i="20"/>
  <c r="G262" i="20" s="1"/>
  <c r="F263" i="20"/>
  <c r="G263" i="20" s="1"/>
  <c r="F264" i="20"/>
  <c r="G264" i="20" s="1"/>
  <c r="F265" i="20"/>
  <c r="G265" i="20" s="1"/>
  <c r="F266" i="20"/>
  <c r="G266" i="20" s="1"/>
  <c r="F267" i="20"/>
  <c r="G267" i="20" s="1"/>
  <c r="F268" i="20"/>
  <c r="G268" i="20" s="1"/>
  <c r="F269" i="20"/>
  <c r="G269" i="20" s="1"/>
  <c r="F270" i="20"/>
  <c r="G270" i="20" s="1"/>
  <c r="F271" i="20"/>
  <c r="G271" i="20" s="1"/>
  <c r="F272" i="20"/>
  <c r="G272" i="20" s="1"/>
  <c r="F273" i="20"/>
  <c r="G273" i="20" s="1"/>
  <c r="F274" i="20"/>
  <c r="G274" i="20" s="1"/>
  <c r="F275" i="20"/>
  <c r="G275" i="20" s="1"/>
  <c r="F276" i="20"/>
  <c r="G276" i="20" s="1"/>
  <c r="F277" i="20"/>
  <c r="G277" i="20" s="1"/>
  <c r="F278" i="20"/>
  <c r="G278" i="20" s="1"/>
  <c r="F279" i="20"/>
  <c r="G279" i="20" s="1"/>
  <c r="F280" i="20"/>
  <c r="G280" i="20" s="1"/>
  <c r="F281" i="20"/>
  <c r="G281" i="20" s="1"/>
  <c r="F282" i="20"/>
  <c r="G282" i="20" s="1"/>
  <c r="F283" i="20"/>
  <c r="G283" i="20" s="1"/>
  <c r="F284" i="20"/>
  <c r="G284" i="20" s="1"/>
  <c r="F285" i="20"/>
  <c r="G285" i="20" s="1"/>
  <c r="F286" i="20"/>
  <c r="G286" i="20" s="1"/>
  <c r="F287" i="20"/>
  <c r="G287" i="20" s="1"/>
  <c r="F288" i="20"/>
  <c r="G288" i="20" s="1"/>
  <c r="F289" i="20"/>
  <c r="G289" i="20" s="1"/>
  <c r="F290" i="20"/>
  <c r="G290" i="20" s="1"/>
  <c r="F291" i="20"/>
  <c r="G291" i="20" s="1"/>
  <c r="F292" i="20"/>
  <c r="G292" i="20" s="1"/>
  <c r="F293" i="20"/>
  <c r="G293" i="20" s="1"/>
  <c r="F294" i="20"/>
  <c r="G294" i="20" s="1"/>
  <c r="F295" i="20"/>
  <c r="G295" i="20" s="1"/>
  <c r="F296" i="20"/>
  <c r="G296" i="20" s="1"/>
  <c r="F297" i="20"/>
  <c r="G297" i="20" s="1"/>
  <c r="F298" i="20"/>
  <c r="G298" i="20" s="1"/>
  <c r="F299" i="20"/>
  <c r="G299" i="20" s="1"/>
  <c r="F300" i="20"/>
  <c r="G300" i="20" s="1"/>
  <c r="F301" i="20"/>
  <c r="G301" i="20" s="1"/>
  <c r="F302" i="20"/>
  <c r="G302" i="20" s="1"/>
  <c r="F303" i="20"/>
  <c r="G303" i="20" s="1"/>
  <c r="F304" i="20"/>
  <c r="G304" i="20" s="1"/>
  <c r="F305" i="20"/>
  <c r="G305" i="20" s="1"/>
  <c r="F306" i="20"/>
  <c r="G306" i="20" s="1"/>
  <c r="F307" i="20"/>
  <c r="G307" i="20" s="1"/>
  <c r="F308" i="20"/>
  <c r="G308" i="20" s="1"/>
  <c r="F309" i="20"/>
  <c r="G309" i="20" s="1"/>
  <c r="F310" i="20"/>
  <c r="G310" i="20" s="1"/>
  <c r="F311" i="20"/>
  <c r="G311" i="20" s="1"/>
  <c r="F312" i="20"/>
  <c r="G312" i="20" s="1"/>
  <c r="F313" i="20"/>
  <c r="G313" i="20" s="1"/>
  <c r="F314" i="20"/>
  <c r="G314" i="20" s="1"/>
  <c r="F315" i="20"/>
  <c r="G315" i="20" s="1"/>
  <c r="F316" i="20"/>
  <c r="G316" i="20" s="1"/>
  <c r="F317" i="20"/>
  <c r="G317" i="20" s="1"/>
  <c r="F318" i="20"/>
  <c r="G318" i="20" s="1"/>
  <c r="F319" i="20"/>
  <c r="G319" i="20" s="1"/>
  <c r="F320" i="20"/>
  <c r="G320" i="20" s="1"/>
  <c r="F321" i="20"/>
  <c r="G321" i="20" s="1"/>
  <c r="F322" i="20"/>
  <c r="G322" i="20" s="1"/>
  <c r="F323" i="20"/>
  <c r="G323" i="20" s="1"/>
  <c r="F324" i="20"/>
  <c r="G324" i="20" s="1"/>
  <c r="F325" i="20"/>
  <c r="G325" i="20" s="1"/>
  <c r="F326" i="20"/>
  <c r="G326" i="20" s="1"/>
  <c r="F327" i="20"/>
  <c r="G327" i="20" s="1"/>
  <c r="F328" i="20"/>
  <c r="G328" i="20" s="1"/>
  <c r="F329" i="20"/>
  <c r="G329" i="20" s="1"/>
  <c r="F330" i="20"/>
  <c r="G330" i="20" s="1"/>
  <c r="F331" i="20"/>
  <c r="G331" i="20" s="1"/>
  <c r="F332" i="20"/>
  <c r="G332" i="20" s="1"/>
  <c r="F333" i="20"/>
  <c r="G333" i="20" s="1"/>
  <c r="F334" i="20"/>
  <c r="G334" i="20" s="1"/>
  <c r="F335" i="20"/>
  <c r="G335" i="20" s="1"/>
  <c r="F336" i="20"/>
  <c r="G336" i="20" s="1"/>
  <c r="F337" i="20"/>
  <c r="G337" i="20" s="1"/>
  <c r="F338" i="20"/>
  <c r="G338" i="20" s="1"/>
  <c r="F339" i="20"/>
  <c r="G339" i="20" s="1"/>
  <c r="F340" i="20"/>
  <c r="G340" i="20" s="1"/>
  <c r="F341" i="20"/>
  <c r="G341" i="20" s="1"/>
  <c r="F342" i="20"/>
  <c r="G342" i="20" s="1"/>
  <c r="F343" i="20"/>
  <c r="G343" i="20" s="1"/>
  <c r="F344" i="20"/>
  <c r="G344" i="20" s="1"/>
  <c r="F345" i="20"/>
  <c r="G345" i="20" s="1"/>
  <c r="F346" i="20"/>
  <c r="G346" i="20" s="1"/>
  <c r="F347" i="20"/>
  <c r="G347" i="20" s="1"/>
  <c r="F348" i="20"/>
  <c r="G348" i="20" s="1"/>
  <c r="F349" i="20"/>
  <c r="G349" i="20" s="1"/>
  <c r="F350" i="20"/>
  <c r="G350" i="20" s="1"/>
  <c r="F351" i="20"/>
  <c r="G351" i="20" s="1"/>
  <c r="F352" i="20"/>
  <c r="G352" i="20" s="1"/>
  <c r="F353" i="20"/>
  <c r="G353" i="20" s="1"/>
  <c r="F354" i="20"/>
  <c r="G354" i="20" s="1"/>
  <c r="F355" i="20"/>
  <c r="G355" i="20" s="1"/>
  <c r="F356" i="20"/>
  <c r="G356" i="20" s="1"/>
  <c r="F357" i="20"/>
  <c r="G357" i="20" s="1"/>
  <c r="F358" i="20"/>
  <c r="G358" i="20" s="1"/>
  <c r="F359" i="20"/>
  <c r="G359" i="20" s="1"/>
  <c r="F360" i="20"/>
  <c r="G360" i="20" s="1"/>
  <c r="F361" i="20"/>
  <c r="G361" i="20" s="1"/>
  <c r="F362" i="20"/>
  <c r="G362" i="20" s="1"/>
  <c r="F363" i="20"/>
  <c r="G363" i="20" s="1"/>
  <c r="F364" i="20"/>
  <c r="G364" i="20" s="1"/>
  <c r="F365" i="20"/>
  <c r="G365" i="20" s="1"/>
  <c r="F366" i="20"/>
  <c r="G366" i="20" s="1"/>
  <c r="F367" i="20"/>
  <c r="G367" i="20" s="1"/>
  <c r="F368" i="20"/>
  <c r="G368" i="20" s="1"/>
  <c r="F369" i="20"/>
  <c r="G369" i="20" s="1"/>
  <c r="F370" i="20"/>
  <c r="G370" i="20" s="1"/>
  <c r="F371" i="20"/>
  <c r="G371" i="20" s="1"/>
  <c r="F372" i="20"/>
  <c r="G372" i="20" s="1"/>
  <c r="F373" i="20"/>
  <c r="G373" i="20" s="1"/>
  <c r="F374" i="20"/>
  <c r="G374" i="20" s="1"/>
  <c r="F375" i="20"/>
  <c r="G375" i="20" s="1"/>
  <c r="F376" i="20"/>
  <c r="G376" i="20" s="1"/>
  <c r="F377" i="20"/>
  <c r="G377" i="20" s="1"/>
  <c r="F378" i="20"/>
  <c r="G378" i="20" s="1"/>
  <c r="F379" i="20"/>
  <c r="G379" i="20" s="1"/>
  <c r="F380" i="20"/>
  <c r="G380" i="20" s="1"/>
  <c r="F381" i="20"/>
  <c r="G381" i="20" s="1"/>
  <c r="F382" i="20"/>
  <c r="G382" i="20" s="1"/>
  <c r="F383" i="20"/>
  <c r="G383" i="20" s="1"/>
  <c r="F384" i="20"/>
  <c r="G384" i="20" s="1"/>
  <c r="F385" i="20"/>
  <c r="G385" i="20" s="1"/>
  <c r="F386" i="20"/>
  <c r="G386" i="20" s="1"/>
  <c r="F387" i="20"/>
  <c r="G387" i="20" s="1"/>
  <c r="F388" i="20"/>
  <c r="G388" i="20" s="1"/>
  <c r="F389" i="20"/>
  <c r="G389" i="20" s="1"/>
  <c r="F390" i="20"/>
  <c r="G390" i="20" s="1"/>
  <c r="F391" i="20"/>
  <c r="G391" i="20" s="1"/>
  <c r="F392" i="20"/>
  <c r="G392" i="20" s="1"/>
  <c r="F393" i="20"/>
  <c r="G393" i="20" s="1"/>
  <c r="F394" i="20"/>
  <c r="G394" i="20" s="1"/>
  <c r="F395" i="20"/>
  <c r="G395" i="20" s="1"/>
  <c r="F396" i="20"/>
  <c r="G396" i="20" s="1"/>
  <c r="F397" i="20"/>
  <c r="G397" i="20" s="1"/>
  <c r="F398" i="20"/>
  <c r="G398" i="20" s="1"/>
  <c r="F399" i="20"/>
  <c r="G399" i="20" s="1"/>
  <c r="F400" i="20"/>
  <c r="G400" i="20" s="1"/>
  <c r="F401" i="20"/>
  <c r="G401" i="20" s="1"/>
  <c r="F402" i="20"/>
  <c r="G402" i="20" s="1"/>
  <c r="F403" i="20"/>
  <c r="G403" i="20" s="1"/>
  <c r="F404" i="20"/>
  <c r="G404" i="20" s="1"/>
  <c r="F405" i="20"/>
  <c r="G405" i="20" s="1"/>
  <c r="F406" i="20"/>
  <c r="G406" i="20" s="1"/>
  <c r="F407" i="20"/>
  <c r="G407" i="20" s="1"/>
  <c r="F408" i="20"/>
  <c r="G408" i="20" s="1"/>
  <c r="F409" i="20"/>
  <c r="G409" i="20" s="1"/>
  <c r="F410" i="20"/>
  <c r="G410" i="20" s="1"/>
  <c r="F411" i="20"/>
  <c r="G411" i="20" s="1"/>
  <c r="F412" i="20"/>
  <c r="G412" i="20" s="1"/>
  <c r="F413" i="20"/>
  <c r="G413" i="20" s="1"/>
  <c r="F414" i="20"/>
  <c r="G414" i="20" s="1"/>
  <c r="F415" i="20"/>
  <c r="G415" i="20" s="1"/>
  <c r="F416" i="20"/>
  <c r="G416" i="20" s="1"/>
  <c r="F417" i="20"/>
  <c r="G417" i="20" s="1"/>
  <c r="F418" i="20"/>
  <c r="G418" i="20" s="1"/>
  <c r="F419" i="20"/>
  <c r="G419" i="20" s="1"/>
  <c r="F420" i="20"/>
  <c r="G420" i="20" s="1"/>
  <c r="F421" i="20"/>
  <c r="G421" i="20" s="1"/>
  <c r="F422" i="20"/>
  <c r="G422" i="20" s="1"/>
  <c r="F423" i="20"/>
  <c r="G423" i="20" s="1"/>
  <c r="F424" i="20"/>
  <c r="G424" i="20" s="1"/>
  <c r="F425" i="20"/>
  <c r="G425" i="20" s="1"/>
  <c r="F426" i="20"/>
  <c r="G426" i="20" s="1"/>
  <c r="F427" i="20"/>
  <c r="G427" i="20" s="1"/>
  <c r="F428" i="20"/>
  <c r="G428" i="20" s="1"/>
  <c r="F429" i="20"/>
  <c r="G429" i="20" s="1"/>
  <c r="F430" i="20"/>
  <c r="G430" i="20" s="1"/>
  <c r="F431" i="20"/>
  <c r="G431" i="20" s="1"/>
  <c r="F432" i="20"/>
  <c r="G432" i="20" s="1"/>
  <c r="F433" i="20"/>
  <c r="G433" i="20" s="1"/>
  <c r="F434" i="20"/>
  <c r="G434" i="20" s="1"/>
  <c r="F435" i="20"/>
  <c r="G435" i="20" s="1"/>
  <c r="F436" i="20"/>
  <c r="G436" i="20" s="1"/>
  <c r="F437" i="20"/>
  <c r="G437" i="20" s="1"/>
  <c r="F438" i="20"/>
  <c r="G438" i="20" s="1"/>
  <c r="F439" i="20"/>
  <c r="G439" i="20" s="1"/>
  <c r="F440" i="20"/>
  <c r="G440" i="20" s="1"/>
  <c r="F441" i="20"/>
  <c r="G441" i="20" s="1"/>
  <c r="F442" i="20"/>
  <c r="G442" i="20" s="1"/>
  <c r="F443" i="20"/>
  <c r="G443" i="20" s="1"/>
  <c r="F444" i="20"/>
  <c r="G444" i="20" s="1"/>
  <c r="F445" i="20"/>
  <c r="G445" i="20" s="1"/>
  <c r="F446" i="20"/>
  <c r="G446" i="20" s="1"/>
  <c r="F447" i="20"/>
  <c r="G447" i="20" s="1"/>
  <c r="F448" i="20"/>
  <c r="G448" i="20" s="1"/>
  <c r="F449" i="20"/>
  <c r="G449" i="20" s="1"/>
  <c r="F450" i="20"/>
  <c r="G450" i="20" s="1"/>
  <c r="F451" i="20"/>
  <c r="G451" i="20" s="1"/>
  <c r="F452" i="20"/>
  <c r="G452" i="20" s="1"/>
  <c r="F453" i="20"/>
  <c r="G453" i="20" s="1"/>
  <c r="F454" i="20"/>
  <c r="G454" i="20" s="1"/>
  <c r="F455" i="20"/>
  <c r="G455" i="20" s="1"/>
  <c r="F456" i="20"/>
  <c r="G456" i="20" s="1"/>
  <c r="F457" i="20"/>
  <c r="G457" i="20" s="1"/>
  <c r="F458" i="20"/>
  <c r="G458" i="20" s="1"/>
  <c r="F459" i="20"/>
  <c r="G459" i="20" s="1"/>
  <c r="F460" i="20"/>
  <c r="G460" i="20" s="1"/>
  <c r="F461" i="20"/>
  <c r="G461" i="20" s="1"/>
  <c r="F462" i="20"/>
  <c r="G462" i="20" s="1"/>
  <c r="F463" i="20"/>
  <c r="G463" i="20" s="1"/>
  <c r="F464" i="20"/>
  <c r="G464" i="20" s="1"/>
  <c r="F465" i="20"/>
  <c r="G465" i="20" s="1"/>
  <c r="F466" i="20"/>
  <c r="G466" i="20" s="1"/>
  <c r="F467" i="20"/>
  <c r="G467" i="20" s="1"/>
  <c r="F468" i="20"/>
  <c r="G468" i="20" s="1"/>
  <c r="F469" i="20"/>
  <c r="G469" i="20" s="1"/>
  <c r="F470" i="20"/>
  <c r="G470" i="20" s="1"/>
  <c r="F471" i="20"/>
  <c r="G471" i="20" s="1"/>
  <c r="F472" i="20"/>
  <c r="G472" i="20" s="1"/>
  <c r="F473" i="20"/>
  <c r="G473" i="20" s="1"/>
  <c r="F474" i="20"/>
  <c r="G474" i="20" s="1"/>
  <c r="F475" i="20"/>
  <c r="G475" i="20" s="1"/>
  <c r="F476" i="20"/>
  <c r="G476" i="20" s="1"/>
  <c r="F477" i="20"/>
  <c r="G477" i="20" s="1"/>
  <c r="F478" i="20"/>
  <c r="G478" i="20" s="1"/>
  <c r="F479" i="20"/>
  <c r="G479" i="20" s="1"/>
  <c r="F480" i="20"/>
  <c r="G480" i="20" s="1"/>
  <c r="F481" i="20"/>
  <c r="G481" i="20" s="1"/>
  <c r="F482" i="20"/>
  <c r="G482" i="20" s="1"/>
  <c r="F483" i="20"/>
  <c r="G483" i="20" s="1"/>
  <c r="F484" i="20"/>
  <c r="G484" i="20" s="1"/>
  <c r="F485" i="20"/>
  <c r="G485" i="20" s="1"/>
  <c r="F486" i="20"/>
  <c r="G486" i="20" s="1"/>
  <c r="F487" i="20"/>
  <c r="G487" i="20" s="1"/>
  <c r="F488" i="20"/>
  <c r="G488" i="20" s="1"/>
  <c r="F489" i="20"/>
  <c r="G489" i="20" s="1"/>
  <c r="F490" i="20"/>
  <c r="G490" i="20" s="1"/>
  <c r="F491" i="20"/>
  <c r="G491" i="20" s="1"/>
  <c r="F492" i="20"/>
  <c r="G492" i="20" s="1"/>
  <c r="F493" i="20"/>
  <c r="G493" i="20" s="1"/>
  <c r="F494" i="20"/>
  <c r="G494" i="20" s="1"/>
  <c r="F495" i="20"/>
  <c r="G495" i="20" s="1"/>
  <c r="F496" i="20"/>
  <c r="G496" i="20" s="1"/>
  <c r="F497" i="20"/>
  <c r="G497" i="20" s="1"/>
  <c r="F498" i="20"/>
  <c r="G498" i="20" s="1"/>
  <c r="F499" i="20"/>
  <c r="G499" i="20" s="1"/>
  <c r="F500" i="20"/>
  <c r="G500" i="20" s="1"/>
  <c r="F501" i="20"/>
  <c r="G501" i="20" s="1"/>
  <c r="F502" i="20"/>
  <c r="G502" i="20" s="1"/>
  <c r="F503" i="20"/>
  <c r="G503" i="20" s="1"/>
  <c r="F504" i="20"/>
  <c r="G504" i="20" s="1"/>
  <c r="F505" i="20"/>
  <c r="G505" i="20" s="1"/>
  <c r="F506" i="20"/>
  <c r="G506" i="20" s="1"/>
  <c r="F507" i="20"/>
  <c r="G507" i="20" s="1"/>
  <c r="F508" i="20"/>
  <c r="G508" i="20" s="1"/>
  <c r="F509" i="20"/>
  <c r="G509" i="20" s="1"/>
  <c r="F510" i="20"/>
  <c r="G510" i="20" s="1"/>
  <c r="F511" i="20"/>
  <c r="G511" i="20" s="1"/>
  <c r="F512" i="20"/>
  <c r="G512" i="20" s="1"/>
  <c r="F513" i="20"/>
  <c r="G513" i="20" s="1"/>
  <c r="F514" i="20"/>
  <c r="G514" i="20" s="1"/>
  <c r="F515" i="20"/>
  <c r="G515" i="20" s="1"/>
  <c r="F516" i="20"/>
  <c r="G516" i="20" s="1"/>
  <c r="F517" i="20"/>
  <c r="G517" i="20" s="1"/>
  <c r="F518" i="20"/>
  <c r="G518" i="20" s="1"/>
  <c r="F519" i="20"/>
  <c r="G519" i="20" s="1"/>
  <c r="F520" i="20"/>
  <c r="G520" i="20" s="1"/>
  <c r="F521" i="20"/>
  <c r="G521" i="20" s="1"/>
  <c r="F522" i="20"/>
  <c r="G522" i="20" s="1"/>
  <c r="F523" i="20"/>
  <c r="G523" i="20" s="1"/>
  <c r="F524" i="20"/>
  <c r="G524" i="20" s="1"/>
  <c r="F525" i="20"/>
  <c r="G525" i="20" s="1"/>
  <c r="F526" i="20"/>
  <c r="G526" i="20" s="1"/>
  <c r="F527" i="20"/>
  <c r="G527" i="20" s="1"/>
  <c r="F528" i="20"/>
  <c r="G528" i="20" s="1"/>
  <c r="F529" i="20"/>
  <c r="G529" i="20" s="1"/>
  <c r="F530" i="20"/>
  <c r="G530" i="20" s="1"/>
  <c r="F531" i="20"/>
  <c r="G531" i="20" s="1"/>
  <c r="F532" i="20"/>
  <c r="G532" i="20" s="1"/>
  <c r="F533" i="20"/>
  <c r="G533" i="20" s="1"/>
  <c r="F534" i="20"/>
  <c r="G534" i="20" s="1"/>
  <c r="F535" i="20"/>
  <c r="G535" i="20" s="1"/>
  <c r="F536" i="20"/>
  <c r="G536" i="20" s="1"/>
  <c r="F2" i="20"/>
  <c r="G2" i="20" s="1"/>
  <c r="S3" i="15"/>
  <c r="T3" i="15" s="1"/>
  <c r="S4" i="15"/>
  <c r="T4" i="15" s="1"/>
  <c r="S5" i="15"/>
  <c r="T5" i="15" s="1"/>
  <c r="S6" i="15"/>
  <c r="T6" i="15" s="1"/>
  <c r="S7" i="15"/>
  <c r="T7" i="15" s="1"/>
  <c r="S8" i="15"/>
  <c r="T8" i="15" s="1"/>
  <c r="S9" i="15"/>
  <c r="T9" i="15" s="1"/>
  <c r="S10" i="15"/>
  <c r="T10" i="15" s="1"/>
  <c r="S11" i="15"/>
  <c r="T11" i="15" s="1"/>
  <c r="S12" i="15"/>
  <c r="T12" i="15" s="1"/>
  <c r="S13" i="15"/>
  <c r="T13" i="15" s="1"/>
  <c r="S14" i="15"/>
  <c r="T14" i="15" s="1"/>
  <c r="S15" i="15"/>
  <c r="T15" i="15" s="1"/>
  <c r="S16" i="15"/>
  <c r="T16" i="15" s="1"/>
  <c r="S17" i="15"/>
  <c r="T17" i="15" s="1"/>
  <c r="S18" i="15"/>
  <c r="T18" i="15" s="1"/>
  <c r="S19" i="15"/>
  <c r="T19" i="15" s="1"/>
  <c r="S20" i="15"/>
  <c r="T20" i="15" s="1"/>
  <c r="S21" i="15"/>
  <c r="T21" i="15" s="1"/>
  <c r="S22" i="15"/>
  <c r="T22" i="15" s="1"/>
  <c r="S23" i="15"/>
  <c r="T23" i="15" s="1"/>
  <c r="S24" i="15"/>
  <c r="T24" i="15" s="1"/>
  <c r="S25" i="15"/>
  <c r="T25" i="15" s="1"/>
  <c r="S26" i="15"/>
  <c r="T26" i="15" s="1"/>
  <c r="S27" i="15"/>
  <c r="T27" i="15" s="1"/>
  <c r="S28" i="15"/>
  <c r="T28" i="15" s="1"/>
  <c r="S29" i="15"/>
  <c r="T29" i="15" s="1"/>
  <c r="S30" i="15"/>
  <c r="T30" i="15" s="1"/>
  <c r="S31" i="15"/>
  <c r="T31" i="15" s="1"/>
  <c r="S32" i="15"/>
  <c r="T32" i="15" s="1"/>
  <c r="S33" i="15"/>
  <c r="T33" i="15" s="1"/>
  <c r="S34" i="15"/>
  <c r="T34" i="15" s="1"/>
  <c r="S35" i="15"/>
  <c r="T35" i="15" s="1"/>
  <c r="S36" i="15"/>
  <c r="T36" i="15" s="1"/>
  <c r="S37" i="15"/>
  <c r="T37" i="15" s="1"/>
  <c r="S38" i="15"/>
  <c r="T38" i="15" s="1"/>
  <c r="S39" i="15"/>
  <c r="T39" i="15" s="1"/>
  <c r="S40" i="15"/>
  <c r="T40" i="15" s="1"/>
  <c r="S41" i="15"/>
  <c r="T41" i="15" s="1"/>
  <c r="S42" i="15"/>
  <c r="T42" i="15" s="1"/>
  <c r="S43" i="15"/>
  <c r="T43" i="15" s="1"/>
  <c r="S44" i="15"/>
  <c r="T44" i="15" s="1"/>
  <c r="S45" i="15"/>
  <c r="T45" i="15" s="1"/>
  <c r="S46" i="15"/>
  <c r="T46" i="15" s="1"/>
  <c r="S47" i="15"/>
  <c r="T47" i="15" s="1"/>
  <c r="S48" i="15"/>
  <c r="T48" i="15" s="1"/>
  <c r="S49" i="15"/>
  <c r="T49" i="15" s="1"/>
  <c r="S50" i="15"/>
  <c r="T50" i="15" s="1"/>
  <c r="S51" i="15"/>
  <c r="T51" i="15" s="1"/>
  <c r="S52" i="15"/>
  <c r="T52" i="15" s="1"/>
  <c r="S53" i="15"/>
  <c r="T53" i="15" s="1"/>
  <c r="S54" i="15"/>
  <c r="T54" i="15" s="1"/>
  <c r="S55" i="15"/>
  <c r="T55" i="15" s="1"/>
  <c r="S56" i="15"/>
  <c r="T56" i="15" s="1"/>
  <c r="S57" i="15"/>
  <c r="T57" i="15" s="1"/>
  <c r="S58" i="15"/>
  <c r="T58" i="15" s="1"/>
  <c r="S59" i="15"/>
  <c r="T59" i="15" s="1"/>
  <c r="S60" i="15"/>
  <c r="T60" i="15" s="1"/>
  <c r="S61" i="15"/>
  <c r="T61" i="15" s="1"/>
  <c r="S62" i="15"/>
  <c r="T62" i="15" s="1"/>
  <c r="S63" i="15"/>
  <c r="T63" i="15" s="1"/>
  <c r="S64" i="15"/>
  <c r="T64" i="15" s="1"/>
  <c r="S65" i="15"/>
  <c r="T65" i="15" s="1"/>
  <c r="S66" i="15"/>
  <c r="T66" i="15" s="1"/>
  <c r="S67" i="15"/>
  <c r="T67" i="15" s="1"/>
  <c r="S68" i="15"/>
  <c r="T68" i="15" s="1"/>
  <c r="S69" i="15"/>
  <c r="T69" i="15" s="1"/>
  <c r="S70" i="15"/>
  <c r="T70" i="15" s="1"/>
  <c r="S71" i="15"/>
  <c r="T71" i="15" s="1"/>
  <c r="S72" i="15"/>
  <c r="T72" i="15" s="1"/>
  <c r="S73" i="15"/>
  <c r="T73" i="15" s="1"/>
  <c r="S74" i="15"/>
  <c r="T74" i="15" s="1"/>
  <c r="S75" i="15"/>
  <c r="T75" i="15" s="1"/>
  <c r="S76" i="15"/>
  <c r="T76" i="15" s="1"/>
  <c r="S77" i="15"/>
  <c r="T77" i="15" s="1"/>
  <c r="S78" i="15"/>
  <c r="T78" i="15" s="1"/>
  <c r="S79" i="15"/>
  <c r="T79" i="15" s="1"/>
  <c r="S80" i="15"/>
  <c r="T80" i="15" s="1"/>
  <c r="S81" i="15"/>
  <c r="T81" i="15" s="1"/>
  <c r="S82" i="15"/>
  <c r="T82" i="15" s="1"/>
  <c r="S83" i="15"/>
  <c r="T83" i="15" s="1"/>
  <c r="S84" i="15"/>
  <c r="T84" i="15" s="1"/>
  <c r="S85" i="15"/>
  <c r="T85" i="15" s="1"/>
  <c r="S86" i="15"/>
  <c r="T86" i="15" s="1"/>
  <c r="S87" i="15"/>
  <c r="T87" i="15" s="1"/>
  <c r="S88" i="15"/>
  <c r="T88" i="15" s="1"/>
  <c r="S89" i="15"/>
  <c r="T89" i="15" s="1"/>
  <c r="S90" i="15"/>
  <c r="T90" i="15" s="1"/>
  <c r="S91" i="15"/>
  <c r="T91" i="15" s="1"/>
  <c r="S92" i="15"/>
  <c r="T92" i="15" s="1"/>
  <c r="S93" i="15"/>
  <c r="T93" i="15" s="1"/>
  <c r="S94" i="15"/>
  <c r="T94" i="15" s="1"/>
  <c r="S95" i="15"/>
  <c r="T95" i="15" s="1"/>
  <c r="S96" i="15"/>
  <c r="T96" i="15" s="1"/>
  <c r="S97" i="15"/>
  <c r="T97" i="15" s="1"/>
  <c r="S98" i="15"/>
  <c r="T98" i="15" s="1"/>
  <c r="S99" i="15"/>
  <c r="T99" i="15" s="1"/>
  <c r="S100" i="15"/>
  <c r="T100" i="15" s="1"/>
  <c r="S101" i="15"/>
  <c r="T101" i="15" s="1"/>
  <c r="S102" i="15"/>
  <c r="T102" i="15" s="1"/>
  <c r="S103" i="15"/>
  <c r="T103" i="15" s="1"/>
  <c r="S104" i="15"/>
  <c r="T104" i="15" s="1"/>
  <c r="S105" i="15"/>
  <c r="T105" i="15" s="1"/>
  <c r="S106" i="15"/>
  <c r="T106" i="15" s="1"/>
  <c r="S107" i="15"/>
  <c r="T107" i="15" s="1"/>
  <c r="S108" i="15"/>
  <c r="T108" i="15" s="1"/>
  <c r="S109" i="15"/>
  <c r="T109" i="15" s="1"/>
  <c r="S110" i="15"/>
  <c r="T110" i="15" s="1"/>
  <c r="S111" i="15"/>
  <c r="T111" i="15" s="1"/>
  <c r="S112" i="15"/>
  <c r="T112" i="15" s="1"/>
  <c r="S113" i="15"/>
  <c r="T113" i="15" s="1"/>
  <c r="S114" i="15"/>
  <c r="T114" i="15" s="1"/>
  <c r="S115" i="15"/>
  <c r="T115" i="15" s="1"/>
  <c r="S116" i="15"/>
  <c r="T116" i="15" s="1"/>
  <c r="S117" i="15"/>
  <c r="T117" i="15" s="1"/>
  <c r="S118" i="15"/>
  <c r="T118" i="15" s="1"/>
  <c r="S119" i="15"/>
  <c r="T119" i="15" s="1"/>
  <c r="S120" i="15"/>
  <c r="T120" i="15" s="1"/>
  <c r="S121" i="15"/>
  <c r="T121" i="15" s="1"/>
  <c r="S122" i="15"/>
  <c r="T122" i="15" s="1"/>
  <c r="S123" i="15"/>
  <c r="T123" i="15" s="1"/>
  <c r="S124" i="15"/>
  <c r="T124" i="15" s="1"/>
  <c r="S125" i="15"/>
  <c r="T125" i="15" s="1"/>
  <c r="S126" i="15"/>
  <c r="T126" i="15" s="1"/>
  <c r="S127" i="15"/>
  <c r="T127" i="15" s="1"/>
  <c r="S128" i="15"/>
  <c r="T128" i="15" s="1"/>
  <c r="S129" i="15"/>
  <c r="T129" i="15" s="1"/>
  <c r="S130" i="15"/>
  <c r="T130" i="15" s="1"/>
  <c r="S131" i="15"/>
  <c r="T131" i="15" s="1"/>
  <c r="S132" i="15"/>
  <c r="T132" i="15" s="1"/>
  <c r="S133" i="15"/>
  <c r="T133" i="15" s="1"/>
  <c r="S134" i="15"/>
  <c r="T134" i="15" s="1"/>
  <c r="S135" i="15"/>
  <c r="T135" i="15" s="1"/>
  <c r="S136" i="15"/>
  <c r="T136" i="15" s="1"/>
  <c r="S137" i="15"/>
  <c r="T137" i="15" s="1"/>
  <c r="S138" i="15"/>
  <c r="T138" i="15" s="1"/>
  <c r="S139" i="15"/>
  <c r="T139" i="15" s="1"/>
  <c r="S140" i="15"/>
  <c r="T140" i="15" s="1"/>
  <c r="S141" i="15"/>
  <c r="T141" i="15" s="1"/>
  <c r="S142" i="15"/>
  <c r="T142" i="15" s="1"/>
  <c r="S143" i="15"/>
  <c r="T143" i="15" s="1"/>
  <c r="S144" i="15"/>
  <c r="T144" i="15" s="1"/>
  <c r="S145" i="15"/>
  <c r="T145" i="15" s="1"/>
  <c r="S146" i="15"/>
  <c r="T146" i="15" s="1"/>
  <c r="S147" i="15"/>
  <c r="T147" i="15" s="1"/>
  <c r="S148" i="15"/>
  <c r="T148" i="15" s="1"/>
  <c r="S149" i="15"/>
  <c r="T149" i="15" s="1"/>
  <c r="S150" i="15"/>
  <c r="T150" i="15" s="1"/>
  <c r="S151" i="15"/>
  <c r="T151" i="15" s="1"/>
  <c r="S152" i="15"/>
  <c r="T152" i="15" s="1"/>
  <c r="S153" i="15"/>
  <c r="T153" i="15" s="1"/>
  <c r="S154" i="15"/>
  <c r="T154" i="15" s="1"/>
  <c r="S155" i="15"/>
  <c r="T155" i="15" s="1"/>
  <c r="S156" i="15"/>
  <c r="T156" i="15" s="1"/>
  <c r="S157" i="15"/>
  <c r="T157" i="15" s="1"/>
  <c r="S158" i="15"/>
  <c r="T158" i="15" s="1"/>
  <c r="S159" i="15"/>
  <c r="T159" i="15" s="1"/>
  <c r="S160" i="15"/>
  <c r="T160" i="15" s="1"/>
  <c r="S161" i="15"/>
  <c r="T161" i="15" s="1"/>
  <c r="S162" i="15"/>
  <c r="T162" i="15" s="1"/>
  <c r="S163" i="15"/>
  <c r="T163" i="15" s="1"/>
  <c r="S164" i="15"/>
  <c r="T164" i="15" s="1"/>
  <c r="S165" i="15"/>
  <c r="T165" i="15" s="1"/>
  <c r="S166" i="15"/>
  <c r="T166" i="15" s="1"/>
  <c r="S167" i="15"/>
  <c r="T167" i="15" s="1"/>
  <c r="S168" i="15"/>
  <c r="T168" i="15" s="1"/>
  <c r="S169" i="15"/>
  <c r="T169" i="15" s="1"/>
  <c r="S170" i="15"/>
  <c r="T170" i="15" s="1"/>
  <c r="S171" i="15"/>
  <c r="T171" i="15" s="1"/>
  <c r="S172" i="15"/>
  <c r="T172" i="15" s="1"/>
  <c r="S173" i="15"/>
  <c r="T173" i="15" s="1"/>
  <c r="S174" i="15"/>
  <c r="T174" i="15" s="1"/>
  <c r="S175" i="15"/>
  <c r="T175" i="15" s="1"/>
  <c r="S176" i="15"/>
  <c r="T176" i="15" s="1"/>
  <c r="S177" i="15"/>
  <c r="T177" i="15" s="1"/>
  <c r="S178" i="15"/>
  <c r="T178" i="15" s="1"/>
  <c r="S179" i="15"/>
  <c r="T179" i="15" s="1"/>
  <c r="S180" i="15"/>
  <c r="T180" i="15" s="1"/>
  <c r="S181" i="15"/>
  <c r="T181" i="15" s="1"/>
  <c r="S182" i="15"/>
  <c r="T182" i="15" s="1"/>
  <c r="S183" i="15"/>
  <c r="T183" i="15" s="1"/>
  <c r="S184" i="15"/>
  <c r="T184" i="15" s="1"/>
  <c r="S185" i="15"/>
  <c r="T185" i="15" s="1"/>
  <c r="S186" i="15"/>
  <c r="T186" i="15" s="1"/>
  <c r="S187" i="15"/>
  <c r="T187" i="15" s="1"/>
  <c r="S188" i="15"/>
  <c r="T188" i="15" s="1"/>
  <c r="S189" i="15"/>
  <c r="T189" i="15" s="1"/>
  <c r="S190" i="15"/>
  <c r="T190" i="15" s="1"/>
  <c r="S191" i="15"/>
  <c r="T191" i="15" s="1"/>
  <c r="S192" i="15"/>
  <c r="T192" i="15" s="1"/>
  <c r="S193" i="15"/>
  <c r="T193" i="15" s="1"/>
  <c r="S194" i="15"/>
  <c r="T194" i="15" s="1"/>
  <c r="S195" i="15"/>
  <c r="T195" i="15" s="1"/>
  <c r="S196" i="15"/>
  <c r="T196" i="15" s="1"/>
  <c r="S197" i="15"/>
  <c r="T197" i="15" s="1"/>
  <c r="S198" i="15"/>
  <c r="T198" i="15" s="1"/>
  <c r="S199" i="15"/>
  <c r="T199" i="15" s="1"/>
  <c r="S200" i="15"/>
  <c r="T200" i="15" s="1"/>
  <c r="S201" i="15"/>
  <c r="T201" i="15" s="1"/>
  <c r="S202" i="15"/>
  <c r="T202" i="15" s="1"/>
  <c r="S203" i="15"/>
  <c r="T203" i="15" s="1"/>
  <c r="S204" i="15"/>
  <c r="T204" i="15" s="1"/>
  <c r="S205" i="15"/>
  <c r="T205" i="15" s="1"/>
  <c r="S206" i="15"/>
  <c r="T206" i="15" s="1"/>
  <c r="S207" i="15"/>
  <c r="T207" i="15" s="1"/>
  <c r="S208" i="15"/>
  <c r="T208" i="15" s="1"/>
  <c r="S209" i="15"/>
  <c r="T209" i="15" s="1"/>
  <c r="S210" i="15"/>
  <c r="T210" i="15" s="1"/>
  <c r="S211" i="15"/>
  <c r="T211" i="15" s="1"/>
  <c r="S212" i="15"/>
  <c r="T212" i="15" s="1"/>
  <c r="S213" i="15"/>
  <c r="T213" i="15" s="1"/>
  <c r="S214" i="15"/>
  <c r="T214" i="15" s="1"/>
  <c r="S215" i="15"/>
  <c r="T215" i="15" s="1"/>
  <c r="S216" i="15"/>
  <c r="T216" i="15" s="1"/>
  <c r="S217" i="15"/>
  <c r="T217" i="15" s="1"/>
  <c r="S218" i="15"/>
  <c r="T218" i="15" s="1"/>
  <c r="S219" i="15"/>
  <c r="T219" i="15" s="1"/>
  <c r="S220" i="15"/>
  <c r="T220" i="15" s="1"/>
  <c r="S221" i="15"/>
  <c r="T221" i="15" s="1"/>
  <c r="S222" i="15"/>
  <c r="T222" i="15" s="1"/>
  <c r="S223" i="15"/>
  <c r="T223" i="15" s="1"/>
  <c r="S224" i="15"/>
  <c r="T224" i="15" s="1"/>
  <c r="S225" i="15"/>
  <c r="T225" i="15" s="1"/>
  <c r="S226" i="15"/>
  <c r="T226" i="15" s="1"/>
  <c r="S227" i="15"/>
  <c r="T227" i="15" s="1"/>
  <c r="S228" i="15"/>
  <c r="T228" i="15" s="1"/>
  <c r="S229" i="15"/>
  <c r="T229" i="15" s="1"/>
  <c r="S230" i="15"/>
  <c r="T230" i="15" s="1"/>
  <c r="S231" i="15"/>
  <c r="T231" i="15" s="1"/>
  <c r="S232" i="15"/>
  <c r="T232" i="15" s="1"/>
  <c r="S233" i="15"/>
  <c r="T233" i="15" s="1"/>
  <c r="S234" i="15"/>
  <c r="T234" i="15" s="1"/>
  <c r="S235" i="15"/>
  <c r="T235" i="15" s="1"/>
  <c r="S236" i="15"/>
  <c r="T236" i="15" s="1"/>
  <c r="S237" i="15"/>
  <c r="T237" i="15" s="1"/>
  <c r="S238" i="15"/>
  <c r="T238" i="15" s="1"/>
  <c r="S239" i="15"/>
  <c r="T239" i="15" s="1"/>
  <c r="S240" i="15"/>
  <c r="T240" i="15" s="1"/>
  <c r="S241" i="15"/>
  <c r="T241" i="15" s="1"/>
  <c r="S242" i="15"/>
  <c r="T242" i="15" s="1"/>
  <c r="S243" i="15"/>
  <c r="T243" i="15" s="1"/>
  <c r="S244" i="15"/>
  <c r="T244" i="15" s="1"/>
  <c r="S245" i="15"/>
  <c r="T245" i="15" s="1"/>
  <c r="S246" i="15"/>
  <c r="T246" i="15" s="1"/>
  <c r="S247" i="15"/>
  <c r="T247" i="15" s="1"/>
  <c r="S248" i="15"/>
  <c r="T248" i="15" s="1"/>
  <c r="S249" i="15"/>
  <c r="T249" i="15" s="1"/>
  <c r="S250" i="15"/>
  <c r="T250" i="15" s="1"/>
  <c r="S251" i="15"/>
  <c r="T251" i="15" s="1"/>
  <c r="S252" i="15"/>
  <c r="T252" i="15" s="1"/>
  <c r="S253" i="15"/>
  <c r="T253" i="15" s="1"/>
  <c r="S254" i="15"/>
  <c r="T254" i="15" s="1"/>
  <c r="S255" i="15"/>
  <c r="T255" i="15" s="1"/>
  <c r="S256" i="15"/>
  <c r="T256" i="15" s="1"/>
  <c r="S257" i="15"/>
  <c r="T257" i="15" s="1"/>
  <c r="S258" i="15"/>
  <c r="T258" i="15" s="1"/>
  <c r="S259" i="15"/>
  <c r="T259" i="15" s="1"/>
  <c r="S260" i="15"/>
  <c r="T260" i="15" s="1"/>
  <c r="S261" i="15"/>
  <c r="T261" i="15" s="1"/>
  <c r="S262" i="15"/>
  <c r="T262" i="15" s="1"/>
  <c r="S263" i="15"/>
  <c r="T263" i="15" s="1"/>
  <c r="S264" i="15"/>
  <c r="T264" i="15" s="1"/>
  <c r="S265" i="15"/>
  <c r="T265" i="15" s="1"/>
  <c r="S266" i="15"/>
  <c r="T266" i="15" s="1"/>
  <c r="S267" i="15"/>
  <c r="T267" i="15" s="1"/>
  <c r="S268" i="15"/>
  <c r="T268" i="15" s="1"/>
  <c r="S269" i="15"/>
  <c r="T269" i="15" s="1"/>
  <c r="S270" i="15"/>
  <c r="T270" i="15" s="1"/>
  <c r="S271" i="15"/>
  <c r="T271" i="15" s="1"/>
  <c r="S272" i="15"/>
  <c r="T272" i="15" s="1"/>
  <c r="S273" i="15"/>
  <c r="T273" i="15" s="1"/>
  <c r="S274" i="15"/>
  <c r="T274" i="15" s="1"/>
  <c r="S275" i="15"/>
  <c r="T275" i="15" s="1"/>
  <c r="S276" i="15"/>
  <c r="T276" i="15" s="1"/>
  <c r="S277" i="15"/>
  <c r="T277" i="15" s="1"/>
  <c r="S278" i="15"/>
  <c r="T278" i="15" s="1"/>
  <c r="S279" i="15"/>
  <c r="T279" i="15" s="1"/>
  <c r="S280" i="15"/>
  <c r="T280" i="15" s="1"/>
  <c r="S281" i="15"/>
  <c r="T281" i="15" s="1"/>
  <c r="S282" i="15"/>
  <c r="T282" i="15" s="1"/>
  <c r="S283" i="15"/>
  <c r="T283" i="15" s="1"/>
  <c r="S284" i="15"/>
  <c r="T284" i="15" s="1"/>
  <c r="S285" i="15"/>
  <c r="T285" i="15" s="1"/>
  <c r="S286" i="15"/>
  <c r="T286" i="15" s="1"/>
  <c r="S287" i="15"/>
  <c r="T287" i="15" s="1"/>
  <c r="S288" i="15"/>
  <c r="T288" i="15" s="1"/>
  <c r="S289" i="15"/>
  <c r="T289" i="15" s="1"/>
  <c r="S290" i="15"/>
  <c r="T290" i="15" s="1"/>
  <c r="S291" i="15"/>
  <c r="T291" i="15" s="1"/>
  <c r="S292" i="15"/>
  <c r="T292" i="15" s="1"/>
  <c r="S293" i="15"/>
  <c r="T293" i="15" s="1"/>
  <c r="S294" i="15"/>
  <c r="T294" i="15" s="1"/>
  <c r="S295" i="15"/>
  <c r="T295" i="15" s="1"/>
  <c r="S296" i="15"/>
  <c r="T296" i="15" s="1"/>
  <c r="S297" i="15"/>
  <c r="T297" i="15" s="1"/>
  <c r="S298" i="15"/>
  <c r="T298" i="15" s="1"/>
  <c r="S299" i="15"/>
  <c r="T299" i="15" s="1"/>
  <c r="S300" i="15"/>
  <c r="T300" i="15" s="1"/>
  <c r="S301" i="15"/>
  <c r="T301" i="15" s="1"/>
  <c r="S302" i="15"/>
  <c r="T302" i="15" s="1"/>
  <c r="S303" i="15"/>
  <c r="T303" i="15" s="1"/>
  <c r="S304" i="15"/>
  <c r="T304" i="15" s="1"/>
  <c r="S305" i="15"/>
  <c r="T305" i="15" s="1"/>
  <c r="S306" i="15"/>
  <c r="T306" i="15" s="1"/>
  <c r="S307" i="15"/>
  <c r="T307" i="15" s="1"/>
  <c r="S308" i="15"/>
  <c r="T308" i="15" s="1"/>
  <c r="S309" i="15"/>
  <c r="T309" i="15" s="1"/>
  <c r="S310" i="15"/>
  <c r="T310" i="15" s="1"/>
  <c r="S311" i="15"/>
  <c r="T311" i="15" s="1"/>
  <c r="S312" i="15"/>
  <c r="T312" i="15" s="1"/>
  <c r="S313" i="15"/>
  <c r="T313" i="15" s="1"/>
  <c r="S314" i="15"/>
  <c r="T314" i="15" s="1"/>
  <c r="S315" i="15"/>
  <c r="T315" i="15" s="1"/>
  <c r="S316" i="15"/>
  <c r="T316" i="15" s="1"/>
  <c r="S317" i="15"/>
  <c r="T317" i="15" s="1"/>
  <c r="S318" i="15"/>
  <c r="T318" i="15" s="1"/>
  <c r="S319" i="15"/>
  <c r="T319" i="15" s="1"/>
  <c r="S320" i="15"/>
  <c r="T320" i="15" s="1"/>
  <c r="S321" i="15"/>
  <c r="T321" i="15" s="1"/>
  <c r="S322" i="15"/>
  <c r="T322" i="15" s="1"/>
  <c r="S323" i="15"/>
  <c r="T323" i="15" s="1"/>
  <c r="S324" i="15"/>
  <c r="T324" i="15" s="1"/>
  <c r="S325" i="15"/>
  <c r="T325" i="15" s="1"/>
  <c r="S326" i="15"/>
  <c r="T326" i="15" s="1"/>
  <c r="S327" i="15"/>
  <c r="T327" i="15" s="1"/>
  <c r="S328" i="15"/>
  <c r="T328" i="15" s="1"/>
  <c r="S329" i="15"/>
  <c r="T329" i="15" s="1"/>
  <c r="S330" i="15"/>
  <c r="T330" i="15" s="1"/>
  <c r="S331" i="15"/>
  <c r="T331" i="15" s="1"/>
  <c r="S332" i="15"/>
  <c r="T332" i="15" s="1"/>
  <c r="S333" i="15"/>
  <c r="T333" i="15" s="1"/>
  <c r="S334" i="15"/>
  <c r="T334" i="15" s="1"/>
  <c r="S335" i="15"/>
  <c r="T335" i="15" s="1"/>
  <c r="S336" i="15"/>
  <c r="T336" i="15" s="1"/>
  <c r="S337" i="15"/>
  <c r="T337" i="15" s="1"/>
  <c r="S338" i="15"/>
  <c r="T338" i="15" s="1"/>
  <c r="S339" i="15"/>
  <c r="T339" i="15" s="1"/>
  <c r="S340" i="15"/>
  <c r="T340" i="15" s="1"/>
  <c r="S341" i="15"/>
  <c r="T341" i="15" s="1"/>
  <c r="S342" i="15"/>
  <c r="T342" i="15" s="1"/>
  <c r="S343" i="15"/>
  <c r="T343" i="15" s="1"/>
  <c r="S344" i="15"/>
  <c r="T344" i="15" s="1"/>
  <c r="S345" i="15"/>
  <c r="T345" i="15" s="1"/>
  <c r="S346" i="15"/>
  <c r="T346" i="15" s="1"/>
  <c r="S347" i="15"/>
  <c r="T347" i="15" s="1"/>
  <c r="S348" i="15"/>
  <c r="T348" i="15" s="1"/>
  <c r="S349" i="15"/>
  <c r="T349" i="15" s="1"/>
  <c r="S350" i="15"/>
  <c r="T350" i="15" s="1"/>
  <c r="S351" i="15"/>
  <c r="T351" i="15" s="1"/>
  <c r="S352" i="15"/>
  <c r="T352" i="15" s="1"/>
  <c r="S353" i="15"/>
  <c r="T353" i="15" s="1"/>
  <c r="S354" i="15"/>
  <c r="T354" i="15" s="1"/>
  <c r="S355" i="15"/>
  <c r="T355" i="15" s="1"/>
  <c r="S356" i="15"/>
  <c r="T356" i="15" s="1"/>
  <c r="S357" i="15"/>
  <c r="T357" i="15" s="1"/>
  <c r="S358" i="15"/>
  <c r="T358" i="15" s="1"/>
  <c r="S359" i="15"/>
  <c r="T359" i="15" s="1"/>
  <c r="S360" i="15"/>
  <c r="T360" i="15" s="1"/>
  <c r="S361" i="15"/>
  <c r="T361" i="15" s="1"/>
  <c r="S362" i="15"/>
  <c r="T362" i="15" s="1"/>
  <c r="S363" i="15"/>
  <c r="T363" i="15" s="1"/>
  <c r="S364" i="15"/>
  <c r="T364" i="15" s="1"/>
  <c r="S365" i="15"/>
  <c r="T365" i="15" s="1"/>
  <c r="S366" i="15"/>
  <c r="T366" i="15" s="1"/>
  <c r="S367" i="15"/>
  <c r="T367" i="15" s="1"/>
  <c r="S368" i="15"/>
  <c r="T368" i="15" s="1"/>
  <c r="S369" i="15"/>
  <c r="T369" i="15" s="1"/>
  <c r="S370" i="15"/>
  <c r="T370" i="15" s="1"/>
  <c r="S371" i="15"/>
  <c r="T371" i="15" s="1"/>
  <c r="S372" i="15"/>
  <c r="T372" i="15" s="1"/>
  <c r="S373" i="15"/>
  <c r="T373" i="15" s="1"/>
  <c r="S374" i="15"/>
  <c r="T374" i="15" s="1"/>
  <c r="S375" i="15"/>
  <c r="T375" i="15" s="1"/>
  <c r="S376" i="15"/>
  <c r="T376" i="15" s="1"/>
  <c r="S377" i="15"/>
  <c r="T377" i="15" s="1"/>
  <c r="S378" i="15"/>
  <c r="T378" i="15" s="1"/>
  <c r="S379" i="15"/>
  <c r="T379" i="15" s="1"/>
  <c r="S380" i="15"/>
  <c r="T380" i="15" s="1"/>
  <c r="S381" i="15"/>
  <c r="T381" i="15" s="1"/>
  <c r="S382" i="15"/>
  <c r="T382" i="15" s="1"/>
  <c r="S383" i="15"/>
  <c r="T383" i="15" s="1"/>
  <c r="S384" i="15"/>
  <c r="T384" i="15" s="1"/>
  <c r="S385" i="15"/>
  <c r="T385" i="15" s="1"/>
  <c r="S386" i="15"/>
  <c r="T386" i="15" s="1"/>
  <c r="S387" i="15"/>
  <c r="T387" i="15" s="1"/>
  <c r="S388" i="15"/>
  <c r="T388" i="15" s="1"/>
  <c r="S389" i="15"/>
  <c r="T389" i="15" s="1"/>
  <c r="S390" i="15"/>
  <c r="T390" i="15" s="1"/>
  <c r="S391" i="15"/>
  <c r="T391" i="15" s="1"/>
  <c r="S392" i="15"/>
  <c r="T392" i="15" s="1"/>
  <c r="S393" i="15"/>
  <c r="T393" i="15" s="1"/>
  <c r="S394" i="15"/>
  <c r="T394" i="15" s="1"/>
  <c r="S395" i="15"/>
  <c r="T395" i="15" s="1"/>
  <c r="S396" i="15"/>
  <c r="T396" i="15" s="1"/>
  <c r="S397" i="15"/>
  <c r="T397" i="15" s="1"/>
  <c r="S398" i="15"/>
  <c r="T398" i="15" s="1"/>
  <c r="S399" i="15"/>
  <c r="T399" i="15" s="1"/>
  <c r="S400" i="15"/>
  <c r="T400" i="15" s="1"/>
  <c r="S401" i="15"/>
  <c r="T401" i="15" s="1"/>
  <c r="S402" i="15"/>
  <c r="T402" i="15" s="1"/>
  <c r="S403" i="15"/>
  <c r="T403" i="15" s="1"/>
  <c r="S404" i="15"/>
  <c r="T404" i="15" s="1"/>
  <c r="S405" i="15"/>
  <c r="T405" i="15" s="1"/>
  <c r="S406" i="15"/>
  <c r="T406" i="15" s="1"/>
  <c r="S407" i="15"/>
  <c r="T407" i="15" s="1"/>
  <c r="S408" i="15"/>
  <c r="T408" i="15" s="1"/>
  <c r="S409" i="15"/>
  <c r="T409" i="15" s="1"/>
  <c r="S410" i="15"/>
  <c r="T410" i="15" s="1"/>
  <c r="S411" i="15"/>
  <c r="T411" i="15" s="1"/>
  <c r="S412" i="15"/>
  <c r="T412" i="15" s="1"/>
  <c r="S413" i="15"/>
  <c r="T413" i="15" s="1"/>
  <c r="S414" i="15"/>
  <c r="T414" i="15" s="1"/>
  <c r="S415" i="15"/>
  <c r="T415" i="15" s="1"/>
  <c r="S416" i="15"/>
  <c r="T416" i="15" s="1"/>
  <c r="S417" i="15"/>
  <c r="T417" i="15" s="1"/>
  <c r="S418" i="15"/>
  <c r="T418" i="15" s="1"/>
  <c r="S419" i="15"/>
  <c r="T419" i="15" s="1"/>
  <c r="S420" i="15"/>
  <c r="T420" i="15" s="1"/>
  <c r="S421" i="15"/>
  <c r="T421" i="15" s="1"/>
  <c r="S422" i="15"/>
  <c r="T422" i="15" s="1"/>
  <c r="S423" i="15"/>
  <c r="T423" i="15" s="1"/>
  <c r="S424" i="15"/>
  <c r="T424" i="15" s="1"/>
  <c r="S425" i="15"/>
  <c r="T425" i="15" s="1"/>
  <c r="S426" i="15"/>
  <c r="T426" i="15" s="1"/>
  <c r="S427" i="15"/>
  <c r="T427" i="15" s="1"/>
  <c r="S428" i="15"/>
  <c r="T428" i="15" s="1"/>
  <c r="S429" i="15"/>
  <c r="T429" i="15" s="1"/>
  <c r="S430" i="15"/>
  <c r="T430" i="15" s="1"/>
  <c r="S431" i="15"/>
  <c r="T431" i="15" s="1"/>
  <c r="S432" i="15"/>
  <c r="T432" i="15" s="1"/>
  <c r="S433" i="15"/>
  <c r="T433" i="15" s="1"/>
  <c r="S434" i="15"/>
  <c r="T434" i="15" s="1"/>
  <c r="S435" i="15"/>
  <c r="T435" i="15" s="1"/>
  <c r="S436" i="15"/>
  <c r="T436" i="15" s="1"/>
  <c r="S437" i="15"/>
  <c r="T437" i="15" s="1"/>
  <c r="S438" i="15"/>
  <c r="T438" i="15" s="1"/>
  <c r="S439" i="15"/>
  <c r="T439" i="15" s="1"/>
  <c r="S440" i="15"/>
  <c r="T440" i="15" s="1"/>
  <c r="S441" i="15"/>
  <c r="T441" i="15" s="1"/>
  <c r="S442" i="15"/>
  <c r="T442" i="15" s="1"/>
  <c r="S443" i="15"/>
  <c r="T443" i="15" s="1"/>
  <c r="S444" i="15"/>
  <c r="T444" i="15" s="1"/>
  <c r="S445" i="15"/>
  <c r="T445" i="15" s="1"/>
  <c r="S446" i="15"/>
  <c r="T446" i="15" s="1"/>
  <c r="S447" i="15"/>
  <c r="T447" i="15" s="1"/>
  <c r="S448" i="15"/>
  <c r="T448" i="15" s="1"/>
  <c r="S449" i="15"/>
  <c r="T449" i="15" s="1"/>
  <c r="S450" i="15"/>
  <c r="T450" i="15" s="1"/>
  <c r="S451" i="15"/>
  <c r="T451" i="15" s="1"/>
  <c r="S452" i="15"/>
  <c r="T452" i="15" s="1"/>
  <c r="S453" i="15"/>
  <c r="T453" i="15" s="1"/>
  <c r="S454" i="15"/>
  <c r="T454" i="15" s="1"/>
  <c r="S455" i="15"/>
  <c r="T455" i="15" s="1"/>
  <c r="S456" i="15"/>
  <c r="T456" i="15" s="1"/>
  <c r="S457" i="15"/>
  <c r="T457" i="15" s="1"/>
  <c r="S458" i="15"/>
  <c r="T458" i="15" s="1"/>
  <c r="S459" i="15"/>
  <c r="T459" i="15" s="1"/>
  <c r="S460" i="15"/>
  <c r="T460" i="15" s="1"/>
  <c r="S461" i="15"/>
  <c r="T461" i="15" s="1"/>
  <c r="S462" i="15"/>
  <c r="T462" i="15" s="1"/>
  <c r="S463" i="15"/>
  <c r="T463" i="15" s="1"/>
  <c r="S464" i="15"/>
  <c r="T464" i="15" s="1"/>
  <c r="S465" i="15"/>
  <c r="T465" i="15" s="1"/>
  <c r="S466" i="15"/>
  <c r="T466" i="15" s="1"/>
  <c r="S467" i="15"/>
  <c r="T467" i="15" s="1"/>
  <c r="S468" i="15"/>
  <c r="T468" i="15" s="1"/>
  <c r="S469" i="15"/>
  <c r="T469" i="15" s="1"/>
  <c r="S470" i="15"/>
  <c r="T470" i="15" s="1"/>
  <c r="S471" i="15"/>
  <c r="T471" i="15" s="1"/>
  <c r="S472" i="15"/>
  <c r="T472" i="15" s="1"/>
  <c r="S473" i="15"/>
  <c r="T473" i="15" s="1"/>
  <c r="S474" i="15"/>
  <c r="T474" i="15" s="1"/>
  <c r="S475" i="15"/>
  <c r="T475" i="15" s="1"/>
  <c r="S476" i="15"/>
  <c r="T476" i="15" s="1"/>
  <c r="S477" i="15"/>
  <c r="T477" i="15" s="1"/>
  <c r="S478" i="15"/>
  <c r="T478" i="15" s="1"/>
  <c r="S479" i="15"/>
  <c r="T479" i="15" s="1"/>
  <c r="S480" i="15"/>
  <c r="T480" i="15" s="1"/>
  <c r="S481" i="15"/>
  <c r="T481" i="15" s="1"/>
  <c r="S482" i="15"/>
  <c r="T482" i="15" s="1"/>
  <c r="S483" i="15"/>
  <c r="T483" i="15" s="1"/>
  <c r="S484" i="15"/>
  <c r="T484" i="15" s="1"/>
  <c r="S485" i="15"/>
  <c r="T485" i="15" s="1"/>
  <c r="S486" i="15"/>
  <c r="T486" i="15" s="1"/>
  <c r="S487" i="15"/>
  <c r="T487" i="15" s="1"/>
  <c r="S488" i="15"/>
  <c r="T488" i="15" s="1"/>
  <c r="S489" i="15"/>
  <c r="T489" i="15" s="1"/>
  <c r="S490" i="15"/>
  <c r="T490" i="15" s="1"/>
  <c r="S491" i="15"/>
  <c r="T491" i="15" s="1"/>
  <c r="S492" i="15"/>
  <c r="T492" i="15" s="1"/>
  <c r="S493" i="15"/>
  <c r="T493" i="15" s="1"/>
  <c r="S494" i="15"/>
  <c r="T494" i="15" s="1"/>
  <c r="S495" i="15"/>
  <c r="T495" i="15" s="1"/>
  <c r="S496" i="15"/>
  <c r="T496" i="15" s="1"/>
  <c r="S497" i="15"/>
  <c r="T497" i="15" s="1"/>
  <c r="S498" i="15"/>
  <c r="T498" i="15" s="1"/>
  <c r="S499" i="15"/>
  <c r="T499" i="15" s="1"/>
  <c r="S500" i="15"/>
  <c r="T500" i="15" s="1"/>
  <c r="S501" i="15"/>
  <c r="T501" i="15" s="1"/>
  <c r="S502" i="15"/>
  <c r="T502" i="15" s="1"/>
  <c r="S503" i="15"/>
  <c r="T503" i="15" s="1"/>
  <c r="S504" i="15"/>
  <c r="T504" i="15" s="1"/>
  <c r="S505" i="15"/>
  <c r="T505" i="15" s="1"/>
  <c r="S506" i="15"/>
  <c r="T506" i="15" s="1"/>
  <c r="S507" i="15"/>
  <c r="T507" i="15" s="1"/>
  <c r="S508" i="15"/>
  <c r="T508" i="15" s="1"/>
  <c r="S509" i="15"/>
  <c r="T509" i="15" s="1"/>
  <c r="S510" i="15"/>
  <c r="T510" i="15" s="1"/>
  <c r="S511" i="15"/>
  <c r="T511" i="15" s="1"/>
  <c r="S512" i="15"/>
  <c r="T512" i="15" s="1"/>
  <c r="S513" i="15"/>
  <c r="T513" i="15" s="1"/>
  <c r="S514" i="15"/>
  <c r="T514" i="15" s="1"/>
  <c r="S515" i="15"/>
  <c r="T515" i="15" s="1"/>
  <c r="S516" i="15"/>
  <c r="T516" i="15" s="1"/>
  <c r="S517" i="15"/>
  <c r="T517" i="15" s="1"/>
  <c r="S518" i="15"/>
  <c r="T518" i="15" s="1"/>
  <c r="S519" i="15"/>
  <c r="T519" i="15" s="1"/>
  <c r="S520" i="15"/>
  <c r="T520" i="15" s="1"/>
  <c r="S521" i="15"/>
  <c r="T521" i="15" s="1"/>
  <c r="S522" i="15"/>
  <c r="T522" i="15" s="1"/>
  <c r="S523" i="15"/>
  <c r="T523" i="15" s="1"/>
  <c r="S524" i="15"/>
  <c r="T524" i="15" s="1"/>
  <c r="S525" i="15"/>
  <c r="T525" i="15" s="1"/>
  <c r="S526" i="15"/>
  <c r="T526" i="15" s="1"/>
  <c r="S527" i="15"/>
  <c r="T527" i="15" s="1"/>
  <c r="S528" i="15"/>
  <c r="T528" i="15" s="1"/>
  <c r="S529" i="15"/>
  <c r="T529" i="15" s="1"/>
  <c r="S530" i="15"/>
  <c r="T530" i="15" s="1"/>
  <c r="S531" i="15"/>
  <c r="T531" i="15" s="1"/>
  <c r="S532" i="15"/>
  <c r="T532" i="15" s="1"/>
  <c r="S533" i="15"/>
  <c r="T533" i="15" s="1"/>
  <c r="S534" i="15"/>
  <c r="T534" i="15" s="1"/>
  <c r="S535" i="15"/>
  <c r="T535" i="15" s="1"/>
  <c r="S536" i="15"/>
  <c r="T536" i="15" s="1"/>
  <c r="T2" i="15"/>
  <c r="Q3" i="15"/>
  <c r="R3" i="15" s="1"/>
  <c r="Q4" i="15"/>
  <c r="R4" i="15" s="1"/>
  <c r="Q5" i="15"/>
  <c r="R5" i="15" s="1"/>
  <c r="Q6" i="15"/>
  <c r="R6" i="15" s="1"/>
  <c r="Q7" i="15"/>
  <c r="R7" i="15" s="1"/>
  <c r="Q8" i="15"/>
  <c r="R8" i="15" s="1"/>
  <c r="Q9" i="15"/>
  <c r="R9" i="15" s="1"/>
  <c r="Q10" i="15"/>
  <c r="R10" i="15" s="1"/>
  <c r="Q11" i="15"/>
  <c r="R11" i="15" s="1"/>
  <c r="Q12" i="15"/>
  <c r="R12" i="15" s="1"/>
  <c r="Q13" i="15"/>
  <c r="R13" i="15" s="1"/>
  <c r="Q14" i="15"/>
  <c r="R14" i="15" s="1"/>
  <c r="Q15" i="15"/>
  <c r="R15" i="15" s="1"/>
  <c r="Q16" i="15"/>
  <c r="R16" i="15" s="1"/>
  <c r="Q17" i="15"/>
  <c r="R17" i="15" s="1"/>
  <c r="Q18" i="15"/>
  <c r="R18" i="15" s="1"/>
  <c r="Q19" i="15"/>
  <c r="R19" i="15" s="1"/>
  <c r="Q20" i="15"/>
  <c r="R20" i="15" s="1"/>
  <c r="Q21" i="15"/>
  <c r="R21" i="15" s="1"/>
  <c r="Q22" i="15"/>
  <c r="R22" i="15" s="1"/>
  <c r="Q23" i="15"/>
  <c r="R23" i="15" s="1"/>
  <c r="Q24" i="15"/>
  <c r="R24" i="15" s="1"/>
  <c r="Q25" i="15"/>
  <c r="R25" i="15" s="1"/>
  <c r="Q26" i="15"/>
  <c r="R26" i="15" s="1"/>
  <c r="Q27" i="15"/>
  <c r="R27" i="15" s="1"/>
  <c r="Q28" i="15"/>
  <c r="R28" i="15" s="1"/>
  <c r="Q29" i="15"/>
  <c r="R29" i="15" s="1"/>
  <c r="Q30" i="15"/>
  <c r="R30" i="15" s="1"/>
  <c r="Q31" i="15"/>
  <c r="R31" i="15" s="1"/>
  <c r="Q32" i="15"/>
  <c r="R32" i="15" s="1"/>
  <c r="Q33" i="15"/>
  <c r="R33" i="15" s="1"/>
  <c r="Q34" i="15"/>
  <c r="R34" i="15" s="1"/>
  <c r="Q35" i="15"/>
  <c r="R35" i="15" s="1"/>
  <c r="Q36" i="15"/>
  <c r="R36" i="15" s="1"/>
  <c r="Q37" i="15"/>
  <c r="R37" i="15" s="1"/>
  <c r="Q38" i="15"/>
  <c r="R38" i="15" s="1"/>
  <c r="Q39" i="15"/>
  <c r="R39" i="15" s="1"/>
  <c r="Q40" i="15"/>
  <c r="R40" i="15" s="1"/>
  <c r="Q41" i="15"/>
  <c r="R41" i="15" s="1"/>
  <c r="Q42" i="15"/>
  <c r="R42" i="15" s="1"/>
  <c r="Q43" i="15"/>
  <c r="R43" i="15" s="1"/>
  <c r="Q44" i="15"/>
  <c r="R44" i="15" s="1"/>
  <c r="Q45" i="15"/>
  <c r="R45" i="15" s="1"/>
  <c r="Q46" i="15"/>
  <c r="R46" i="15" s="1"/>
  <c r="Q47" i="15"/>
  <c r="R47" i="15" s="1"/>
  <c r="Q48" i="15"/>
  <c r="R48" i="15" s="1"/>
  <c r="Q49" i="15"/>
  <c r="R49" i="15" s="1"/>
  <c r="Q50" i="15"/>
  <c r="R50" i="15" s="1"/>
  <c r="Q51" i="15"/>
  <c r="R51" i="15" s="1"/>
  <c r="Q52" i="15"/>
  <c r="R52" i="15" s="1"/>
  <c r="Q53" i="15"/>
  <c r="R53" i="15" s="1"/>
  <c r="Q54" i="15"/>
  <c r="R54" i="15" s="1"/>
  <c r="Q55" i="15"/>
  <c r="R55" i="15" s="1"/>
  <c r="Q56" i="15"/>
  <c r="R56" i="15" s="1"/>
  <c r="Q57" i="15"/>
  <c r="R57" i="15" s="1"/>
  <c r="Q58" i="15"/>
  <c r="R58" i="15" s="1"/>
  <c r="Q59" i="15"/>
  <c r="R59" i="15" s="1"/>
  <c r="Q60" i="15"/>
  <c r="R60" i="15" s="1"/>
  <c r="Q61" i="15"/>
  <c r="R61" i="15" s="1"/>
  <c r="Q62" i="15"/>
  <c r="R62" i="15" s="1"/>
  <c r="Q63" i="15"/>
  <c r="R63" i="15" s="1"/>
  <c r="Q64" i="15"/>
  <c r="R64" i="15" s="1"/>
  <c r="Q65" i="15"/>
  <c r="R65" i="15" s="1"/>
  <c r="Q66" i="15"/>
  <c r="R66" i="15" s="1"/>
  <c r="Q67" i="15"/>
  <c r="R67" i="15" s="1"/>
  <c r="Q68" i="15"/>
  <c r="R68" i="15" s="1"/>
  <c r="Q69" i="15"/>
  <c r="R69" i="15" s="1"/>
  <c r="Q70" i="15"/>
  <c r="R70" i="15" s="1"/>
  <c r="Q71" i="15"/>
  <c r="R71" i="15" s="1"/>
  <c r="Q72" i="15"/>
  <c r="R72" i="15" s="1"/>
  <c r="Q73" i="15"/>
  <c r="R73" i="15" s="1"/>
  <c r="Q74" i="15"/>
  <c r="R74" i="15" s="1"/>
  <c r="Q75" i="15"/>
  <c r="R75" i="15" s="1"/>
  <c r="Q76" i="15"/>
  <c r="R76" i="15" s="1"/>
  <c r="Q77" i="15"/>
  <c r="R77" i="15" s="1"/>
  <c r="Q78" i="15"/>
  <c r="R78" i="15" s="1"/>
  <c r="Q79" i="15"/>
  <c r="R79" i="15" s="1"/>
  <c r="Q80" i="15"/>
  <c r="R80" i="15" s="1"/>
  <c r="Q81" i="15"/>
  <c r="R81" i="15" s="1"/>
  <c r="Q82" i="15"/>
  <c r="R82" i="15" s="1"/>
  <c r="Q83" i="15"/>
  <c r="R83" i="15" s="1"/>
  <c r="Q84" i="15"/>
  <c r="R84" i="15" s="1"/>
  <c r="Q85" i="15"/>
  <c r="R85" i="15" s="1"/>
  <c r="Q86" i="15"/>
  <c r="R86" i="15" s="1"/>
  <c r="Q87" i="15"/>
  <c r="R87" i="15" s="1"/>
  <c r="Q88" i="15"/>
  <c r="R88" i="15" s="1"/>
  <c r="Q89" i="15"/>
  <c r="R89" i="15" s="1"/>
  <c r="Q90" i="15"/>
  <c r="R90" i="15" s="1"/>
  <c r="Q91" i="15"/>
  <c r="R91" i="15" s="1"/>
  <c r="Q92" i="15"/>
  <c r="R92" i="15" s="1"/>
  <c r="Q93" i="15"/>
  <c r="R93" i="15" s="1"/>
  <c r="Q94" i="15"/>
  <c r="R94" i="15" s="1"/>
  <c r="Q95" i="15"/>
  <c r="R95" i="15" s="1"/>
  <c r="Q96" i="15"/>
  <c r="R96" i="15" s="1"/>
  <c r="Q97" i="15"/>
  <c r="R97" i="15" s="1"/>
  <c r="Q98" i="15"/>
  <c r="R98" i="15" s="1"/>
  <c r="Q99" i="15"/>
  <c r="R99" i="15" s="1"/>
  <c r="Q100" i="15"/>
  <c r="R100" i="15" s="1"/>
  <c r="Q101" i="15"/>
  <c r="R101" i="15" s="1"/>
  <c r="Q102" i="15"/>
  <c r="R102" i="15" s="1"/>
  <c r="Q103" i="15"/>
  <c r="R103" i="15" s="1"/>
  <c r="Q104" i="15"/>
  <c r="R104" i="15" s="1"/>
  <c r="Q105" i="15"/>
  <c r="R105" i="15" s="1"/>
  <c r="Q106" i="15"/>
  <c r="R106" i="15" s="1"/>
  <c r="Q107" i="15"/>
  <c r="R107" i="15" s="1"/>
  <c r="Q108" i="15"/>
  <c r="R108" i="15" s="1"/>
  <c r="Q109" i="15"/>
  <c r="R109" i="15" s="1"/>
  <c r="Q110" i="15"/>
  <c r="R110" i="15" s="1"/>
  <c r="Q111" i="15"/>
  <c r="R111" i="15" s="1"/>
  <c r="Q112" i="15"/>
  <c r="R112" i="15" s="1"/>
  <c r="Q113" i="15"/>
  <c r="R113" i="15" s="1"/>
  <c r="Q114" i="15"/>
  <c r="R114" i="15" s="1"/>
  <c r="Q115" i="15"/>
  <c r="R115" i="15" s="1"/>
  <c r="Q116" i="15"/>
  <c r="R116" i="15" s="1"/>
  <c r="Q117" i="15"/>
  <c r="R117" i="15" s="1"/>
  <c r="Q118" i="15"/>
  <c r="R118" i="15" s="1"/>
  <c r="Q119" i="15"/>
  <c r="R119" i="15" s="1"/>
  <c r="Q120" i="15"/>
  <c r="R120" i="15" s="1"/>
  <c r="Q121" i="15"/>
  <c r="R121" i="15" s="1"/>
  <c r="Q122" i="15"/>
  <c r="R122" i="15" s="1"/>
  <c r="Q123" i="15"/>
  <c r="R123" i="15" s="1"/>
  <c r="Q124" i="15"/>
  <c r="R124" i="15" s="1"/>
  <c r="Q125" i="15"/>
  <c r="R125" i="15" s="1"/>
  <c r="Q126" i="15"/>
  <c r="R126" i="15" s="1"/>
  <c r="Q127" i="15"/>
  <c r="R127" i="15" s="1"/>
  <c r="Q128" i="15"/>
  <c r="R128" i="15" s="1"/>
  <c r="Q129" i="15"/>
  <c r="R129" i="15" s="1"/>
  <c r="Q130" i="15"/>
  <c r="R130" i="15" s="1"/>
  <c r="Q131" i="15"/>
  <c r="R131" i="15" s="1"/>
  <c r="Q132" i="15"/>
  <c r="R132" i="15" s="1"/>
  <c r="Q133" i="15"/>
  <c r="R133" i="15" s="1"/>
  <c r="Q134" i="15"/>
  <c r="R134" i="15" s="1"/>
  <c r="Q135" i="15"/>
  <c r="R135" i="15" s="1"/>
  <c r="Q136" i="15"/>
  <c r="R136" i="15" s="1"/>
  <c r="Q137" i="15"/>
  <c r="R137" i="15" s="1"/>
  <c r="Q138" i="15"/>
  <c r="R138" i="15" s="1"/>
  <c r="Q139" i="15"/>
  <c r="R139" i="15" s="1"/>
  <c r="Q140" i="15"/>
  <c r="R140" i="15" s="1"/>
  <c r="Q141" i="15"/>
  <c r="R141" i="15" s="1"/>
  <c r="Q142" i="15"/>
  <c r="R142" i="15" s="1"/>
  <c r="Q143" i="15"/>
  <c r="R143" i="15" s="1"/>
  <c r="Q144" i="15"/>
  <c r="R144" i="15" s="1"/>
  <c r="Q145" i="15"/>
  <c r="R145" i="15" s="1"/>
  <c r="Q146" i="15"/>
  <c r="R146" i="15" s="1"/>
  <c r="Q147" i="15"/>
  <c r="R147" i="15" s="1"/>
  <c r="Q148" i="15"/>
  <c r="R148" i="15" s="1"/>
  <c r="Q149" i="15"/>
  <c r="R149" i="15" s="1"/>
  <c r="Q150" i="15"/>
  <c r="R150" i="15" s="1"/>
  <c r="Q151" i="15"/>
  <c r="R151" i="15" s="1"/>
  <c r="Q152" i="15"/>
  <c r="R152" i="15" s="1"/>
  <c r="Q153" i="15"/>
  <c r="R153" i="15" s="1"/>
  <c r="Q154" i="15"/>
  <c r="R154" i="15" s="1"/>
  <c r="Q155" i="15"/>
  <c r="R155" i="15" s="1"/>
  <c r="Q156" i="15"/>
  <c r="R156" i="15" s="1"/>
  <c r="Q157" i="15"/>
  <c r="R157" i="15" s="1"/>
  <c r="Q158" i="15"/>
  <c r="R158" i="15" s="1"/>
  <c r="Q159" i="15"/>
  <c r="R159" i="15" s="1"/>
  <c r="Q160" i="15"/>
  <c r="R160" i="15" s="1"/>
  <c r="Q161" i="15"/>
  <c r="R161" i="15" s="1"/>
  <c r="Q162" i="15"/>
  <c r="R162" i="15" s="1"/>
  <c r="Q163" i="15"/>
  <c r="R163" i="15" s="1"/>
  <c r="Q164" i="15"/>
  <c r="R164" i="15" s="1"/>
  <c r="Q165" i="15"/>
  <c r="R165" i="15" s="1"/>
  <c r="Q166" i="15"/>
  <c r="R166" i="15" s="1"/>
  <c r="Q167" i="15"/>
  <c r="R167" i="15" s="1"/>
  <c r="Q168" i="15"/>
  <c r="R168" i="15" s="1"/>
  <c r="Q169" i="15"/>
  <c r="R169" i="15" s="1"/>
  <c r="Q170" i="15"/>
  <c r="R170" i="15" s="1"/>
  <c r="Q171" i="15"/>
  <c r="R171" i="15" s="1"/>
  <c r="Q172" i="15"/>
  <c r="R172" i="15" s="1"/>
  <c r="Q173" i="15"/>
  <c r="R173" i="15" s="1"/>
  <c r="Q174" i="15"/>
  <c r="R174" i="15" s="1"/>
  <c r="Q175" i="15"/>
  <c r="R175" i="15" s="1"/>
  <c r="Q176" i="15"/>
  <c r="R176" i="15" s="1"/>
  <c r="Q177" i="15"/>
  <c r="R177" i="15" s="1"/>
  <c r="Q178" i="15"/>
  <c r="R178" i="15" s="1"/>
  <c r="Q179" i="15"/>
  <c r="R179" i="15" s="1"/>
  <c r="Q180" i="15"/>
  <c r="R180" i="15" s="1"/>
  <c r="Q181" i="15"/>
  <c r="R181" i="15" s="1"/>
  <c r="Q182" i="15"/>
  <c r="R182" i="15" s="1"/>
  <c r="Q183" i="15"/>
  <c r="R183" i="15" s="1"/>
  <c r="Q184" i="15"/>
  <c r="R184" i="15" s="1"/>
  <c r="Q185" i="15"/>
  <c r="R185" i="15" s="1"/>
  <c r="Q186" i="15"/>
  <c r="R186" i="15" s="1"/>
  <c r="Q187" i="15"/>
  <c r="R187" i="15" s="1"/>
  <c r="Q188" i="15"/>
  <c r="R188" i="15" s="1"/>
  <c r="Q189" i="15"/>
  <c r="R189" i="15" s="1"/>
  <c r="Q190" i="15"/>
  <c r="R190" i="15" s="1"/>
  <c r="Q191" i="15"/>
  <c r="R191" i="15" s="1"/>
  <c r="Q192" i="15"/>
  <c r="R192" i="15" s="1"/>
  <c r="Q193" i="15"/>
  <c r="R193" i="15" s="1"/>
  <c r="Q194" i="15"/>
  <c r="R194" i="15" s="1"/>
  <c r="Q195" i="15"/>
  <c r="R195" i="15" s="1"/>
  <c r="Q196" i="15"/>
  <c r="R196" i="15" s="1"/>
  <c r="Q197" i="15"/>
  <c r="R197" i="15" s="1"/>
  <c r="Q198" i="15"/>
  <c r="R198" i="15" s="1"/>
  <c r="Q199" i="15"/>
  <c r="R199" i="15" s="1"/>
  <c r="Q200" i="15"/>
  <c r="R200" i="15" s="1"/>
  <c r="Q201" i="15"/>
  <c r="R201" i="15" s="1"/>
  <c r="Q202" i="15"/>
  <c r="R202" i="15" s="1"/>
  <c r="Q203" i="15"/>
  <c r="R203" i="15" s="1"/>
  <c r="Q204" i="15"/>
  <c r="R204" i="15" s="1"/>
  <c r="Q205" i="15"/>
  <c r="R205" i="15" s="1"/>
  <c r="Q206" i="15"/>
  <c r="R206" i="15" s="1"/>
  <c r="Q207" i="15"/>
  <c r="R207" i="15" s="1"/>
  <c r="Q208" i="15"/>
  <c r="R208" i="15" s="1"/>
  <c r="Q209" i="15"/>
  <c r="R209" i="15" s="1"/>
  <c r="Q210" i="15"/>
  <c r="R210" i="15" s="1"/>
  <c r="Q211" i="15"/>
  <c r="R211" i="15" s="1"/>
  <c r="Q212" i="15"/>
  <c r="R212" i="15" s="1"/>
  <c r="Q213" i="15"/>
  <c r="R213" i="15" s="1"/>
  <c r="Q214" i="15"/>
  <c r="R214" i="15" s="1"/>
  <c r="Q215" i="15"/>
  <c r="R215" i="15" s="1"/>
  <c r="Q216" i="15"/>
  <c r="R216" i="15" s="1"/>
  <c r="Q217" i="15"/>
  <c r="R217" i="15" s="1"/>
  <c r="Q218" i="15"/>
  <c r="R218" i="15" s="1"/>
  <c r="Q219" i="15"/>
  <c r="R219" i="15" s="1"/>
  <c r="Q220" i="15"/>
  <c r="R220" i="15" s="1"/>
  <c r="Q221" i="15"/>
  <c r="R221" i="15" s="1"/>
  <c r="Q222" i="15"/>
  <c r="R222" i="15" s="1"/>
  <c r="Q223" i="15"/>
  <c r="R223" i="15" s="1"/>
  <c r="Q224" i="15"/>
  <c r="R224" i="15" s="1"/>
  <c r="Q225" i="15"/>
  <c r="R225" i="15" s="1"/>
  <c r="Q226" i="15"/>
  <c r="R226" i="15" s="1"/>
  <c r="Q227" i="15"/>
  <c r="R227" i="15" s="1"/>
  <c r="Q228" i="15"/>
  <c r="R228" i="15" s="1"/>
  <c r="Q229" i="15"/>
  <c r="R229" i="15" s="1"/>
  <c r="Q230" i="15"/>
  <c r="R230" i="15" s="1"/>
  <c r="Q231" i="15"/>
  <c r="R231" i="15" s="1"/>
  <c r="Q232" i="15"/>
  <c r="R232" i="15" s="1"/>
  <c r="Q233" i="15"/>
  <c r="R233" i="15" s="1"/>
  <c r="Q234" i="15"/>
  <c r="R234" i="15" s="1"/>
  <c r="Q235" i="15"/>
  <c r="R235" i="15" s="1"/>
  <c r="Q236" i="15"/>
  <c r="R236" i="15" s="1"/>
  <c r="Q237" i="15"/>
  <c r="R237" i="15" s="1"/>
  <c r="Q238" i="15"/>
  <c r="R238" i="15" s="1"/>
  <c r="Q239" i="15"/>
  <c r="R239" i="15" s="1"/>
  <c r="Q240" i="15"/>
  <c r="R240" i="15" s="1"/>
  <c r="Q241" i="15"/>
  <c r="R241" i="15" s="1"/>
  <c r="Q242" i="15"/>
  <c r="R242" i="15" s="1"/>
  <c r="Q243" i="15"/>
  <c r="R243" i="15" s="1"/>
  <c r="Q244" i="15"/>
  <c r="R244" i="15" s="1"/>
  <c r="Q245" i="15"/>
  <c r="R245" i="15" s="1"/>
  <c r="Q246" i="15"/>
  <c r="R246" i="15" s="1"/>
  <c r="Q247" i="15"/>
  <c r="R247" i="15" s="1"/>
  <c r="Q248" i="15"/>
  <c r="R248" i="15" s="1"/>
  <c r="Q249" i="15"/>
  <c r="R249" i="15" s="1"/>
  <c r="Q250" i="15"/>
  <c r="R250" i="15" s="1"/>
  <c r="Q251" i="15"/>
  <c r="R251" i="15" s="1"/>
  <c r="Q252" i="15"/>
  <c r="R252" i="15" s="1"/>
  <c r="Q253" i="15"/>
  <c r="R253" i="15" s="1"/>
  <c r="Q254" i="15"/>
  <c r="R254" i="15" s="1"/>
  <c r="Q255" i="15"/>
  <c r="R255" i="15" s="1"/>
  <c r="Q256" i="15"/>
  <c r="R256" i="15" s="1"/>
  <c r="Q257" i="15"/>
  <c r="R257" i="15" s="1"/>
  <c r="Q258" i="15"/>
  <c r="R258" i="15" s="1"/>
  <c r="Q259" i="15"/>
  <c r="R259" i="15" s="1"/>
  <c r="Q260" i="15"/>
  <c r="R260" i="15" s="1"/>
  <c r="Q261" i="15"/>
  <c r="R261" i="15" s="1"/>
  <c r="Q262" i="15"/>
  <c r="R262" i="15" s="1"/>
  <c r="Q263" i="15"/>
  <c r="R263" i="15" s="1"/>
  <c r="Q264" i="15"/>
  <c r="R264" i="15" s="1"/>
  <c r="Q265" i="15"/>
  <c r="R265" i="15" s="1"/>
  <c r="Q266" i="15"/>
  <c r="R266" i="15" s="1"/>
  <c r="Q267" i="15"/>
  <c r="R267" i="15" s="1"/>
  <c r="Q268" i="15"/>
  <c r="R268" i="15" s="1"/>
  <c r="Q269" i="15"/>
  <c r="R269" i="15" s="1"/>
  <c r="Q270" i="15"/>
  <c r="R270" i="15" s="1"/>
  <c r="Q271" i="15"/>
  <c r="R271" i="15" s="1"/>
  <c r="Q272" i="15"/>
  <c r="R272" i="15" s="1"/>
  <c r="Q273" i="15"/>
  <c r="R273" i="15" s="1"/>
  <c r="Q274" i="15"/>
  <c r="R274" i="15" s="1"/>
  <c r="Q275" i="15"/>
  <c r="R275" i="15" s="1"/>
  <c r="Q276" i="15"/>
  <c r="R276" i="15" s="1"/>
  <c r="Q277" i="15"/>
  <c r="R277" i="15" s="1"/>
  <c r="Q278" i="15"/>
  <c r="R278" i="15" s="1"/>
  <c r="Q279" i="15"/>
  <c r="R279" i="15" s="1"/>
  <c r="Q280" i="15"/>
  <c r="R280" i="15" s="1"/>
  <c r="Q281" i="15"/>
  <c r="R281" i="15" s="1"/>
  <c r="Q282" i="15"/>
  <c r="R282" i="15" s="1"/>
  <c r="Q283" i="15"/>
  <c r="R283" i="15" s="1"/>
  <c r="Q284" i="15"/>
  <c r="R284" i="15" s="1"/>
  <c r="Q285" i="15"/>
  <c r="R285" i="15" s="1"/>
  <c r="Q286" i="15"/>
  <c r="R286" i="15" s="1"/>
  <c r="Q287" i="15"/>
  <c r="R287" i="15" s="1"/>
  <c r="Q288" i="15"/>
  <c r="R288" i="15" s="1"/>
  <c r="Q289" i="15"/>
  <c r="R289" i="15" s="1"/>
  <c r="Q290" i="15"/>
  <c r="R290" i="15" s="1"/>
  <c r="Q291" i="15"/>
  <c r="R291" i="15" s="1"/>
  <c r="Q292" i="15"/>
  <c r="R292" i="15" s="1"/>
  <c r="Q293" i="15"/>
  <c r="R293" i="15" s="1"/>
  <c r="Q294" i="15"/>
  <c r="R294" i="15" s="1"/>
  <c r="Q295" i="15"/>
  <c r="R295" i="15" s="1"/>
  <c r="Q296" i="15"/>
  <c r="R296" i="15" s="1"/>
  <c r="Q297" i="15"/>
  <c r="R297" i="15" s="1"/>
  <c r="Q298" i="15"/>
  <c r="R298" i="15" s="1"/>
  <c r="Q299" i="15"/>
  <c r="R299" i="15" s="1"/>
  <c r="Q300" i="15"/>
  <c r="R300" i="15" s="1"/>
  <c r="Q301" i="15"/>
  <c r="R301" i="15" s="1"/>
  <c r="Q302" i="15"/>
  <c r="R302" i="15" s="1"/>
  <c r="Q303" i="15"/>
  <c r="R303" i="15" s="1"/>
  <c r="Q304" i="15"/>
  <c r="R304" i="15" s="1"/>
  <c r="Q305" i="15"/>
  <c r="R305" i="15" s="1"/>
  <c r="Q306" i="15"/>
  <c r="R306" i="15" s="1"/>
  <c r="Q307" i="15"/>
  <c r="R307" i="15" s="1"/>
  <c r="Q308" i="15"/>
  <c r="R308" i="15" s="1"/>
  <c r="Q309" i="15"/>
  <c r="R309" i="15" s="1"/>
  <c r="Q310" i="15"/>
  <c r="R310" i="15" s="1"/>
  <c r="Q311" i="15"/>
  <c r="R311" i="15" s="1"/>
  <c r="Q312" i="15"/>
  <c r="R312" i="15" s="1"/>
  <c r="Q313" i="15"/>
  <c r="R313" i="15" s="1"/>
  <c r="Q314" i="15"/>
  <c r="R314" i="15" s="1"/>
  <c r="Q315" i="15"/>
  <c r="R315" i="15" s="1"/>
  <c r="Q316" i="15"/>
  <c r="R316" i="15" s="1"/>
  <c r="Q317" i="15"/>
  <c r="R317" i="15" s="1"/>
  <c r="Q318" i="15"/>
  <c r="R318" i="15" s="1"/>
  <c r="Q319" i="15"/>
  <c r="R319" i="15" s="1"/>
  <c r="Q320" i="15"/>
  <c r="R320" i="15" s="1"/>
  <c r="Q321" i="15"/>
  <c r="R321" i="15" s="1"/>
  <c r="Q322" i="15"/>
  <c r="R322" i="15" s="1"/>
  <c r="Q323" i="15"/>
  <c r="R323" i="15" s="1"/>
  <c r="Q324" i="15"/>
  <c r="R324" i="15" s="1"/>
  <c r="Q325" i="15"/>
  <c r="R325" i="15" s="1"/>
  <c r="Q326" i="15"/>
  <c r="R326" i="15" s="1"/>
  <c r="Q327" i="15"/>
  <c r="R327" i="15" s="1"/>
  <c r="Q328" i="15"/>
  <c r="R328" i="15" s="1"/>
  <c r="Q329" i="15"/>
  <c r="R329" i="15" s="1"/>
  <c r="Q330" i="15"/>
  <c r="R330" i="15" s="1"/>
  <c r="Q331" i="15"/>
  <c r="R331" i="15" s="1"/>
  <c r="Q332" i="15"/>
  <c r="R332" i="15" s="1"/>
  <c r="Q333" i="15"/>
  <c r="R333" i="15" s="1"/>
  <c r="Q334" i="15"/>
  <c r="R334" i="15" s="1"/>
  <c r="Q335" i="15"/>
  <c r="R335" i="15" s="1"/>
  <c r="Q336" i="15"/>
  <c r="R336" i="15" s="1"/>
  <c r="Q337" i="15"/>
  <c r="R337" i="15" s="1"/>
  <c r="Q338" i="15"/>
  <c r="R338" i="15" s="1"/>
  <c r="Q339" i="15"/>
  <c r="R339" i="15" s="1"/>
  <c r="Q340" i="15"/>
  <c r="R340" i="15" s="1"/>
  <c r="Q341" i="15"/>
  <c r="R341" i="15" s="1"/>
  <c r="Q342" i="15"/>
  <c r="R342" i="15" s="1"/>
  <c r="Q343" i="15"/>
  <c r="R343" i="15" s="1"/>
  <c r="Q344" i="15"/>
  <c r="R344" i="15" s="1"/>
  <c r="Q345" i="15"/>
  <c r="R345" i="15" s="1"/>
  <c r="Q346" i="15"/>
  <c r="R346" i="15" s="1"/>
  <c r="Q347" i="15"/>
  <c r="R347" i="15" s="1"/>
  <c r="Q348" i="15"/>
  <c r="R348" i="15" s="1"/>
  <c r="Q349" i="15"/>
  <c r="R349" i="15" s="1"/>
  <c r="Q350" i="15"/>
  <c r="R350" i="15" s="1"/>
  <c r="Q351" i="15"/>
  <c r="R351" i="15" s="1"/>
  <c r="Q352" i="15"/>
  <c r="R352" i="15" s="1"/>
  <c r="Q353" i="15"/>
  <c r="R353" i="15" s="1"/>
  <c r="Q354" i="15"/>
  <c r="R354" i="15" s="1"/>
  <c r="Q355" i="15"/>
  <c r="R355" i="15" s="1"/>
  <c r="Q356" i="15"/>
  <c r="R356" i="15" s="1"/>
  <c r="Q357" i="15"/>
  <c r="R357" i="15" s="1"/>
  <c r="Q358" i="15"/>
  <c r="R358" i="15" s="1"/>
  <c r="Q359" i="15"/>
  <c r="R359" i="15" s="1"/>
  <c r="Q360" i="15"/>
  <c r="R360" i="15" s="1"/>
  <c r="Q361" i="15"/>
  <c r="R361" i="15" s="1"/>
  <c r="Q362" i="15"/>
  <c r="R362" i="15" s="1"/>
  <c r="Q363" i="15"/>
  <c r="R363" i="15" s="1"/>
  <c r="Q364" i="15"/>
  <c r="R364" i="15" s="1"/>
  <c r="Q365" i="15"/>
  <c r="R365" i="15" s="1"/>
  <c r="Q366" i="15"/>
  <c r="R366" i="15" s="1"/>
  <c r="Q367" i="15"/>
  <c r="R367" i="15" s="1"/>
  <c r="Q368" i="15"/>
  <c r="R368" i="15" s="1"/>
  <c r="Q369" i="15"/>
  <c r="R369" i="15" s="1"/>
  <c r="Q370" i="15"/>
  <c r="R370" i="15" s="1"/>
  <c r="Q371" i="15"/>
  <c r="R371" i="15" s="1"/>
  <c r="Q372" i="15"/>
  <c r="R372" i="15" s="1"/>
  <c r="Q373" i="15"/>
  <c r="R373" i="15" s="1"/>
  <c r="Q374" i="15"/>
  <c r="R374" i="15" s="1"/>
  <c r="Q375" i="15"/>
  <c r="R375" i="15" s="1"/>
  <c r="Q376" i="15"/>
  <c r="R376" i="15" s="1"/>
  <c r="Q377" i="15"/>
  <c r="R377" i="15" s="1"/>
  <c r="Q378" i="15"/>
  <c r="R378" i="15" s="1"/>
  <c r="Q379" i="15"/>
  <c r="R379" i="15" s="1"/>
  <c r="Q380" i="15"/>
  <c r="R380" i="15" s="1"/>
  <c r="Q381" i="15"/>
  <c r="R381" i="15" s="1"/>
  <c r="Q382" i="15"/>
  <c r="R382" i="15" s="1"/>
  <c r="Q383" i="15"/>
  <c r="R383" i="15" s="1"/>
  <c r="Q384" i="15"/>
  <c r="R384" i="15" s="1"/>
  <c r="Q385" i="15"/>
  <c r="R385" i="15" s="1"/>
  <c r="Q386" i="15"/>
  <c r="R386" i="15" s="1"/>
  <c r="Q387" i="15"/>
  <c r="R387" i="15" s="1"/>
  <c r="Q388" i="15"/>
  <c r="R388" i="15" s="1"/>
  <c r="Q389" i="15"/>
  <c r="R389" i="15" s="1"/>
  <c r="Q390" i="15"/>
  <c r="R390" i="15" s="1"/>
  <c r="Q391" i="15"/>
  <c r="R391" i="15" s="1"/>
  <c r="Q392" i="15"/>
  <c r="R392" i="15" s="1"/>
  <c r="Q393" i="15"/>
  <c r="R393" i="15" s="1"/>
  <c r="Q394" i="15"/>
  <c r="R394" i="15" s="1"/>
  <c r="Q395" i="15"/>
  <c r="R395" i="15" s="1"/>
  <c r="Q396" i="15"/>
  <c r="R396" i="15" s="1"/>
  <c r="Q397" i="15"/>
  <c r="R397" i="15" s="1"/>
  <c r="Q398" i="15"/>
  <c r="R398" i="15" s="1"/>
  <c r="Q399" i="15"/>
  <c r="R399" i="15" s="1"/>
  <c r="Q400" i="15"/>
  <c r="R400" i="15" s="1"/>
  <c r="Q401" i="15"/>
  <c r="R401" i="15" s="1"/>
  <c r="Q402" i="15"/>
  <c r="R402" i="15" s="1"/>
  <c r="Q403" i="15"/>
  <c r="R403" i="15" s="1"/>
  <c r="Q404" i="15"/>
  <c r="R404" i="15" s="1"/>
  <c r="Q405" i="15"/>
  <c r="R405" i="15" s="1"/>
  <c r="Q406" i="15"/>
  <c r="R406" i="15" s="1"/>
  <c r="Q407" i="15"/>
  <c r="R407" i="15" s="1"/>
  <c r="Q408" i="15"/>
  <c r="R408" i="15" s="1"/>
  <c r="Q409" i="15"/>
  <c r="R409" i="15" s="1"/>
  <c r="Q410" i="15"/>
  <c r="R410" i="15" s="1"/>
  <c r="Q411" i="15"/>
  <c r="R411" i="15" s="1"/>
  <c r="Q412" i="15"/>
  <c r="R412" i="15" s="1"/>
  <c r="Q413" i="15"/>
  <c r="R413" i="15" s="1"/>
  <c r="Q414" i="15"/>
  <c r="R414" i="15" s="1"/>
  <c r="Q415" i="15"/>
  <c r="R415" i="15" s="1"/>
  <c r="Q416" i="15"/>
  <c r="R416" i="15" s="1"/>
  <c r="Q417" i="15"/>
  <c r="R417" i="15" s="1"/>
  <c r="Q418" i="15"/>
  <c r="R418" i="15" s="1"/>
  <c r="Q419" i="15"/>
  <c r="R419" i="15" s="1"/>
  <c r="Q420" i="15"/>
  <c r="R420" i="15" s="1"/>
  <c r="Q421" i="15"/>
  <c r="R421" i="15" s="1"/>
  <c r="Q422" i="15"/>
  <c r="R422" i="15" s="1"/>
  <c r="Q423" i="15"/>
  <c r="R423" i="15" s="1"/>
  <c r="Q424" i="15"/>
  <c r="R424" i="15" s="1"/>
  <c r="Q425" i="15"/>
  <c r="R425" i="15" s="1"/>
  <c r="Q426" i="15"/>
  <c r="R426" i="15" s="1"/>
  <c r="Q427" i="15"/>
  <c r="R427" i="15" s="1"/>
  <c r="Q428" i="15"/>
  <c r="R428" i="15" s="1"/>
  <c r="Q429" i="15"/>
  <c r="R429" i="15" s="1"/>
  <c r="Q430" i="15"/>
  <c r="R430" i="15" s="1"/>
  <c r="Q431" i="15"/>
  <c r="R431" i="15" s="1"/>
  <c r="Q432" i="15"/>
  <c r="R432" i="15" s="1"/>
  <c r="Q433" i="15"/>
  <c r="R433" i="15" s="1"/>
  <c r="Q434" i="15"/>
  <c r="R434" i="15" s="1"/>
  <c r="Q435" i="15"/>
  <c r="R435" i="15" s="1"/>
  <c r="Q436" i="15"/>
  <c r="R436" i="15" s="1"/>
  <c r="Q437" i="15"/>
  <c r="R437" i="15" s="1"/>
  <c r="Q438" i="15"/>
  <c r="R438" i="15" s="1"/>
  <c r="Q439" i="15"/>
  <c r="R439" i="15" s="1"/>
  <c r="Q440" i="15"/>
  <c r="R440" i="15" s="1"/>
  <c r="Q441" i="15"/>
  <c r="R441" i="15" s="1"/>
  <c r="Q442" i="15"/>
  <c r="R442" i="15" s="1"/>
  <c r="Q443" i="15"/>
  <c r="R443" i="15" s="1"/>
  <c r="Q444" i="15"/>
  <c r="R444" i="15" s="1"/>
  <c r="Q445" i="15"/>
  <c r="R445" i="15" s="1"/>
  <c r="Q446" i="15"/>
  <c r="R446" i="15" s="1"/>
  <c r="Q447" i="15"/>
  <c r="R447" i="15" s="1"/>
  <c r="Q448" i="15"/>
  <c r="R448" i="15" s="1"/>
  <c r="Q449" i="15"/>
  <c r="R449" i="15" s="1"/>
  <c r="Q450" i="15"/>
  <c r="R450" i="15" s="1"/>
  <c r="Q451" i="15"/>
  <c r="R451" i="15" s="1"/>
  <c r="Q452" i="15"/>
  <c r="R452" i="15" s="1"/>
  <c r="Q453" i="15"/>
  <c r="R453" i="15" s="1"/>
  <c r="Q454" i="15"/>
  <c r="R454" i="15" s="1"/>
  <c r="Q455" i="15"/>
  <c r="R455" i="15" s="1"/>
  <c r="Q456" i="15"/>
  <c r="R456" i="15" s="1"/>
  <c r="Q457" i="15"/>
  <c r="R457" i="15" s="1"/>
  <c r="Q458" i="15"/>
  <c r="R458" i="15" s="1"/>
  <c r="Q459" i="15"/>
  <c r="R459" i="15" s="1"/>
  <c r="Q460" i="15"/>
  <c r="R460" i="15" s="1"/>
  <c r="Q461" i="15"/>
  <c r="R461" i="15" s="1"/>
  <c r="Q462" i="15"/>
  <c r="R462" i="15" s="1"/>
  <c r="Q463" i="15"/>
  <c r="R463" i="15" s="1"/>
  <c r="Q464" i="15"/>
  <c r="R464" i="15" s="1"/>
  <c r="Q465" i="15"/>
  <c r="R465" i="15" s="1"/>
  <c r="Q466" i="15"/>
  <c r="R466" i="15" s="1"/>
  <c r="Q467" i="15"/>
  <c r="R467" i="15" s="1"/>
  <c r="Q468" i="15"/>
  <c r="R468" i="15" s="1"/>
  <c r="Q469" i="15"/>
  <c r="R469" i="15" s="1"/>
  <c r="Q470" i="15"/>
  <c r="R470" i="15" s="1"/>
  <c r="Q471" i="15"/>
  <c r="R471" i="15" s="1"/>
  <c r="Q472" i="15"/>
  <c r="R472" i="15" s="1"/>
  <c r="Q473" i="15"/>
  <c r="R473" i="15" s="1"/>
  <c r="Q474" i="15"/>
  <c r="R474" i="15" s="1"/>
  <c r="Q475" i="15"/>
  <c r="R475" i="15" s="1"/>
  <c r="Q476" i="15"/>
  <c r="R476" i="15" s="1"/>
  <c r="Q477" i="15"/>
  <c r="R477" i="15" s="1"/>
  <c r="Q478" i="15"/>
  <c r="R478" i="15" s="1"/>
  <c r="Q479" i="15"/>
  <c r="R479" i="15" s="1"/>
  <c r="Q480" i="15"/>
  <c r="R480" i="15" s="1"/>
  <c r="Q481" i="15"/>
  <c r="R481" i="15" s="1"/>
  <c r="Q482" i="15"/>
  <c r="R482" i="15" s="1"/>
  <c r="Q483" i="15"/>
  <c r="R483" i="15" s="1"/>
  <c r="Q484" i="15"/>
  <c r="R484" i="15" s="1"/>
  <c r="Q485" i="15"/>
  <c r="R485" i="15" s="1"/>
  <c r="Q486" i="15"/>
  <c r="R486" i="15" s="1"/>
  <c r="Q487" i="15"/>
  <c r="R487" i="15" s="1"/>
  <c r="Q488" i="15"/>
  <c r="R488" i="15" s="1"/>
  <c r="Q489" i="15"/>
  <c r="R489" i="15" s="1"/>
  <c r="Q490" i="15"/>
  <c r="R490" i="15" s="1"/>
  <c r="Q491" i="15"/>
  <c r="R491" i="15" s="1"/>
  <c r="Q492" i="15"/>
  <c r="R492" i="15" s="1"/>
  <c r="Q493" i="15"/>
  <c r="R493" i="15" s="1"/>
  <c r="Q494" i="15"/>
  <c r="R494" i="15" s="1"/>
  <c r="Q495" i="15"/>
  <c r="R495" i="15" s="1"/>
  <c r="Q496" i="15"/>
  <c r="R496" i="15" s="1"/>
  <c r="Q497" i="15"/>
  <c r="R497" i="15" s="1"/>
  <c r="Q498" i="15"/>
  <c r="R498" i="15" s="1"/>
  <c r="Q499" i="15"/>
  <c r="R499" i="15" s="1"/>
  <c r="Q500" i="15"/>
  <c r="R500" i="15" s="1"/>
  <c r="Q501" i="15"/>
  <c r="R501" i="15" s="1"/>
  <c r="Q502" i="15"/>
  <c r="R502" i="15" s="1"/>
  <c r="Q503" i="15"/>
  <c r="R503" i="15" s="1"/>
  <c r="Q504" i="15"/>
  <c r="R504" i="15" s="1"/>
  <c r="Q505" i="15"/>
  <c r="R505" i="15" s="1"/>
  <c r="Q506" i="15"/>
  <c r="R506" i="15" s="1"/>
  <c r="Q507" i="15"/>
  <c r="R507" i="15" s="1"/>
  <c r="Q508" i="15"/>
  <c r="R508" i="15" s="1"/>
  <c r="Q509" i="15"/>
  <c r="R509" i="15" s="1"/>
  <c r="Q510" i="15"/>
  <c r="R510" i="15" s="1"/>
  <c r="Q511" i="15"/>
  <c r="R511" i="15" s="1"/>
  <c r="Q512" i="15"/>
  <c r="R512" i="15" s="1"/>
  <c r="Q513" i="15"/>
  <c r="R513" i="15" s="1"/>
  <c r="Q514" i="15"/>
  <c r="R514" i="15" s="1"/>
  <c r="Q515" i="15"/>
  <c r="R515" i="15" s="1"/>
  <c r="Q516" i="15"/>
  <c r="R516" i="15" s="1"/>
  <c r="Q517" i="15"/>
  <c r="R517" i="15" s="1"/>
  <c r="Q518" i="15"/>
  <c r="R518" i="15" s="1"/>
  <c r="Q519" i="15"/>
  <c r="R519" i="15" s="1"/>
  <c r="Q520" i="15"/>
  <c r="R520" i="15" s="1"/>
  <c r="Q521" i="15"/>
  <c r="R521" i="15" s="1"/>
  <c r="Q522" i="15"/>
  <c r="R522" i="15" s="1"/>
  <c r="Q523" i="15"/>
  <c r="R523" i="15" s="1"/>
  <c r="Q524" i="15"/>
  <c r="R524" i="15" s="1"/>
  <c r="Q525" i="15"/>
  <c r="R525" i="15" s="1"/>
  <c r="Q526" i="15"/>
  <c r="R526" i="15" s="1"/>
  <c r="Q527" i="15"/>
  <c r="R527" i="15" s="1"/>
  <c r="Q528" i="15"/>
  <c r="R528" i="15" s="1"/>
  <c r="Q529" i="15"/>
  <c r="R529" i="15" s="1"/>
  <c r="Q530" i="15"/>
  <c r="R530" i="15" s="1"/>
  <c r="Q531" i="15"/>
  <c r="R531" i="15" s="1"/>
  <c r="Q532" i="15"/>
  <c r="R532" i="15" s="1"/>
  <c r="Q533" i="15"/>
  <c r="R533" i="15" s="1"/>
  <c r="Q534" i="15"/>
  <c r="R534" i="15" s="1"/>
  <c r="Q535" i="15"/>
  <c r="R535" i="15" s="1"/>
  <c r="Q536" i="15"/>
  <c r="R536" i="15" s="1"/>
  <c r="Q2" i="15"/>
  <c r="R2" i="15" s="1"/>
  <c r="O3" i="15"/>
  <c r="P3" i="15" s="1"/>
  <c r="O4" i="15"/>
  <c r="P4" i="15" s="1"/>
  <c r="O5" i="15"/>
  <c r="P5" i="15" s="1"/>
  <c r="O6" i="15"/>
  <c r="P6" i="15" s="1"/>
  <c r="O7" i="15"/>
  <c r="P7" i="15" s="1"/>
  <c r="O8" i="15"/>
  <c r="P8" i="15" s="1"/>
  <c r="O9" i="15"/>
  <c r="P9" i="15" s="1"/>
  <c r="O10" i="15"/>
  <c r="P10" i="15" s="1"/>
  <c r="O11" i="15"/>
  <c r="P11" i="15" s="1"/>
  <c r="O12" i="15"/>
  <c r="P12" i="15" s="1"/>
  <c r="O13" i="15"/>
  <c r="P13" i="15" s="1"/>
  <c r="O14" i="15"/>
  <c r="P14" i="15" s="1"/>
  <c r="O15" i="15"/>
  <c r="P15" i="15" s="1"/>
  <c r="O16" i="15"/>
  <c r="P16" i="15" s="1"/>
  <c r="O17" i="15"/>
  <c r="P17" i="15" s="1"/>
  <c r="O18" i="15"/>
  <c r="P18" i="15" s="1"/>
  <c r="O19" i="15"/>
  <c r="P19" i="15" s="1"/>
  <c r="O20" i="15"/>
  <c r="P20" i="15" s="1"/>
  <c r="O21" i="15"/>
  <c r="P21" i="15" s="1"/>
  <c r="O22" i="15"/>
  <c r="P22" i="15" s="1"/>
  <c r="O23" i="15"/>
  <c r="P23" i="15" s="1"/>
  <c r="O24" i="15"/>
  <c r="P24" i="15" s="1"/>
  <c r="O25" i="15"/>
  <c r="P25" i="15" s="1"/>
  <c r="O26" i="15"/>
  <c r="P26" i="15" s="1"/>
  <c r="O27" i="15"/>
  <c r="P27" i="15" s="1"/>
  <c r="O28" i="15"/>
  <c r="P28" i="15" s="1"/>
  <c r="O29" i="15"/>
  <c r="P29" i="15" s="1"/>
  <c r="O30" i="15"/>
  <c r="P30" i="15" s="1"/>
  <c r="O31" i="15"/>
  <c r="P31" i="15" s="1"/>
  <c r="O32" i="15"/>
  <c r="P32" i="15" s="1"/>
  <c r="O33" i="15"/>
  <c r="P33" i="15" s="1"/>
  <c r="O34" i="15"/>
  <c r="P34" i="15" s="1"/>
  <c r="O35" i="15"/>
  <c r="P35" i="15" s="1"/>
  <c r="O36" i="15"/>
  <c r="P36" i="15" s="1"/>
  <c r="O37" i="15"/>
  <c r="P37" i="15" s="1"/>
  <c r="O38" i="15"/>
  <c r="P38" i="15" s="1"/>
  <c r="O39" i="15"/>
  <c r="P39" i="15" s="1"/>
  <c r="O40" i="15"/>
  <c r="P40" i="15" s="1"/>
  <c r="O41" i="15"/>
  <c r="P41" i="15" s="1"/>
  <c r="O42" i="15"/>
  <c r="P42" i="15" s="1"/>
  <c r="O43" i="15"/>
  <c r="P43" i="15" s="1"/>
  <c r="O44" i="15"/>
  <c r="P44" i="15" s="1"/>
  <c r="O45" i="15"/>
  <c r="P45" i="15" s="1"/>
  <c r="O46" i="15"/>
  <c r="P46" i="15" s="1"/>
  <c r="O47" i="15"/>
  <c r="P47" i="15" s="1"/>
  <c r="O48" i="15"/>
  <c r="P48" i="15" s="1"/>
  <c r="O49" i="15"/>
  <c r="P49" i="15" s="1"/>
  <c r="O50" i="15"/>
  <c r="P50" i="15" s="1"/>
  <c r="O51" i="15"/>
  <c r="P51" i="15" s="1"/>
  <c r="O52" i="15"/>
  <c r="P52" i="15" s="1"/>
  <c r="O53" i="15"/>
  <c r="P53" i="15" s="1"/>
  <c r="O54" i="15"/>
  <c r="P54" i="15" s="1"/>
  <c r="O55" i="15"/>
  <c r="P55" i="15" s="1"/>
  <c r="O56" i="15"/>
  <c r="P56" i="15" s="1"/>
  <c r="O57" i="15"/>
  <c r="P57" i="15" s="1"/>
  <c r="O58" i="15"/>
  <c r="P58" i="15" s="1"/>
  <c r="O59" i="15"/>
  <c r="P59" i="15" s="1"/>
  <c r="O60" i="15"/>
  <c r="P60" i="15" s="1"/>
  <c r="O61" i="15"/>
  <c r="P61" i="15" s="1"/>
  <c r="O62" i="15"/>
  <c r="P62" i="15" s="1"/>
  <c r="O63" i="15"/>
  <c r="P63" i="15" s="1"/>
  <c r="O64" i="15"/>
  <c r="P64" i="15" s="1"/>
  <c r="O65" i="15"/>
  <c r="P65" i="15" s="1"/>
  <c r="O66" i="15"/>
  <c r="P66" i="15" s="1"/>
  <c r="O67" i="15"/>
  <c r="P67" i="15" s="1"/>
  <c r="O68" i="15"/>
  <c r="P68" i="15" s="1"/>
  <c r="O69" i="15"/>
  <c r="P69" i="15" s="1"/>
  <c r="O70" i="15"/>
  <c r="P70" i="15" s="1"/>
  <c r="O71" i="15"/>
  <c r="P71" i="15" s="1"/>
  <c r="O72" i="15"/>
  <c r="P72" i="15" s="1"/>
  <c r="O73" i="15"/>
  <c r="P73" i="15" s="1"/>
  <c r="O74" i="15"/>
  <c r="P74" i="15" s="1"/>
  <c r="O75" i="15"/>
  <c r="P75" i="15" s="1"/>
  <c r="O76" i="15"/>
  <c r="P76" i="15" s="1"/>
  <c r="O77" i="15"/>
  <c r="P77" i="15" s="1"/>
  <c r="O78" i="15"/>
  <c r="P78" i="15" s="1"/>
  <c r="O79" i="15"/>
  <c r="P79" i="15" s="1"/>
  <c r="O80" i="15"/>
  <c r="P80" i="15" s="1"/>
  <c r="O81" i="15"/>
  <c r="P81" i="15" s="1"/>
  <c r="O82" i="15"/>
  <c r="P82" i="15" s="1"/>
  <c r="O83" i="15"/>
  <c r="P83" i="15" s="1"/>
  <c r="O84" i="15"/>
  <c r="P84" i="15" s="1"/>
  <c r="O85" i="15"/>
  <c r="P85" i="15" s="1"/>
  <c r="O86" i="15"/>
  <c r="P86" i="15" s="1"/>
  <c r="O87" i="15"/>
  <c r="P87" i="15" s="1"/>
  <c r="O88" i="15"/>
  <c r="P88" i="15" s="1"/>
  <c r="O89" i="15"/>
  <c r="P89" i="15" s="1"/>
  <c r="O90" i="15"/>
  <c r="P90" i="15" s="1"/>
  <c r="O91" i="15"/>
  <c r="P91" i="15" s="1"/>
  <c r="O92" i="15"/>
  <c r="P92" i="15" s="1"/>
  <c r="O93" i="15"/>
  <c r="P93" i="15" s="1"/>
  <c r="O94" i="15"/>
  <c r="P94" i="15" s="1"/>
  <c r="O95" i="15"/>
  <c r="P95" i="15" s="1"/>
  <c r="O96" i="15"/>
  <c r="P96" i="15" s="1"/>
  <c r="O97" i="15"/>
  <c r="P97" i="15" s="1"/>
  <c r="O98" i="15"/>
  <c r="P98" i="15" s="1"/>
  <c r="O99" i="15"/>
  <c r="P99" i="15" s="1"/>
  <c r="O100" i="15"/>
  <c r="P100" i="15" s="1"/>
  <c r="O101" i="15"/>
  <c r="P101" i="15" s="1"/>
  <c r="O102" i="15"/>
  <c r="P102" i="15" s="1"/>
  <c r="O103" i="15"/>
  <c r="P103" i="15" s="1"/>
  <c r="O104" i="15"/>
  <c r="P104" i="15" s="1"/>
  <c r="O105" i="15"/>
  <c r="P105" i="15" s="1"/>
  <c r="O106" i="15"/>
  <c r="P106" i="15" s="1"/>
  <c r="O107" i="15"/>
  <c r="P107" i="15" s="1"/>
  <c r="O108" i="15"/>
  <c r="P108" i="15" s="1"/>
  <c r="O109" i="15"/>
  <c r="P109" i="15" s="1"/>
  <c r="O110" i="15"/>
  <c r="P110" i="15" s="1"/>
  <c r="O111" i="15"/>
  <c r="P111" i="15" s="1"/>
  <c r="O112" i="15"/>
  <c r="P112" i="15" s="1"/>
  <c r="O113" i="15"/>
  <c r="P113" i="15" s="1"/>
  <c r="O114" i="15"/>
  <c r="P114" i="15" s="1"/>
  <c r="O115" i="15"/>
  <c r="P115" i="15" s="1"/>
  <c r="O116" i="15"/>
  <c r="P116" i="15" s="1"/>
  <c r="O117" i="15"/>
  <c r="P117" i="15" s="1"/>
  <c r="O118" i="15"/>
  <c r="P118" i="15" s="1"/>
  <c r="O119" i="15"/>
  <c r="P119" i="15" s="1"/>
  <c r="O120" i="15"/>
  <c r="P120" i="15" s="1"/>
  <c r="O121" i="15"/>
  <c r="P121" i="15" s="1"/>
  <c r="O122" i="15"/>
  <c r="P122" i="15" s="1"/>
  <c r="O123" i="15"/>
  <c r="P123" i="15" s="1"/>
  <c r="O124" i="15"/>
  <c r="P124" i="15" s="1"/>
  <c r="O125" i="15"/>
  <c r="P125" i="15" s="1"/>
  <c r="O126" i="15"/>
  <c r="P126" i="15" s="1"/>
  <c r="O127" i="15"/>
  <c r="P127" i="15" s="1"/>
  <c r="O128" i="15"/>
  <c r="P128" i="15" s="1"/>
  <c r="O129" i="15"/>
  <c r="P129" i="15" s="1"/>
  <c r="O130" i="15"/>
  <c r="P130" i="15" s="1"/>
  <c r="O131" i="15"/>
  <c r="P131" i="15" s="1"/>
  <c r="O132" i="15"/>
  <c r="P132" i="15" s="1"/>
  <c r="O133" i="15"/>
  <c r="P133" i="15" s="1"/>
  <c r="O134" i="15"/>
  <c r="P134" i="15" s="1"/>
  <c r="O135" i="15"/>
  <c r="P135" i="15" s="1"/>
  <c r="O136" i="15"/>
  <c r="P136" i="15" s="1"/>
  <c r="O137" i="15"/>
  <c r="P137" i="15" s="1"/>
  <c r="O138" i="15"/>
  <c r="P138" i="15" s="1"/>
  <c r="O139" i="15"/>
  <c r="P139" i="15" s="1"/>
  <c r="O140" i="15"/>
  <c r="P140" i="15" s="1"/>
  <c r="O141" i="15"/>
  <c r="P141" i="15" s="1"/>
  <c r="O142" i="15"/>
  <c r="P142" i="15" s="1"/>
  <c r="O143" i="15"/>
  <c r="P143" i="15" s="1"/>
  <c r="O144" i="15"/>
  <c r="P144" i="15" s="1"/>
  <c r="O145" i="15"/>
  <c r="P145" i="15" s="1"/>
  <c r="O146" i="15"/>
  <c r="P146" i="15" s="1"/>
  <c r="O147" i="15"/>
  <c r="P147" i="15" s="1"/>
  <c r="O148" i="15"/>
  <c r="P148" i="15" s="1"/>
  <c r="O149" i="15"/>
  <c r="P149" i="15" s="1"/>
  <c r="O150" i="15"/>
  <c r="P150" i="15" s="1"/>
  <c r="O151" i="15"/>
  <c r="P151" i="15" s="1"/>
  <c r="O152" i="15"/>
  <c r="P152" i="15" s="1"/>
  <c r="O153" i="15"/>
  <c r="P153" i="15" s="1"/>
  <c r="O154" i="15"/>
  <c r="P154" i="15" s="1"/>
  <c r="O155" i="15"/>
  <c r="P155" i="15" s="1"/>
  <c r="O156" i="15"/>
  <c r="P156" i="15" s="1"/>
  <c r="O157" i="15"/>
  <c r="P157" i="15" s="1"/>
  <c r="O158" i="15"/>
  <c r="P158" i="15" s="1"/>
  <c r="O159" i="15"/>
  <c r="P159" i="15" s="1"/>
  <c r="O160" i="15"/>
  <c r="P160" i="15" s="1"/>
  <c r="O161" i="15"/>
  <c r="P161" i="15" s="1"/>
  <c r="O162" i="15"/>
  <c r="P162" i="15" s="1"/>
  <c r="O163" i="15"/>
  <c r="P163" i="15" s="1"/>
  <c r="O164" i="15"/>
  <c r="P164" i="15" s="1"/>
  <c r="O165" i="15"/>
  <c r="P165" i="15" s="1"/>
  <c r="O166" i="15"/>
  <c r="P166" i="15" s="1"/>
  <c r="O167" i="15"/>
  <c r="P167" i="15" s="1"/>
  <c r="O168" i="15"/>
  <c r="P168" i="15" s="1"/>
  <c r="O169" i="15"/>
  <c r="P169" i="15" s="1"/>
  <c r="O170" i="15"/>
  <c r="P170" i="15" s="1"/>
  <c r="O171" i="15"/>
  <c r="P171" i="15" s="1"/>
  <c r="O172" i="15"/>
  <c r="P172" i="15" s="1"/>
  <c r="O173" i="15"/>
  <c r="P173" i="15" s="1"/>
  <c r="O174" i="15"/>
  <c r="P174" i="15" s="1"/>
  <c r="O175" i="15"/>
  <c r="P175" i="15" s="1"/>
  <c r="O176" i="15"/>
  <c r="P176" i="15" s="1"/>
  <c r="O177" i="15"/>
  <c r="P177" i="15" s="1"/>
  <c r="O178" i="15"/>
  <c r="P178" i="15" s="1"/>
  <c r="O179" i="15"/>
  <c r="P179" i="15" s="1"/>
  <c r="O180" i="15"/>
  <c r="P180" i="15" s="1"/>
  <c r="O181" i="15"/>
  <c r="P181" i="15" s="1"/>
  <c r="O182" i="15"/>
  <c r="P182" i="15" s="1"/>
  <c r="O183" i="15"/>
  <c r="P183" i="15" s="1"/>
  <c r="O184" i="15"/>
  <c r="P184" i="15" s="1"/>
  <c r="O185" i="15"/>
  <c r="P185" i="15" s="1"/>
  <c r="O186" i="15"/>
  <c r="P186" i="15" s="1"/>
  <c r="O187" i="15"/>
  <c r="P187" i="15" s="1"/>
  <c r="O188" i="15"/>
  <c r="P188" i="15" s="1"/>
  <c r="O189" i="15"/>
  <c r="P189" i="15" s="1"/>
  <c r="O190" i="15"/>
  <c r="P190" i="15" s="1"/>
  <c r="O191" i="15"/>
  <c r="P191" i="15" s="1"/>
  <c r="O192" i="15"/>
  <c r="P192" i="15" s="1"/>
  <c r="O193" i="15"/>
  <c r="P193" i="15" s="1"/>
  <c r="O194" i="15"/>
  <c r="P194" i="15" s="1"/>
  <c r="O195" i="15"/>
  <c r="P195" i="15" s="1"/>
  <c r="O196" i="15"/>
  <c r="P196" i="15" s="1"/>
  <c r="O197" i="15"/>
  <c r="P197" i="15" s="1"/>
  <c r="O198" i="15"/>
  <c r="P198" i="15" s="1"/>
  <c r="O199" i="15"/>
  <c r="P199" i="15" s="1"/>
  <c r="O200" i="15"/>
  <c r="P200" i="15" s="1"/>
  <c r="O201" i="15"/>
  <c r="P201" i="15" s="1"/>
  <c r="O202" i="15"/>
  <c r="P202" i="15" s="1"/>
  <c r="O203" i="15"/>
  <c r="P203" i="15" s="1"/>
  <c r="O204" i="15"/>
  <c r="P204" i="15" s="1"/>
  <c r="O205" i="15"/>
  <c r="P205" i="15" s="1"/>
  <c r="O206" i="15"/>
  <c r="P206" i="15" s="1"/>
  <c r="O207" i="15"/>
  <c r="P207" i="15" s="1"/>
  <c r="O208" i="15"/>
  <c r="P208" i="15" s="1"/>
  <c r="O209" i="15"/>
  <c r="P209" i="15" s="1"/>
  <c r="O210" i="15"/>
  <c r="P210" i="15" s="1"/>
  <c r="O211" i="15"/>
  <c r="P211" i="15" s="1"/>
  <c r="O212" i="15"/>
  <c r="P212" i="15" s="1"/>
  <c r="O213" i="15"/>
  <c r="P213" i="15" s="1"/>
  <c r="O214" i="15"/>
  <c r="P214" i="15" s="1"/>
  <c r="O215" i="15"/>
  <c r="P215" i="15" s="1"/>
  <c r="O216" i="15"/>
  <c r="P216" i="15" s="1"/>
  <c r="O217" i="15"/>
  <c r="P217" i="15" s="1"/>
  <c r="O218" i="15"/>
  <c r="P218" i="15" s="1"/>
  <c r="O219" i="15"/>
  <c r="P219" i="15" s="1"/>
  <c r="O220" i="15"/>
  <c r="P220" i="15" s="1"/>
  <c r="O221" i="15"/>
  <c r="P221" i="15" s="1"/>
  <c r="O222" i="15"/>
  <c r="P222" i="15" s="1"/>
  <c r="O223" i="15"/>
  <c r="P223" i="15" s="1"/>
  <c r="O224" i="15"/>
  <c r="P224" i="15" s="1"/>
  <c r="O225" i="15"/>
  <c r="P225" i="15" s="1"/>
  <c r="O226" i="15"/>
  <c r="P226" i="15" s="1"/>
  <c r="O227" i="15"/>
  <c r="P227" i="15" s="1"/>
  <c r="O228" i="15"/>
  <c r="P228" i="15" s="1"/>
  <c r="O229" i="15"/>
  <c r="P229" i="15" s="1"/>
  <c r="O230" i="15"/>
  <c r="P230" i="15" s="1"/>
  <c r="O231" i="15"/>
  <c r="P231" i="15" s="1"/>
  <c r="O232" i="15"/>
  <c r="P232" i="15" s="1"/>
  <c r="O233" i="15"/>
  <c r="P233" i="15" s="1"/>
  <c r="O234" i="15"/>
  <c r="P234" i="15" s="1"/>
  <c r="O235" i="15"/>
  <c r="P235" i="15" s="1"/>
  <c r="O236" i="15"/>
  <c r="P236" i="15" s="1"/>
  <c r="O237" i="15"/>
  <c r="P237" i="15" s="1"/>
  <c r="O238" i="15"/>
  <c r="P238" i="15" s="1"/>
  <c r="O239" i="15"/>
  <c r="P239" i="15" s="1"/>
  <c r="O240" i="15"/>
  <c r="P240" i="15" s="1"/>
  <c r="O241" i="15"/>
  <c r="P241" i="15" s="1"/>
  <c r="O242" i="15"/>
  <c r="P242" i="15" s="1"/>
  <c r="O243" i="15"/>
  <c r="P243" i="15" s="1"/>
  <c r="O244" i="15"/>
  <c r="P244" i="15" s="1"/>
  <c r="O245" i="15"/>
  <c r="P245" i="15" s="1"/>
  <c r="O246" i="15"/>
  <c r="P246" i="15" s="1"/>
  <c r="O247" i="15"/>
  <c r="P247" i="15" s="1"/>
  <c r="O248" i="15"/>
  <c r="P248" i="15" s="1"/>
  <c r="O249" i="15"/>
  <c r="P249" i="15" s="1"/>
  <c r="O250" i="15"/>
  <c r="P250" i="15" s="1"/>
  <c r="O251" i="15"/>
  <c r="P251" i="15" s="1"/>
  <c r="O252" i="15"/>
  <c r="P252" i="15" s="1"/>
  <c r="O253" i="15"/>
  <c r="P253" i="15" s="1"/>
  <c r="O254" i="15"/>
  <c r="P254" i="15" s="1"/>
  <c r="O255" i="15"/>
  <c r="P255" i="15" s="1"/>
  <c r="O256" i="15"/>
  <c r="P256" i="15" s="1"/>
  <c r="O257" i="15"/>
  <c r="P257" i="15" s="1"/>
  <c r="O258" i="15"/>
  <c r="P258" i="15" s="1"/>
  <c r="O259" i="15"/>
  <c r="P259" i="15" s="1"/>
  <c r="O260" i="15"/>
  <c r="P260" i="15" s="1"/>
  <c r="O261" i="15"/>
  <c r="P261" i="15" s="1"/>
  <c r="O262" i="15"/>
  <c r="P262" i="15" s="1"/>
  <c r="O263" i="15"/>
  <c r="P263" i="15" s="1"/>
  <c r="O264" i="15"/>
  <c r="P264" i="15" s="1"/>
  <c r="O265" i="15"/>
  <c r="P265" i="15" s="1"/>
  <c r="O266" i="15"/>
  <c r="P266" i="15" s="1"/>
  <c r="O267" i="15"/>
  <c r="P267" i="15" s="1"/>
  <c r="O268" i="15"/>
  <c r="P268" i="15" s="1"/>
  <c r="O269" i="15"/>
  <c r="P269" i="15" s="1"/>
  <c r="O270" i="15"/>
  <c r="P270" i="15" s="1"/>
  <c r="O271" i="15"/>
  <c r="P271" i="15" s="1"/>
  <c r="O272" i="15"/>
  <c r="P272" i="15" s="1"/>
  <c r="O273" i="15"/>
  <c r="P273" i="15" s="1"/>
  <c r="O274" i="15"/>
  <c r="P274" i="15" s="1"/>
  <c r="O275" i="15"/>
  <c r="P275" i="15" s="1"/>
  <c r="O276" i="15"/>
  <c r="P276" i="15" s="1"/>
  <c r="O277" i="15"/>
  <c r="P277" i="15" s="1"/>
  <c r="O278" i="15"/>
  <c r="P278" i="15" s="1"/>
  <c r="O279" i="15"/>
  <c r="P279" i="15" s="1"/>
  <c r="O280" i="15"/>
  <c r="P280" i="15" s="1"/>
  <c r="O281" i="15"/>
  <c r="P281" i="15" s="1"/>
  <c r="O282" i="15"/>
  <c r="P282" i="15" s="1"/>
  <c r="O283" i="15"/>
  <c r="P283" i="15" s="1"/>
  <c r="O284" i="15"/>
  <c r="P284" i="15" s="1"/>
  <c r="O285" i="15"/>
  <c r="P285" i="15" s="1"/>
  <c r="O286" i="15"/>
  <c r="P286" i="15" s="1"/>
  <c r="O287" i="15"/>
  <c r="P287" i="15" s="1"/>
  <c r="O288" i="15"/>
  <c r="P288" i="15" s="1"/>
  <c r="O289" i="15"/>
  <c r="P289" i="15" s="1"/>
  <c r="O290" i="15"/>
  <c r="P290" i="15" s="1"/>
  <c r="O291" i="15"/>
  <c r="P291" i="15" s="1"/>
  <c r="O292" i="15"/>
  <c r="P292" i="15" s="1"/>
  <c r="O293" i="15"/>
  <c r="P293" i="15" s="1"/>
  <c r="O294" i="15"/>
  <c r="P294" i="15" s="1"/>
  <c r="O295" i="15"/>
  <c r="P295" i="15" s="1"/>
  <c r="O296" i="15"/>
  <c r="P296" i="15" s="1"/>
  <c r="O297" i="15"/>
  <c r="P297" i="15" s="1"/>
  <c r="O298" i="15"/>
  <c r="P298" i="15" s="1"/>
  <c r="O299" i="15"/>
  <c r="P299" i="15" s="1"/>
  <c r="O300" i="15"/>
  <c r="P300" i="15" s="1"/>
  <c r="O301" i="15"/>
  <c r="P301" i="15" s="1"/>
  <c r="O302" i="15"/>
  <c r="P302" i="15" s="1"/>
  <c r="O303" i="15"/>
  <c r="P303" i="15" s="1"/>
  <c r="O304" i="15"/>
  <c r="P304" i="15" s="1"/>
  <c r="O305" i="15"/>
  <c r="P305" i="15" s="1"/>
  <c r="O306" i="15"/>
  <c r="P306" i="15" s="1"/>
  <c r="O307" i="15"/>
  <c r="P307" i="15" s="1"/>
  <c r="O308" i="15"/>
  <c r="P308" i="15" s="1"/>
  <c r="O309" i="15"/>
  <c r="P309" i="15" s="1"/>
  <c r="O310" i="15"/>
  <c r="P310" i="15" s="1"/>
  <c r="O311" i="15"/>
  <c r="P311" i="15" s="1"/>
  <c r="O312" i="15"/>
  <c r="P312" i="15" s="1"/>
  <c r="O313" i="15"/>
  <c r="P313" i="15" s="1"/>
  <c r="O314" i="15"/>
  <c r="P314" i="15" s="1"/>
  <c r="O315" i="15"/>
  <c r="P315" i="15" s="1"/>
  <c r="O316" i="15"/>
  <c r="P316" i="15" s="1"/>
  <c r="O317" i="15"/>
  <c r="P317" i="15" s="1"/>
  <c r="O318" i="15"/>
  <c r="P318" i="15" s="1"/>
  <c r="O319" i="15"/>
  <c r="P319" i="15" s="1"/>
  <c r="O320" i="15"/>
  <c r="P320" i="15" s="1"/>
  <c r="O321" i="15"/>
  <c r="P321" i="15" s="1"/>
  <c r="O322" i="15"/>
  <c r="P322" i="15" s="1"/>
  <c r="O323" i="15"/>
  <c r="P323" i="15" s="1"/>
  <c r="O324" i="15"/>
  <c r="P324" i="15" s="1"/>
  <c r="O325" i="15"/>
  <c r="P325" i="15" s="1"/>
  <c r="O326" i="15"/>
  <c r="P326" i="15" s="1"/>
  <c r="O327" i="15"/>
  <c r="P327" i="15" s="1"/>
  <c r="O328" i="15"/>
  <c r="P328" i="15" s="1"/>
  <c r="O329" i="15"/>
  <c r="P329" i="15" s="1"/>
  <c r="O330" i="15"/>
  <c r="P330" i="15" s="1"/>
  <c r="O331" i="15"/>
  <c r="P331" i="15" s="1"/>
  <c r="O332" i="15"/>
  <c r="P332" i="15" s="1"/>
  <c r="O333" i="15"/>
  <c r="P333" i="15" s="1"/>
  <c r="O334" i="15"/>
  <c r="P334" i="15" s="1"/>
  <c r="O335" i="15"/>
  <c r="P335" i="15" s="1"/>
  <c r="O336" i="15"/>
  <c r="P336" i="15" s="1"/>
  <c r="O337" i="15"/>
  <c r="P337" i="15" s="1"/>
  <c r="O338" i="15"/>
  <c r="P338" i="15" s="1"/>
  <c r="O339" i="15"/>
  <c r="P339" i="15" s="1"/>
  <c r="O340" i="15"/>
  <c r="P340" i="15" s="1"/>
  <c r="O341" i="15"/>
  <c r="P341" i="15" s="1"/>
  <c r="O342" i="15"/>
  <c r="P342" i="15" s="1"/>
  <c r="O343" i="15"/>
  <c r="P343" i="15" s="1"/>
  <c r="O344" i="15"/>
  <c r="P344" i="15" s="1"/>
  <c r="O345" i="15"/>
  <c r="P345" i="15" s="1"/>
  <c r="O346" i="15"/>
  <c r="P346" i="15" s="1"/>
  <c r="O347" i="15"/>
  <c r="P347" i="15" s="1"/>
  <c r="O348" i="15"/>
  <c r="P348" i="15" s="1"/>
  <c r="O349" i="15"/>
  <c r="P349" i="15" s="1"/>
  <c r="O350" i="15"/>
  <c r="P350" i="15" s="1"/>
  <c r="O351" i="15"/>
  <c r="P351" i="15" s="1"/>
  <c r="O352" i="15"/>
  <c r="P352" i="15" s="1"/>
  <c r="O353" i="15"/>
  <c r="P353" i="15" s="1"/>
  <c r="O354" i="15"/>
  <c r="P354" i="15" s="1"/>
  <c r="O355" i="15"/>
  <c r="P355" i="15" s="1"/>
  <c r="O356" i="15"/>
  <c r="P356" i="15" s="1"/>
  <c r="O357" i="15"/>
  <c r="P357" i="15" s="1"/>
  <c r="O358" i="15"/>
  <c r="P358" i="15" s="1"/>
  <c r="O359" i="15"/>
  <c r="P359" i="15" s="1"/>
  <c r="O360" i="15"/>
  <c r="P360" i="15" s="1"/>
  <c r="O361" i="15"/>
  <c r="P361" i="15" s="1"/>
  <c r="O362" i="15"/>
  <c r="P362" i="15" s="1"/>
  <c r="O363" i="15"/>
  <c r="P363" i="15" s="1"/>
  <c r="O364" i="15"/>
  <c r="P364" i="15" s="1"/>
  <c r="O365" i="15"/>
  <c r="P365" i="15" s="1"/>
  <c r="O366" i="15"/>
  <c r="P366" i="15" s="1"/>
  <c r="O367" i="15"/>
  <c r="P367" i="15" s="1"/>
  <c r="O368" i="15"/>
  <c r="P368" i="15" s="1"/>
  <c r="O369" i="15"/>
  <c r="P369" i="15" s="1"/>
  <c r="O370" i="15"/>
  <c r="P370" i="15" s="1"/>
  <c r="O371" i="15"/>
  <c r="P371" i="15" s="1"/>
  <c r="O372" i="15"/>
  <c r="P372" i="15" s="1"/>
  <c r="O373" i="15"/>
  <c r="P373" i="15" s="1"/>
  <c r="O374" i="15"/>
  <c r="P374" i="15" s="1"/>
  <c r="O375" i="15"/>
  <c r="P375" i="15" s="1"/>
  <c r="O376" i="15"/>
  <c r="P376" i="15" s="1"/>
  <c r="O377" i="15"/>
  <c r="P377" i="15" s="1"/>
  <c r="O378" i="15"/>
  <c r="P378" i="15" s="1"/>
  <c r="O379" i="15"/>
  <c r="P379" i="15" s="1"/>
  <c r="O380" i="15"/>
  <c r="P380" i="15" s="1"/>
  <c r="O381" i="15"/>
  <c r="P381" i="15" s="1"/>
  <c r="O382" i="15"/>
  <c r="P382" i="15" s="1"/>
  <c r="O383" i="15"/>
  <c r="P383" i="15" s="1"/>
  <c r="O384" i="15"/>
  <c r="P384" i="15" s="1"/>
  <c r="O385" i="15"/>
  <c r="P385" i="15" s="1"/>
  <c r="O386" i="15"/>
  <c r="P386" i="15" s="1"/>
  <c r="O387" i="15"/>
  <c r="P387" i="15" s="1"/>
  <c r="O388" i="15"/>
  <c r="P388" i="15" s="1"/>
  <c r="O389" i="15"/>
  <c r="P389" i="15" s="1"/>
  <c r="O390" i="15"/>
  <c r="P390" i="15" s="1"/>
  <c r="O391" i="15"/>
  <c r="P391" i="15" s="1"/>
  <c r="O392" i="15"/>
  <c r="P392" i="15" s="1"/>
  <c r="O393" i="15"/>
  <c r="P393" i="15" s="1"/>
  <c r="O394" i="15"/>
  <c r="P394" i="15" s="1"/>
  <c r="O395" i="15"/>
  <c r="P395" i="15" s="1"/>
  <c r="O396" i="15"/>
  <c r="P396" i="15" s="1"/>
  <c r="O397" i="15"/>
  <c r="P397" i="15" s="1"/>
  <c r="O398" i="15"/>
  <c r="P398" i="15" s="1"/>
  <c r="O399" i="15"/>
  <c r="P399" i="15" s="1"/>
  <c r="O400" i="15"/>
  <c r="P400" i="15" s="1"/>
  <c r="O401" i="15"/>
  <c r="P401" i="15" s="1"/>
  <c r="O402" i="15"/>
  <c r="P402" i="15" s="1"/>
  <c r="O403" i="15"/>
  <c r="P403" i="15" s="1"/>
  <c r="O404" i="15"/>
  <c r="P404" i="15" s="1"/>
  <c r="O405" i="15"/>
  <c r="P405" i="15" s="1"/>
  <c r="O406" i="15"/>
  <c r="P406" i="15" s="1"/>
  <c r="O407" i="15"/>
  <c r="P407" i="15" s="1"/>
  <c r="O408" i="15"/>
  <c r="P408" i="15" s="1"/>
  <c r="O409" i="15"/>
  <c r="P409" i="15" s="1"/>
  <c r="O410" i="15"/>
  <c r="P410" i="15" s="1"/>
  <c r="O411" i="15"/>
  <c r="P411" i="15" s="1"/>
  <c r="O412" i="15"/>
  <c r="P412" i="15" s="1"/>
  <c r="O413" i="15"/>
  <c r="P413" i="15" s="1"/>
  <c r="O414" i="15"/>
  <c r="P414" i="15" s="1"/>
  <c r="O415" i="15"/>
  <c r="P415" i="15" s="1"/>
  <c r="O416" i="15"/>
  <c r="P416" i="15" s="1"/>
  <c r="O417" i="15"/>
  <c r="P417" i="15" s="1"/>
  <c r="O418" i="15"/>
  <c r="P418" i="15" s="1"/>
  <c r="O419" i="15"/>
  <c r="P419" i="15" s="1"/>
  <c r="O420" i="15"/>
  <c r="P420" i="15" s="1"/>
  <c r="O421" i="15"/>
  <c r="P421" i="15" s="1"/>
  <c r="O422" i="15"/>
  <c r="P422" i="15" s="1"/>
  <c r="O423" i="15"/>
  <c r="P423" i="15" s="1"/>
  <c r="O424" i="15"/>
  <c r="P424" i="15" s="1"/>
  <c r="O425" i="15"/>
  <c r="P425" i="15" s="1"/>
  <c r="O426" i="15"/>
  <c r="P426" i="15" s="1"/>
  <c r="O427" i="15"/>
  <c r="P427" i="15" s="1"/>
  <c r="O428" i="15"/>
  <c r="P428" i="15" s="1"/>
  <c r="O429" i="15"/>
  <c r="P429" i="15" s="1"/>
  <c r="O430" i="15"/>
  <c r="P430" i="15" s="1"/>
  <c r="O431" i="15"/>
  <c r="P431" i="15" s="1"/>
  <c r="O432" i="15"/>
  <c r="P432" i="15" s="1"/>
  <c r="O433" i="15"/>
  <c r="P433" i="15" s="1"/>
  <c r="O434" i="15"/>
  <c r="P434" i="15" s="1"/>
  <c r="O435" i="15"/>
  <c r="P435" i="15" s="1"/>
  <c r="O436" i="15"/>
  <c r="P436" i="15" s="1"/>
  <c r="O437" i="15"/>
  <c r="P437" i="15" s="1"/>
  <c r="O438" i="15"/>
  <c r="P438" i="15" s="1"/>
  <c r="O439" i="15"/>
  <c r="P439" i="15" s="1"/>
  <c r="O440" i="15"/>
  <c r="P440" i="15" s="1"/>
  <c r="O441" i="15"/>
  <c r="P441" i="15" s="1"/>
  <c r="O442" i="15"/>
  <c r="P442" i="15" s="1"/>
  <c r="O443" i="15"/>
  <c r="P443" i="15" s="1"/>
  <c r="O444" i="15"/>
  <c r="P444" i="15" s="1"/>
  <c r="O445" i="15"/>
  <c r="P445" i="15" s="1"/>
  <c r="O446" i="15"/>
  <c r="P446" i="15" s="1"/>
  <c r="O447" i="15"/>
  <c r="P447" i="15" s="1"/>
  <c r="O448" i="15"/>
  <c r="P448" i="15" s="1"/>
  <c r="O449" i="15"/>
  <c r="P449" i="15" s="1"/>
  <c r="O450" i="15"/>
  <c r="P450" i="15" s="1"/>
  <c r="O451" i="15"/>
  <c r="P451" i="15" s="1"/>
  <c r="O452" i="15"/>
  <c r="P452" i="15" s="1"/>
  <c r="O453" i="15"/>
  <c r="P453" i="15" s="1"/>
  <c r="O454" i="15"/>
  <c r="P454" i="15" s="1"/>
  <c r="O455" i="15"/>
  <c r="P455" i="15" s="1"/>
  <c r="O456" i="15"/>
  <c r="P456" i="15" s="1"/>
  <c r="O457" i="15"/>
  <c r="P457" i="15" s="1"/>
  <c r="O458" i="15"/>
  <c r="P458" i="15" s="1"/>
  <c r="O459" i="15"/>
  <c r="P459" i="15" s="1"/>
  <c r="O460" i="15"/>
  <c r="P460" i="15" s="1"/>
  <c r="O461" i="15"/>
  <c r="P461" i="15" s="1"/>
  <c r="O462" i="15"/>
  <c r="P462" i="15" s="1"/>
  <c r="O463" i="15"/>
  <c r="P463" i="15" s="1"/>
  <c r="O464" i="15"/>
  <c r="P464" i="15" s="1"/>
  <c r="O465" i="15"/>
  <c r="P465" i="15" s="1"/>
  <c r="O466" i="15"/>
  <c r="P466" i="15" s="1"/>
  <c r="O467" i="15"/>
  <c r="P467" i="15" s="1"/>
  <c r="O468" i="15"/>
  <c r="P468" i="15" s="1"/>
  <c r="O469" i="15"/>
  <c r="P469" i="15" s="1"/>
  <c r="O470" i="15"/>
  <c r="P470" i="15" s="1"/>
  <c r="O471" i="15"/>
  <c r="P471" i="15" s="1"/>
  <c r="O472" i="15"/>
  <c r="P472" i="15" s="1"/>
  <c r="O473" i="15"/>
  <c r="P473" i="15" s="1"/>
  <c r="O474" i="15"/>
  <c r="P474" i="15" s="1"/>
  <c r="O475" i="15"/>
  <c r="P475" i="15" s="1"/>
  <c r="O476" i="15"/>
  <c r="P476" i="15" s="1"/>
  <c r="O477" i="15"/>
  <c r="P477" i="15" s="1"/>
  <c r="O478" i="15"/>
  <c r="P478" i="15" s="1"/>
  <c r="O479" i="15"/>
  <c r="P479" i="15" s="1"/>
  <c r="O480" i="15"/>
  <c r="P480" i="15" s="1"/>
  <c r="O481" i="15"/>
  <c r="P481" i="15" s="1"/>
  <c r="O482" i="15"/>
  <c r="P482" i="15" s="1"/>
  <c r="O483" i="15"/>
  <c r="P483" i="15" s="1"/>
  <c r="O484" i="15"/>
  <c r="P484" i="15" s="1"/>
  <c r="O485" i="15"/>
  <c r="P485" i="15" s="1"/>
  <c r="O486" i="15"/>
  <c r="P486" i="15" s="1"/>
  <c r="O487" i="15"/>
  <c r="P487" i="15" s="1"/>
  <c r="O488" i="15"/>
  <c r="P488" i="15" s="1"/>
  <c r="O489" i="15"/>
  <c r="P489" i="15" s="1"/>
  <c r="O490" i="15"/>
  <c r="P490" i="15" s="1"/>
  <c r="O491" i="15"/>
  <c r="P491" i="15" s="1"/>
  <c r="O492" i="15"/>
  <c r="P492" i="15" s="1"/>
  <c r="O493" i="15"/>
  <c r="P493" i="15" s="1"/>
  <c r="O494" i="15"/>
  <c r="P494" i="15" s="1"/>
  <c r="O495" i="15"/>
  <c r="P495" i="15" s="1"/>
  <c r="O496" i="15"/>
  <c r="P496" i="15" s="1"/>
  <c r="O497" i="15"/>
  <c r="P497" i="15" s="1"/>
  <c r="O498" i="15"/>
  <c r="P498" i="15" s="1"/>
  <c r="O499" i="15"/>
  <c r="P499" i="15" s="1"/>
  <c r="O500" i="15"/>
  <c r="P500" i="15" s="1"/>
  <c r="O501" i="15"/>
  <c r="P501" i="15" s="1"/>
  <c r="O502" i="15"/>
  <c r="P502" i="15" s="1"/>
  <c r="O503" i="15"/>
  <c r="P503" i="15" s="1"/>
  <c r="O504" i="15"/>
  <c r="P504" i="15" s="1"/>
  <c r="O505" i="15"/>
  <c r="P505" i="15" s="1"/>
  <c r="O506" i="15"/>
  <c r="P506" i="15" s="1"/>
  <c r="O507" i="15"/>
  <c r="P507" i="15" s="1"/>
  <c r="O508" i="15"/>
  <c r="P508" i="15" s="1"/>
  <c r="O509" i="15"/>
  <c r="P509" i="15" s="1"/>
  <c r="O510" i="15"/>
  <c r="P510" i="15" s="1"/>
  <c r="O511" i="15"/>
  <c r="P511" i="15" s="1"/>
  <c r="O512" i="15"/>
  <c r="P512" i="15" s="1"/>
  <c r="O513" i="15"/>
  <c r="P513" i="15" s="1"/>
  <c r="O514" i="15"/>
  <c r="P514" i="15" s="1"/>
  <c r="O515" i="15"/>
  <c r="P515" i="15" s="1"/>
  <c r="O516" i="15"/>
  <c r="P516" i="15" s="1"/>
  <c r="O517" i="15"/>
  <c r="P517" i="15" s="1"/>
  <c r="O518" i="15"/>
  <c r="P518" i="15" s="1"/>
  <c r="O519" i="15"/>
  <c r="P519" i="15" s="1"/>
  <c r="O520" i="15"/>
  <c r="P520" i="15" s="1"/>
  <c r="O521" i="15"/>
  <c r="P521" i="15" s="1"/>
  <c r="O522" i="15"/>
  <c r="P522" i="15" s="1"/>
  <c r="O523" i="15"/>
  <c r="P523" i="15" s="1"/>
  <c r="O524" i="15"/>
  <c r="P524" i="15" s="1"/>
  <c r="O525" i="15"/>
  <c r="P525" i="15" s="1"/>
  <c r="O526" i="15"/>
  <c r="P526" i="15" s="1"/>
  <c r="O527" i="15"/>
  <c r="P527" i="15" s="1"/>
  <c r="O528" i="15"/>
  <c r="P528" i="15" s="1"/>
  <c r="O529" i="15"/>
  <c r="P529" i="15" s="1"/>
  <c r="O530" i="15"/>
  <c r="P530" i="15" s="1"/>
  <c r="O531" i="15"/>
  <c r="P531" i="15" s="1"/>
  <c r="O532" i="15"/>
  <c r="P532" i="15" s="1"/>
  <c r="O533" i="15"/>
  <c r="P533" i="15" s="1"/>
  <c r="O534" i="15"/>
  <c r="P534" i="15" s="1"/>
  <c r="O535" i="15"/>
  <c r="P535" i="15" s="1"/>
  <c r="O536" i="15"/>
  <c r="P536" i="15" s="1"/>
  <c r="O2" i="15"/>
  <c r="P2" i="15" s="1"/>
  <c r="M3" i="15"/>
  <c r="N3" i="15" s="1"/>
  <c r="M4" i="15"/>
  <c r="N4" i="15" s="1"/>
  <c r="M5" i="15"/>
  <c r="N5" i="15" s="1"/>
  <c r="M6" i="15"/>
  <c r="N6" i="15" s="1"/>
  <c r="M7" i="15"/>
  <c r="N7" i="15" s="1"/>
  <c r="M8" i="15"/>
  <c r="N8" i="15" s="1"/>
  <c r="M9" i="15"/>
  <c r="N9" i="15" s="1"/>
  <c r="M10" i="15"/>
  <c r="N10" i="15" s="1"/>
  <c r="M11" i="15"/>
  <c r="N11" i="15" s="1"/>
  <c r="M12" i="15"/>
  <c r="N12" i="15" s="1"/>
  <c r="M13" i="15"/>
  <c r="N13" i="15" s="1"/>
  <c r="M14" i="15"/>
  <c r="N14" i="15" s="1"/>
  <c r="M15" i="15"/>
  <c r="N15" i="15" s="1"/>
  <c r="M16" i="15"/>
  <c r="N16" i="15" s="1"/>
  <c r="M17" i="15"/>
  <c r="N17" i="15" s="1"/>
  <c r="M18" i="15"/>
  <c r="N18" i="15" s="1"/>
  <c r="M19" i="15"/>
  <c r="N19" i="15" s="1"/>
  <c r="M20" i="15"/>
  <c r="N20" i="15" s="1"/>
  <c r="M21" i="15"/>
  <c r="N21" i="15" s="1"/>
  <c r="M22" i="15"/>
  <c r="N22" i="15" s="1"/>
  <c r="M23" i="15"/>
  <c r="N23" i="15" s="1"/>
  <c r="M24" i="15"/>
  <c r="N24" i="15" s="1"/>
  <c r="M25" i="15"/>
  <c r="N25" i="15" s="1"/>
  <c r="M26" i="15"/>
  <c r="N26" i="15" s="1"/>
  <c r="M27" i="15"/>
  <c r="N27" i="15" s="1"/>
  <c r="M28" i="15"/>
  <c r="N28" i="15" s="1"/>
  <c r="M29" i="15"/>
  <c r="N29" i="15" s="1"/>
  <c r="M30" i="15"/>
  <c r="N30" i="15" s="1"/>
  <c r="M31" i="15"/>
  <c r="N31" i="15" s="1"/>
  <c r="M32" i="15"/>
  <c r="N32" i="15" s="1"/>
  <c r="M33" i="15"/>
  <c r="N33" i="15" s="1"/>
  <c r="M34" i="15"/>
  <c r="N34" i="15" s="1"/>
  <c r="M35" i="15"/>
  <c r="N35" i="15" s="1"/>
  <c r="M36" i="15"/>
  <c r="N36" i="15" s="1"/>
  <c r="M37" i="15"/>
  <c r="N37" i="15" s="1"/>
  <c r="M38" i="15"/>
  <c r="N38" i="15" s="1"/>
  <c r="M39" i="15"/>
  <c r="N39" i="15" s="1"/>
  <c r="M40" i="15"/>
  <c r="N40" i="15" s="1"/>
  <c r="M41" i="15"/>
  <c r="N41" i="15" s="1"/>
  <c r="M42" i="15"/>
  <c r="N42" i="15" s="1"/>
  <c r="M43" i="15"/>
  <c r="N43" i="15" s="1"/>
  <c r="M44" i="15"/>
  <c r="N44" i="15" s="1"/>
  <c r="M45" i="15"/>
  <c r="N45" i="15" s="1"/>
  <c r="M46" i="15"/>
  <c r="N46" i="15" s="1"/>
  <c r="M47" i="15"/>
  <c r="N47" i="15" s="1"/>
  <c r="M48" i="15"/>
  <c r="N48" i="15" s="1"/>
  <c r="M49" i="15"/>
  <c r="N49" i="15" s="1"/>
  <c r="M50" i="15"/>
  <c r="N50" i="15" s="1"/>
  <c r="M51" i="15"/>
  <c r="N51" i="15" s="1"/>
  <c r="M52" i="15"/>
  <c r="N52" i="15" s="1"/>
  <c r="M53" i="15"/>
  <c r="N53" i="15" s="1"/>
  <c r="M54" i="15"/>
  <c r="N54" i="15" s="1"/>
  <c r="M55" i="15"/>
  <c r="N55" i="15" s="1"/>
  <c r="M56" i="15"/>
  <c r="N56" i="15" s="1"/>
  <c r="M57" i="15"/>
  <c r="N57" i="15" s="1"/>
  <c r="M58" i="15"/>
  <c r="N58" i="15" s="1"/>
  <c r="M59" i="15"/>
  <c r="N59" i="15" s="1"/>
  <c r="M60" i="15"/>
  <c r="N60" i="15" s="1"/>
  <c r="M61" i="15"/>
  <c r="N61" i="15" s="1"/>
  <c r="M62" i="15"/>
  <c r="N62" i="15" s="1"/>
  <c r="M63" i="15"/>
  <c r="N63" i="15" s="1"/>
  <c r="M64" i="15"/>
  <c r="N64" i="15" s="1"/>
  <c r="M65" i="15"/>
  <c r="N65" i="15" s="1"/>
  <c r="M66" i="15"/>
  <c r="N66" i="15" s="1"/>
  <c r="M67" i="15"/>
  <c r="N67" i="15" s="1"/>
  <c r="M68" i="15"/>
  <c r="N68" i="15" s="1"/>
  <c r="M69" i="15"/>
  <c r="N69" i="15" s="1"/>
  <c r="M70" i="15"/>
  <c r="N70" i="15" s="1"/>
  <c r="M71" i="15"/>
  <c r="N71" i="15" s="1"/>
  <c r="M72" i="15"/>
  <c r="N72" i="15" s="1"/>
  <c r="M73" i="15"/>
  <c r="N73" i="15" s="1"/>
  <c r="M74" i="15"/>
  <c r="N74" i="15" s="1"/>
  <c r="M75" i="15"/>
  <c r="N75" i="15" s="1"/>
  <c r="M76" i="15"/>
  <c r="N76" i="15" s="1"/>
  <c r="M77" i="15"/>
  <c r="N77" i="15" s="1"/>
  <c r="M78" i="15"/>
  <c r="N78" i="15" s="1"/>
  <c r="M79" i="15"/>
  <c r="N79" i="15" s="1"/>
  <c r="M80" i="15"/>
  <c r="N80" i="15" s="1"/>
  <c r="M81" i="15"/>
  <c r="N81" i="15" s="1"/>
  <c r="M82" i="15"/>
  <c r="N82" i="15" s="1"/>
  <c r="M83" i="15"/>
  <c r="N83" i="15" s="1"/>
  <c r="M84" i="15"/>
  <c r="N84" i="15" s="1"/>
  <c r="M85" i="15"/>
  <c r="N85" i="15" s="1"/>
  <c r="M86" i="15"/>
  <c r="N86" i="15" s="1"/>
  <c r="M87" i="15"/>
  <c r="N87" i="15" s="1"/>
  <c r="M88" i="15"/>
  <c r="N88" i="15" s="1"/>
  <c r="M89" i="15"/>
  <c r="N89" i="15" s="1"/>
  <c r="M90" i="15"/>
  <c r="N90" i="15" s="1"/>
  <c r="M91" i="15"/>
  <c r="N91" i="15" s="1"/>
  <c r="M92" i="15"/>
  <c r="N92" i="15" s="1"/>
  <c r="M93" i="15"/>
  <c r="N93" i="15" s="1"/>
  <c r="M94" i="15"/>
  <c r="N94" i="15" s="1"/>
  <c r="M95" i="15"/>
  <c r="N95" i="15" s="1"/>
  <c r="M96" i="15"/>
  <c r="N96" i="15" s="1"/>
  <c r="M97" i="15"/>
  <c r="N97" i="15" s="1"/>
  <c r="M98" i="15"/>
  <c r="N98" i="15" s="1"/>
  <c r="M99" i="15"/>
  <c r="N99" i="15" s="1"/>
  <c r="M100" i="15"/>
  <c r="N100" i="15" s="1"/>
  <c r="M101" i="15"/>
  <c r="N101" i="15" s="1"/>
  <c r="M102" i="15"/>
  <c r="N102" i="15" s="1"/>
  <c r="M103" i="15"/>
  <c r="N103" i="15" s="1"/>
  <c r="M104" i="15"/>
  <c r="N104" i="15" s="1"/>
  <c r="M105" i="15"/>
  <c r="N105" i="15" s="1"/>
  <c r="M106" i="15"/>
  <c r="N106" i="15" s="1"/>
  <c r="M107" i="15"/>
  <c r="N107" i="15" s="1"/>
  <c r="M108" i="15"/>
  <c r="N108" i="15" s="1"/>
  <c r="M109" i="15"/>
  <c r="N109" i="15" s="1"/>
  <c r="M110" i="15"/>
  <c r="N110" i="15" s="1"/>
  <c r="M111" i="15"/>
  <c r="N111" i="15" s="1"/>
  <c r="M112" i="15"/>
  <c r="N112" i="15" s="1"/>
  <c r="M113" i="15"/>
  <c r="N113" i="15" s="1"/>
  <c r="M114" i="15"/>
  <c r="N114" i="15" s="1"/>
  <c r="M115" i="15"/>
  <c r="N115" i="15" s="1"/>
  <c r="M116" i="15"/>
  <c r="N116" i="15" s="1"/>
  <c r="M117" i="15"/>
  <c r="N117" i="15" s="1"/>
  <c r="M118" i="15"/>
  <c r="N118" i="15" s="1"/>
  <c r="M119" i="15"/>
  <c r="N119" i="15" s="1"/>
  <c r="M120" i="15"/>
  <c r="N120" i="15" s="1"/>
  <c r="M121" i="15"/>
  <c r="N121" i="15" s="1"/>
  <c r="M122" i="15"/>
  <c r="N122" i="15" s="1"/>
  <c r="M123" i="15"/>
  <c r="N123" i="15" s="1"/>
  <c r="M124" i="15"/>
  <c r="N124" i="15" s="1"/>
  <c r="M125" i="15"/>
  <c r="N125" i="15" s="1"/>
  <c r="M126" i="15"/>
  <c r="N126" i="15" s="1"/>
  <c r="M127" i="15"/>
  <c r="N127" i="15" s="1"/>
  <c r="M128" i="15"/>
  <c r="N128" i="15" s="1"/>
  <c r="M129" i="15"/>
  <c r="N129" i="15" s="1"/>
  <c r="M130" i="15"/>
  <c r="N130" i="15" s="1"/>
  <c r="M131" i="15"/>
  <c r="N131" i="15" s="1"/>
  <c r="M132" i="15"/>
  <c r="N132" i="15" s="1"/>
  <c r="M133" i="15"/>
  <c r="N133" i="15" s="1"/>
  <c r="M134" i="15"/>
  <c r="N134" i="15" s="1"/>
  <c r="M135" i="15"/>
  <c r="N135" i="15" s="1"/>
  <c r="M136" i="15"/>
  <c r="N136" i="15" s="1"/>
  <c r="M137" i="15"/>
  <c r="N137" i="15" s="1"/>
  <c r="M138" i="15"/>
  <c r="N138" i="15" s="1"/>
  <c r="M139" i="15"/>
  <c r="N139" i="15" s="1"/>
  <c r="M140" i="15"/>
  <c r="N140" i="15" s="1"/>
  <c r="M141" i="15"/>
  <c r="N141" i="15" s="1"/>
  <c r="M142" i="15"/>
  <c r="N142" i="15" s="1"/>
  <c r="M143" i="15"/>
  <c r="N143" i="15" s="1"/>
  <c r="M144" i="15"/>
  <c r="N144" i="15" s="1"/>
  <c r="M145" i="15"/>
  <c r="N145" i="15" s="1"/>
  <c r="M146" i="15"/>
  <c r="N146" i="15" s="1"/>
  <c r="M147" i="15"/>
  <c r="N147" i="15" s="1"/>
  <c r="M148" i="15"/>
  <c r="N148" i="15" s="1"/>
  <c r="M149" i="15"/>
  <c r="N149" i="15" s="1"/>
  <c r="M150" i="15"/>
  <c r="N150" i="15" s="1"/>
  <c r="M151" i="15"/>
  <c r="N151" i="15" s="1"/>
  <c r="M152" i="15"/>
  <c r="N152" i="15" s="1"/>
  <c r="M153" i="15"/>
  <c r="N153" i="15" s="1"/>
  <c r="M154" i="15"/>
  <c r="N154" i="15" s="1"/>
  <c r="M155" i="15"/>
  <c r="N155" i="15" s="1"/>
  <c r="M156" i="15"/>
  <c r="N156" i="15" s="1"/>
  <c r="M157" i="15"/>
  <c r="N157" i="15" s="1"/>
  <c r="M158" i="15"/>
  <c r="N158" i="15" s="1"/>
  <c r="M159" i="15"/>
  <c r="N159" i="15" s="1"/>
  <c r="M160" i="15"/>
  <c r="N160" i="15" s="1"/>
  <c r="M161" i="15"/>
  <c r="N161" i="15" s="1"/>
  <c r="M162" i="15"/>
  <c r="N162" i="15" s="1"/>
  <c r="M163" i="15"/>
  <c r="N163" i="15" s="1"/>
  <c r="M164" i="15"/>
  <c r="N164" i="15" s="1"/>
  <c r="M165" i="15"/>
  <c r="N165" i="15" s="1"/>
  <c r="M166" i="15"/>
  <c r="N166" i="15" s="1"/>
  <c r="M167" i="15"/>
  <c r="N167" i="15" s="1"/>
  <c r="M168" i="15"/>
  <c r="N168" i="15" s="1"/>
  <c r="M169" i="15"/>
  <c r="N169" i="15" s="1"/>
  <c r="M170" i="15"/>
  <c r="N170" i="15" s="1"/>
  <c r="M171" i="15"/>
  <c r="N171" i="15" s="1"/>
  <c r="M172" i="15"/>
  <c r="N172" i="15" s="1"/>
  <c r="M173" i="15"/>
  <c r="N173" i="15" s="1"/>
  <c r="M174" i="15"/>
  <c r="N174" i="15" s="1"/>
  <c r="M175" i="15"/>
  <c r="N175" i="15" s="1"/>
  <c r="M176" i="15"/>
  <c r="N176" i="15" s="1"/>
  <c r="M177" i="15"/>
  <c r="N177" i="15" s="1"/>
  <c r="M178" i="15"/>
  <c r="N178" i="15" s="1"/>
  <c r="M179" i="15"/>
  <c r="N179" i="15" s="1"/>
  <c r="M180" i="15"/>
  <c r="N180" i="15" s="1"/>
  <c r="M181" i="15"/>
  <c r="N181" i="15" s="1"/>
  <c r="M182" i="15"/>
  <c r="N182" i="15" s="1"/>
  <c r="M183" i="15"/>
  <c r="N183" i="15" s="1"/>
  <c r="M184" i="15"/>
  <c r="N184" i="15" s="1"/>
  <c r="M185" i="15"/>
  <c r="N185" i="15" s="1"/>
  <c r="M186" i="15"/>
  <c r="N186" i="15" s="1"/>
  <c r="M187" i="15"/>
  <c r="N187" i="15" s="1"/>
  <c r="M188" i="15"/>
  <c r="N188" i="15" s="1"/>
  <c r="M189" i="15"/>
  <c r="N189" i="15" s="1"/>
  <c r="M190" i="15"/>
  <c r="N190" i="15" s="1"/>
  <c r="M191" i="15"/>
  <c r="N191" i="15" s="1"/>
  <c r="M192" i="15"/>
  <c r="N192" i="15" s="1"/>
  <c r="M193" i="15"/>
  <c r="N193" i="15" s="1"/>
  <c r="M194" i="15"/>
  <c r="N194" i="15" s="1"/>
  <c r="M195" i="15"/>
  <c r="N195" i="15" s="1"/>
  <c r="M196" i="15"/>
  <c r="N196" i="15" s="1"/>
  <c r="M197" i="15"/>
  <c r="N197" i="15" s="1"/>
  <c r="M198" i="15"/>
  <c r="N198" i="15" s="1"/>
  <c r="M199" i="15"/>
  <c r="N199" i="15" s="1"/>
  <c r="M200" i="15"/>
  <c r="N200" i="15" s="1"/>
  <c r="M201" i="15"/>
  <c r="N201" i="15" s="1"/>
  <c r="M202" i="15"/>
  <c r="N202" i="15" s="1"/>
  <c r="M203" i="15"/>
  <c r="N203" i="15" s="1"/>
  <c r="M204" i="15"/>
  <c r="N204" i="15" s="1"/>
  <c r="M205" i="15"/>
  <c r="N205" i="15" s="1"/>
  <c r="M206" i="15"/>
  <c r="N206" i="15" s="1"/>
  <c r="M207" i="15"/>
  <c r="N207" i="15" s="1"/>
  <c r="M208" i="15"/>
  <c r="N208" i="15" s="1"/>
  <c r="M209" i="15"/>
  <c r="N209" i="15" s="1"/>
  <c r="M210" i="15"/>
  <c r="N210" i="15" s="1"/>
  <c r="M211" i="15"/>
  <c r="N211" i="15" s="1"/>
  <c r="M212" i="15"/>
  <c r="N212" i="15" s="1"/>
  <c r="M213" i="15"/>
  <c r="N213" i="15" s="1"/>
  <c r="M214" i="15"/>
  <c r="N214" i="15" s="1"/>
  <c r="M215" i="15"/>
  <c r="N215" i="15" s="1"/>
  <c r="M216" i="15"/>
  <c r="N216" i="15" s="1"/>
  <c r="M217" i="15"/>
  <c r="N217" i="15" s="1"/>
  <c r="M218" i="15"/>
  <c r="N218" i="15" s="1"/>
  <c r="M219" i="15"/>
  <c r="N219" i="15" s="1"/>
  <c r="M220" i="15"/>
  <c r="N220" i="15" s="1"/>
  <c r="M221" i="15"/>
  <c r="N221" i="15" s="1"/>
  <c r="M222" i="15"/>
  <c r="N222" i="15" s="1"/>
  <c r="M223" i="15"/>
  <c r="N223" i="15" s="1"/>
  <c r="M224" i="15"/>
  <c r="N224" i="15" s="1"/>
  <c r="M225" i="15"/>
  <c r="N225" i="15" s="1"/>
  <c r="M226" i="15"/>
  <c r="N226" i="15" s="1"/>
  <c r="M227" i="15"/>
  <c r="N227" i="15" s="1"/>
  <c r="M228" i="15"/>
  <c r="N228" i="15" s="1"/>
  <c r="M229" i="15"/>
  <c r="N229" i="15" s="1"/>
  <c r="M230" i="15"/>
  <c r="N230" i="15" s="1"/>
  <c r="M231" i="15"/>
  <c r="N231" i="15" s="1"/>
  <c r="M232" i="15"/>
  <c r="N232" i="15" s="1"/>
  <c r="M233" i="15"/>
  <c r="N233" i="15" s="1"/>
  <c r="M234" i="15"/>
  <c r="N234" i="15" s="1"/>
  <c r="M235" i="15"/>
  <c r="N235" i="15" s="1"/>
  <c r="M236" i="15"/>
  <c r="N236" i="15" s="1"/>
  <c r="M237" i="15"/>
  <c r="N237" i="15" s="1"/>
  <c r="M238" i="15"/>
  <c r="N238" i="15" s="1"/>
  <c r="M239" i="15"/>
  <c r="N239" i="15" s="1"/>
  <c r="M240" i="15"/>
  <c r="N240" i="15" s="1"/>
  <c r="M241" i="15"/>
  <c r="N241" i="15" s="1"/>
  <c r="M242" i="15"/>
  <c r="N242" i="15" s="1"/>
  <c r="M243" i="15"/>
  <c r="N243" i="15" s="1"/>
  <c r="M244" i="15"/>
  <c r="N244" i="15" s="1"/>
  <c r="M245" i="15"/>
  <c r="N245" i="15" s="1"/>
  <c r="M246" i="15"/>
  <c r="N246" i="15" s="1"/>
  <c r="M247" i="15"/>
  <c r="N247" i="15" s="1"/>
  <c r="M248" i="15"/>
  <c r="N248" i="15" s="1"/>
  <c r="M249" i="15"/>
  <c r="N249" i="15" s="1"/>
  <c r="M250" i="15"/>
  <c r="N250" i="15" s="1"/>
  <c r="M251" i="15"/>
  <c r="N251" i="15" s="1"/>
  <c r="M252" i="15"/>
  <c r="N252" i="15" s="1"/>
  <c r="M253" i="15"/>
  <c r="N253" i="15" s="1"/>
  <c r="M254" i="15"/>
  <c r="N254" i="15" s="1"/>
  <c r="M255" i="15"/>
  <c r="N255" i="15" s="1"/>
  <c r="M256" i="15"/>
  <c r="N256" i="15" s="1"/>
  <c r="M257" i="15"/>
  <c r="N257" i="15" s="1"/>
  <c r="M258" i="15"/>
  <c r="N258" i="15" s="1"/>
  <c r="M259" i="15"/>
  <c r="N259" i="15" s="1"/>
  <c r="M260" i="15"/>
  <c r="N260" i="15" s="1"/>
  <c r="M261" i="15"/>
  <c r="N261" i="15" s="1"/>
  <c r="M262" i="15"/>
  <c r="N262" i="15" s="1"/>
  <c r="M263" i="15"/>
  <c r="N263" i="15" s="1"/>
  <c r="M264" i="15"/>
  <c r="N264" i="15" s="1"/>
  <c r="M265" i="15"/>
  <c r="N265" i="15" s="1"/>
  <c r="M266" i="15"/>
  <c r="N266" i="15" s="1"/>
  <c r="M267" i="15"/>
  <c r="N267" i="15" s="1"/>
  <c r="M268" i="15"/>
  <c r="N268" i="15" s="1"/>
  <c r="M269" i="15"/>
  <c r="N269" i="15" s="1"/>
  <c r="M270" i="15"/>
  <c r="N270" i="15" s="1"/>
  <c r="M271" i="15"/>
  <c r="N271" i="15" s="1"/>
  <c r="M272" i="15"/>
  <c r="N272" i="15" s="1"/>
  <c r="M273" i="15"/>
  <c r="N273" i="15" s="1"/>
  <c r="M274" i="15"/>
  <c r="N274" i="15" s="1"/>
  <c r="M275" i="15"/>
  <c r="N275" i="15" s="1"/>
  <c r="M276" i="15"/>
  <c r="N276" i="15" s="1"/>
  <c r="M277" i="15"/>
  <c r="N277" i="15" s="1"/>
  <c r="M278" i="15"/>
  <c r="N278" i="15" s="1"/>
  <c r="M279" i="15"/>
  <c r="N279" i="15" s="1"/>
  <c r="M280" i="15"/>
  <c r="N280" i="15" s="1"/>
  <c r="M281" i="15"/>
  <c r="N281" i="15" s="1"/>
  <c r="M282" i="15"/>
  <c r="N282" i="15" s="1"/>
  <c r="M283" i="15"/>
  <c r="N283" i="15" s="1"/>
  <c r="M284" i="15"/>
  <c r="N284" i="15" s="1"/>
  <c r="M285" i="15"/>
  <c r="N285" i="15" s="1"/>
  <c r="M286" i="15"/>
  <c r="N286" i="15" s="1"/>
  <c r="M287" i="15"/>
  <c r="N287" i="15" s="1"/>
  <c r="M288" i="15"/>
  <c r="N288" i="15" s="1"/>
  <c r="M289" i="15"/>
  <c r="N289" i="15" s="1"/>
  <c r="M290" i="15"/>
  <c r="N290" i="15" s="1"/>
  <c r="M291" i="15"/>
  <c r="N291" i="15" s="1"/>
  <c r="M292" i="15"/>
  <c r="N292" i="15" s="1"/>
  <c r="M293" i="15"/>
  <c r="N293" i="15" s="1"/>
  <c r="M294" i="15"/>
  <c r="N294" i="15" s="1"/>
  <c r="M295" i="15"/>
  <c r="N295" i="15" s="1"/>
  <c r="M296" i="15"/>
  <c r="N296" i="15" s="1"/>
  <c r="M297" i="15"/>
  <c r="N297" i="15" s="1"/>
  <c r="M298" i="15"/>
  <c r="N298" i="15" s="1"/>
  <c r="M299" i="15"/>
  <c r="N299" i="15" s="1"/>
  <c r="M300" i="15"/>
  <c r="N300" i="15" s="1"/>
  <c r="M301" i="15"/>
  <c r="N301" i="15" s="1"/>
  <c r="M302" i="15"/>
  <c r="N302" i="15" s="1"/>
  <c r="M303" i="15"/>
  <c r="N303" i="15" s="1"/>
  <c r="M304" i="15"/>
  <c r="N304" i="15" s="1"/>
  <c r="M305" i="15"/>
  <c r="N305" i="15" s="1"/>
  <c r="M306" i="15"/>
  <c r="N306" i="15" s="1"/>
  <c r="M307" i="15"/>
  <c r="N307" i="15" s="1"/>
  <c r="M308" i="15"/>
  <c r="N308" i="15" s="1"/>
  <c r="M309" i="15"/>
  <c r="N309" i="15" s="1"/>
  <c r="M310" i="15"/>
  <c r="N310" i="15" s="1"/>
  <c r="M311" i="15"/>
  <c r="N311" i="15" s="1"/>
  <c r="M312" i="15"/>
  <c r="N312" i="15" s="1"/>
  <c r="M313" i="15"/>
  <c r="N313" i="15" s="1"/>
  <c r="M314" i="15"/>
  <c r="N314" i="15" s="1"/>
  <c r="M315" i="15"/>
  <c r="N315" i="15" s="1"/>
  <c r="M316" i="15"/>
  <c r="N316" i="15" s="1"/>
  <c r="M317" i="15"/>
  <c r="N317" i="15" s="1"/>
  <c r="M318" i="15"/>
  <c r="N318" i="15" s="1"/>
  <c r="M319" i="15"/>
  <c r="N319" i="15" s="1"/>
  <c r="M320" i="15"/>
  <c r="N320" i="15" s="1"/>
  <c r="M321" i="15"/>
  <c r="N321" i="15" s="1"/>
  <c r="M322" i="15"/>
  <c r="N322" i="15" s="1"/>
  <c r="M323" i="15"/>
  <c r="N323" i="15" s="1"/>
  <c r="M324" i="15"/>
  <c r="N324" i="15" s="1"/>
  <c r="M325" i="15"/>
  <c r="N325" i="15" s="1"/>
  <c r="M326" i="15"/>
  <c r="N326" i="15" s="1"/>
  <c r="M327" i="15"/>
  <c r="N327" i="15" s="1"/>
  <c r="M328" i="15"/>
  <c r="N328" i="15" s="1"/>
  <c r="M329" i="15"/>
  <c r="N329" i="15" s="1"/>
  <c r="M330" i="15"/>
  <c r="N330" i="15" s="1"/>
  <c r="M331" i="15"/>
  <c r="N331" i="15" s="1"/>
  <c r="M332" i="15"/>
  <c r="N332" i="15" s="1"/>
  <c r="M333" i="15"/>
  <c r="N333" i="15" s="1"/>
  <c r="M334" i="15"/>
  <c r="N334" i="15" s="1"/>
  <c r="M335" i="15"/>
  <c r="N335" i="15" s="1"/>
  <c r="M336" i="15"/>
  <c r="N336" i="15" s="1"/>
  <c r="M337" i="15"/>
  <c r="N337" i="15" s="1"/>
  <c r="M338" i="15"/>
  <c r="N338" i="15" s="1"/>
  <c r="M339" i="15"/>
  <c r="N339" i="15" s="1"/>
  <c r="M340" i="15"/>
  <c r="N340" i="15" s="1"/>
  <c r="M341" i="15"/>
  <c r="N341" i="15" s="1"/>
  <c r="M342" i="15"/>
  <c r="N342" i="15" s="1"/>
  <c r="M343" i="15"/>
  <c r="N343" i="15" s="1"/>
  <c r="M344" i="15"/>
  <c r="N344" i="15" s="1"/>
  <c r="M345" i="15"/>
  <c r="N345" i="15" s="1"/>
  <c r="M346" i="15"/>
  <c r="N346" i="15" s="1"/>
  <c r="M347" i="15"/>
  <c r="N347" i="15" s="1"/>
  <c r="M348" i="15"/>
  <c r="N348" i="15" s="1"/>
  <c r="M349" i="15"/>
  <c r="N349" i="15" s="1"/>
  <c r="M350" i="15"/>
  <c r="N350" i="15" s="1"/>
  <c r="M351" i="15"/>
  <c r="N351" i="15" s="1"/>
  <c r="M352" i="15"/>
  <c r="N352" i="15" s="1"/>
  <c r="M353" i="15"/>
  <c r="N353" i="15" s="1"/>
  <c r="M354" i="15"/>
  <c r="N354" i="15" s="1"/>
  <c r="M355" i="15"/>
  <c r="N355" i="15" s="1"/>
  <c r="M356" i="15"/>
  <c r="N356" i="15" s="1"/>
  <c r="M357" i="15"/>
  <c r="N357" i="15" s="1"/>
  <c r="M358" i="15"/>
  <c r="N358" i="15" s="1"/>
  <c r="M359" i="15"/>
  <c r="N359" i="15" s="1"/>
  <c r="M360" i="15"/>
  <c r="N360" i="15" s="1"/>
  <c r="M361" i="15"/>
  <c r="N361" i="15" s="1"/>
  <c r="M362" i="15"/>
  <c r="N362" i="15" s="1"/>
  <c r="M363" i="15"/>
  <c r="N363" i="15" s="1"/>
  <c r="M364" i="15"/>
  <c r="N364" i="15" s="1"/>
  <c r="M365" i="15"/>
  <c r="N365" i="15" s="1"/>
  <c r="M366" i="15"/>
  <c r="N366" i="15" s="1"/>
  <c r="M367" i="15"/>
  <c r="N367" i="15" s="1"/>
  <c r="M368" i="15"/>
  <c r="N368" i="15" s="1"/>
  <c r="M369" i="15"/>
  <c r="N369" i="15" s="1"/>
  <c r="M370" i="15"/>
  <c r="N370" i="15" s="1"/>
  <c r="M371" i="15"/>
  <c r="N371" i="15" s="1"/>
  <c r="M372" i="15"/>
  <c r="N372" i="15" s="1"/>
  <c r="M373" i="15"/>
  <c r="N373" i="15" s="1"/>
  <c r="M374" i="15"/>
  <c r="N374" i="15" s="1"/>
  <c r="M375" i="15"/>
  <c r="N375" i="15" s="1"/>
  <c r="M376" i="15"/>
  <c r="N376" i="15" s="1"/>
  <c r="M377" i="15"/>
  <c r="N377" i="15" s="1"/>
  <c r="M378" i="15"/>
  <c r="N378" i="15" s="1"/>
  <c r="M379" i="15"/>
  <c r="N379" i="15" s="1"/>
  <c r="M380" i="15"/>
  <c r="N380" i="15" s="1"/>
  <c r="M381" i="15"/>
  <c r="N381" i="15" s="1"/>
  <c r="M382" i="15"/>
  <c r="N382" i="15" s="1"/>
  <c r="M383" i="15"/>
  <c r="N383" i="15" s="1"/>
  <c r="M384" i="15"/>
  <c r="N384" i="15" s="1"/>
  <c r="M385" i="15"/>
  <c r="N385" i="15" s="1"/>
  <c r="M386" i="15"/>
  <c r="N386" i="15" s="1"/>
  <c r="M387" i="15"/>
  <c r="N387" i="15" s="1"/>
  <c r="M388" i="15"/>
  <c r="N388" i="15" s="1"/>
  <c r="M389" i="15"/>
  <c r="N389" i="15" s="1"/>
  <c r="M390" i="15"/>
  <c r="N390" i="15" s="1"/>
  <c r="M391" i="15"/>
  <c r="N391" i="15" s="1"/>
  <c r="M392" i="15"/>
  <c r="N392" i="15" s="1"/>
  <c r="M393" i="15"/>
  <c r="N393" i="15" s="1"/>
  <c r="M394" i="15"/>
  <c r="N394" i="15" s="1"/>
  <c r="M395" i="15"/>
  <c r="N395" i="15" s="1"/>
  <c r="M396" i="15"/>
  <c r="N396" i="15" s="1"/>
  <c r="M397" i="15"/>
  <c r="N397" i="15" s="1"/>
  <c r="M398" i="15"/>
  <c r="N398" i="15" s="1"/>
  <c r="M399" i="15"/>
  <c r="N399" i="15" s="1"/>
  <c r="M400" i="15"/>
  <c r="N400" i="15" s="1"/>
  <c r="M401" i="15"/>
  <c r="N401" i="15" s="1"/>
  <c r="M402" i="15"/>
  <c r="N402" i="15" s="1"/>
  <c r="M403" i="15"/>
  <c r="N403" i="15" s="1"/>
  <c r="M404" i="15"/>
  <c r="N404" i="15" s="1"/>
  <c r="M405" i="15"/>
  <c r="N405" i="15" s="1"/>
  <c r="M406" i="15"/>
  <c r="N406" i="15" s="1"/>
  <c r="M407" i="15"/>
  <c r="N407" i="15" s="1"/>
  <c r="M408" i="15"/>
  <c r="N408" i="15" s="1"/>
  <c r="M409" i="15"/>
  <c r="N409" i="15" s="1"/>
  <c r="M410" i="15"/>
  <c r="N410" i="15" s="1"/>
  <c r="M411" i="15"/>
  <c r="N411" i="15" s="1"/>
  <c r="M412" i="15"/>
  <c r="N412" i="15" s="1"/>
  <c r="M413" i="15"/>
  <c r="N413" i="15" s="1"/>
  <c r="M414" i="15"/>
  <c r="N414" i="15" s="1"/>
  <c r="M415" i="15"/>
  <c r="N415" i="15" s="1"/>
  <c r="M416" i="15"/>
  <c r="N416" i="15" s="1"/>
  <c r="M417" i="15"/>
  <c r="N417" i="15" s="1"/>
  <c r="M418" i="15"/>
  <c r="N418" i="15" s="1"/>
  <c r="M419" i="15"/>
  <c r="N419" i="15" s="1"/>
  <c r="M420" i="15"/>
  <c r="N420" i="15" s="1"/>
  <c r="M421" i="15"/>
  <c r="N421" i="15" s="1"/>
  <c r="M422" i="15"/>
  <c r="N422" i="15" s="1"/>
  <c r="M423" i="15"/>
  <c r="N423" i="15" s="1"/>
  <c r="M424" i="15"/>
  <c r="N424" i="15" s="1"/>
  <c r="M425" i="15"/>
  <c r="N425" i="15" s="1"/>
  <c r="M426" i="15"/>
  <c r="N426" i="15" s="1"/>
  <c r="M427" i="15"/>
  <c r="N427" i="15" s="1"/>
  <c r="M428" i="15"/>
  <c r="N428" i="15" s="1"/>
  <c r="M429" i="15"/>
  <c r="N429" i="15" s="1"/>
  <c r="M430" i="15"/>
  <c r="N430" i="15" s="1"/>
  <c r="M431" i="15"/>
  <c r="N431" i="15" s="1"/>
  <c r="M432" i="15"/>
  <c r="N432" i="15" s="1"/>
  <c r="M433" i="15"/>
  <c r="N433" i="15" s="1"/>
  <c r="M434" i="15"/>
  <c r="N434" i="15" s="1"/>
  <c r="M435" i="15"/>
  <c r="N435" i="15" s="1"/>
  <c r="M436" i="15"/>
  <c r="N436" i="15" s="1"/>
  <c r="M437" i="15"/>
  <c r="N437" i="15" s="1"/>
  <c r="M438" i="15"/>
  <c r="N438" i="15" s="1"/>
  <c r="M439" i="15"/>
  <c r="N439" i="15" s="1"/>
  <c r="M440" i="15"/>
  <c r="N440" i="15" s="1"/>
  <c r="M441" i="15"/>
  <c r="N441" i="15" s="1"/>
  <c r="M442" i="15"/>
  <c r="N442" i="15" s="1"/>
  <c r="M443" i="15"/>
  <c r="N443" i="15" s="1"/>
  <c r="M444" i="15"/>
  <c r="N444" i="15" s="1"/>
  <c r="M445" i="15"/>
  <c r="N445" i="15" s="1"/>
  <c r="M446" i="15"/>
  <c r="N446" i="15" s="1"/>
  <c r="M447" i="15"/>
  <c r="N447" i="15" s="1"/>
  <c r="M448" i="15"/>
  <c r="N448" i="15" s="1"/>
  <c r="M449" i="15"/>
  <c r="N449" i="15" s="1"/>
  <c r="M450" i="15"/>
  <c r="N450" i="15" s="1"/>
  <c r="M451" i="15"/>
  <c r="N451" i="15" s="1"/>
  <c r="M452" i="15"/>
  <c r="N452" i="15" s="1"/>
  <c r="M453" i="15"/>
  <c r="N453" i="15" s="1"/>
  <c r="M454" i="15"/>
  <c r="N454" i="15" s="1"/>
  <c r="M455" i="15"/>
  <c r="N455" i="15" s="1"/>
  <c r="M456" i="15"/>
  <c r="N456" i="15" s="1"/>
  <c r="M457" i="15"/>
  <c r="N457" i="15" s="1"/>
  <c r="M458" i="15"/>
  <c r="N458" i="15" s="1"/>
  <c r="M459" i="15"/>
  <c r="N459" i="15" s="1"/>
  <c r="M460" i="15"/>
  <c r="N460" i="15" s="1"/>
  <c r="M461" i="15"/>
  <c r="N461" i="15" s="1"/>
  <c r="M462" i="15"/>
  <c r="N462" i="15" s="1"/>
  <c r="M463" i="15"/>
  <c r="N463" i="15" s="1"/>
  <c r="M464" i="15"/>
  <c r="N464" i="15" s="1"/>
  <c r="M465" i="15"/>
  <c r="N465" i="15" s="1"/>
  <c r="M466" i="15"/>
  <c r="N466" i="15" s="1"/>
  <c r="M467" i="15"/>
  <c r="N467" i="15" s="1"/>
  <c r="M468" i="15"/>
  <c r="N468" i="15" s="1"/>
  <c r="M469" i="15"/>
  <c r="N469" i="15" s="1"/>
  <c r="M470" i="15"/>
  <c r="N470" i="15" s="1"/>
  <c r="M471" i="15"/>
  <c r="N471" i="15" s="1"/>
  <c r="M472" i="15"/>
  <c r="N472" i="15" s="1"/>
  <c r="M473" i="15"/>
  <c r="N473" i="15" s="1"/>
  <c r="M474" i="15"/>
  <c r="N474" i="15" s="1"/>
  <c r="M475" i="15"/>
  <c r="N475" i="15" s="1"/>
  <c r="M476" i="15"/>
  <c r="N476" i="15" s="1"/>
  <c r="M477" i="15"/>
  <c r="N477" i="15" s="1"/>
  <c r="M478" i="15"/>
  <c r="N478" i="15" s="1"/>
  <c r="M479" i="15"/>
  <c r="N479" i="15" s="1"/>
  <c r="M480" i="15"/>
  <c r="N480" i="15" s="1"/>
  <c r="M481" i="15"/>
  <c r="N481" i="15" s="1"/>
  <c r="M482" i="15"/>
  <c r="N482" i="15" s="1"/>
  <c r="M483" i="15"/>
  <c r="N483" i="15" s="1"/>
  <c r="M484" i="15"/>
  <c r="N484" i="15" s="1"/>
  <c r="M485" i="15"/>
  <c r="N485" i="15" s="1"/>
  <c r="M486" i="15"/>
  <c r="N486" i="15" s="1"/>
  <c r="M487" i="15"/>
  <c r="N487" i="15" s="1"/>
  <c r="M488" i="15"/>
  <c r="N488" i="15" s="1"/>
  <c r="M489" i="15"/>
  <c r="N489" i="15" s="1"/>
  <c r="M490" i="15"/>
  <c r="N490" i="15" s="1"/>
  <c r="M491" i="15"/>
  <c r="N491" i="15" s="1"/>
  <c r="M492" i="15"/>
  <c r="N492" i="15" s="1"/>
  <c r="M493" i="15"/>
  <c r="N493" i="15" s="1"/>
  <c r="M494" i="15"/>
  <c r="N494" i="15" s="1"/>
  <c r="M495" i="15"/>
  <c r="N495" i="15" s="1"/>
  <c r="M496" i="15"/>
  <c r="N496" i="15" s="1"/>
  <c r="M497" i="15"/>
  <c r="N497" i="15" s="1"/>
  <c r="M498" i="15"/>
  <c r="N498" i="15" s="1"/>
  <c r="M499" i="15"/>
  <c r="N499" i="15" s="1"/>
  <c r="M500" i="15"/>
  <c r="N500" i="15" s="1"/>
  <c r="M501" i="15"/>
  <c r="N501" i="15" s="1"/>
  <c r="M502" i="15"/>
  <c r="N502" i="15" s="1"/>
  <c r="M503" i="15"/>
  <c r="N503" i="15" s="1"/>
  <c r="M504" i="15"/>
  <c r="N504" i="15" s="1"/>
  <c r="M505" i="15"/>
  <c r="N505" i="15" s="1"/>
  <c r="M506" i="15"/>
  <c r="N506" i="15" s="1"/>
  <c r="M507" i="15"/>
  <c r="N507" i="15" s="1"/>
  <c r="M508" i="15"/>
  <c r="N508" i="15" s="1"/>
  <c r="M509" i="15"/>
  <c r="N509" i="15" s="1"/>
  <c r="M510" i="15"/>
  <c r="N510" i="15" s="1"/>
  <c r="M511" i="15"/>
  <c r="N511" i="15" s="1"/>
  <c r="M512" i="15"/>
  <c r="N512" i="15" s="1"/>
  <c r="M513" i="15"/>
  <c r="N513" i="15" s="1"/>
  <c r="M514" i="15"/>
  <c r="N514" i="15" s="1"/>
  <c r="M515" i="15"/>
  <c r="N515" i="15" s="1"/>
  <c r="M516" i="15"/>
  <c r="N516" i="15" s="1"/>
  <c r="M517" i="15"/>
  <c r="N517" i="15" s="1"/>
  <c r="M518" i="15"/>
  <c r="N518" i="15" s="1"/>
  <c r="M519" i="15"/>
  <c r="N519" i="15" s="1"/>
  <c r="M520" i="15"/>
  <c r="N520" i="15" s="1"/>
  <c r="M521" i="15"/>
  <c r="N521" i="15" s="1"/>
  <c r="M522" i="15"/>
  <c r="N522" i="15" s="1"/>
  <c r="M523" i="15"/>
  <c r="N523" i="15" s="1"/>
  <c r="M524" i="15"/>
  <c r="N524" i="15" s="1"/>
  <c r="M525" i="15"/>
  <c r="N525" i="15" s="1"/>
  <c r="M526" i="15"/>
  <c r="N526" i="15" s="1"/>
  <c r="M527" i="15"/>
  <c r="N527" i="15" s="1"/>
  <c r="M528" i="15"/>
  <c r="N528" i="15" s="1"/>
  <c r="M529" i="15"/>
  <c r="N529" i="15" s="1"/>
  <c r="M530" i="15"/>
  <c r="N530" i="15" s="1"/>
  <c r="M531" i="15"/>
  <c r="N531" i="15" s="1"/>
  <c r="M532" i="15"/>
  <c r="N532" i="15" s="1"/>
  <c r="M533" i="15"/>
  <c r="N533" i="15" s="1"/>
  <c r="M534" i="15"/>
  <c r="N534" i="15" s="1"/>
  <c r="M535" i="15"/>
  <c r="N535" i="15" s="1"/>
  <c r="M536" i="15"/>
  <c r="N536" i="15" s="1"/>
  <c r="M2" i="15"/>
  <c r="N2" i="15" s="1"/>
  <c r="K3" i="15"/>
  <c r="L3" i="15" s="1"/>
  <c r="K4" i="15"/>
  <c r="L4" i="15" s="1"/>
  <c r="K5" i="15"/>
  <c r="L5" i="15" s="1"/>
  <c r="K6" i="15"/>
  <c r="L6" i="15" s="1"/>
  <c r="K7" i="15"/>
  <c r="L7" i="15" s="1"/>
  <c r="K8" i="15"/>
  <c r="L8" i="15" s="1"/>
  <c r="K9" i="15"/>
  <c r="L9" i="15" s="1"/>
  <c r="K10" i="15"/>
  <c r="L10" i="15" s="1"/>
  <c r="K11" i="15"/>
  <c r="L11" i="15" s="1"/>
  <c r="K12" i="15"/>
  <c r="L12" i="15" s="1"/>
  <c r="K13" i="15"/>
  <c r="L13" i="15" s="1"/>
  <c r="K14" i="15"/>
  <c r="L14" i="15" s="1"/>
  <c r="K15" i="15"/>
  <c r="L15" i="15" s="1"/>
  <c r="K16" i="15"/>
  <c r="L16" i="15" s="1"/>
  <c r="K17" i="15"/>
  <c r="L17" i="15" s="1"/>
  <c r="K18" i="15"/>
  <c r="L18" i="15" s="1"/>
  <c r="K19" i="15"/>
  <c r="L19" i="15" s="1"/>
  <c r="K20" i="15"/>
  <c r="L20" i="15" s="1"/>
  <c r="K21" i="15"/>
  <c r="L21" i="15" s="1"/>
  <c r="K22" i="15"/>
  <c r="L22" i="15" s="1"/>
  <c r="K23" i="15"/>
  <c r="L23" i="15" s="1"/>
  <c r="K24" i="15"/>
  <c r="L24" i="15" s="1"/>
  <c r="K25" i="15"/>
  <c r="L25" i="15" s="1"/>
  <c r="K26" i="15"/>
  <c r="L26" i="15" s="1"/>
  <c r="K27" i="15"/>
  <c r="L27" i="15" s="1"/>
  <c r="K28" i="15"/>
  <c r="L28" i="15" s="1"/>
  <c r="K29" i="15"/>
  <c r="L29" i="15" s="1"/>
  <c r="K30" i="15"/>
  <c r="L30" i="15" s="1"/>
  <c r="K31" i="15"/>
  <c r="L31" i="15" s="1"/>
  <c r="K32" i="15"/>
  <c r="L32" i="15" s="1"/>
  <c r="K33" i="15"/>
  <c r="L33" i="15" s="1"/>
  <c r="K34" i="15"/>
  <c r="L34" i="15" s="1"/>
  <c r="K35" i="15"/>
  <c r="L35" i="15" s="1"/>
  <c r="K36" i="15"/>
  <c r="L36" i="15" s="1"/>
  <c r="K37" i="15"/>
  <c r="L37" i="15" s="1"/>
  <c r="K38" i="15"/>
  <c r="L38" i="15" s="1"/>
  <c r="K39" i="15"/>
  <c r="L39" i="15" s="1"/>
  <c r="K40" i="15"/>
  <c r="L40" i="15" s="1"/>
  <c r="K41" i="15"/>
  <c r="L41" i="15" s="1"/>
  <c r="K42" i="15"/>
  <c r="L42" i="15" s="1"/>
  <c r="K43" i="15"/>
  <c r="L43" i="15" s="1"/>
  <c r="K44" i="15"/>
  <c r="L44" i="15" s="1"/>
  <c r="K45" i="15"/>
  <c r="L45" i="15" s="1"/>
  <c r="K46" i="15"/>
  <c r="L46" i="15" s="1"/>
  <c r="K47" i="15"/>
  <c r="L47" i="15" s="1"/>
  <c r="K48" i="15"/>
  <c r="L48" i="15" s="1"/>
  <c r="K49" i="15"/>
  <c r="L49" i="15" s="1"/>
  <c r="K50" i="15"/>
  <c r="L50" i="15" s="1"/>
  <c r="K51" i="15"/>
  <c r="L51" i="15" s="1"/>
  <c r="K52" i="15"/>
  <c r="L52" i="15" s="1"/>
  <c r="K53" i="15"/>
  <c r="L53" i="15" s="1"/>
  <c r="K54" i="15"/>
  <c r="L54" i="15" s="1"/>
  <c r="K55" i="15"/>
  <c r="L55" i="15" s="1"/>
  <c r="K56" i="15"/>
  <c r="L56" i="15" s="1"/>
  <c r="K57" i="15"/>
  <c r="L57" i="15" s="1"/>
  <c r="K58" i="15"/>
  <c r="L58" i="15" s="1"/>
  <c r="K59" i="15"/>
  <c r="L59" i="15" s="1"/>
  <c r="K60" i="15"/>
  <c r="L60" i="15" s="1"/>
  <c r="K61" i="15"/>
  <c r="L61" i="15" s="1"/>
  <c r="K62" i="15"/>
  <c r="L62" i="15" s="1"/>
  <c r="K63" i="15"/>
  <c r="L63" i="15" s="1"/>
  <c r="K64" i="15"/>
  <c r="L64" i="15" s="1"/>
  <c r="K65" i="15"/>
  <c r="L65" i="15" s="1"/>
  <c r="K66" i="15"/>
  <c r="L66" i="15" s="1"/>
  <c r="K67" i="15"/>
  <c r="L67" i="15" s="1"/>
  <c r="K68" i="15"/>
  <c r="L68" i="15" s="1"/>
  <c r="K69" i="15"/>
  <c r="L69" i="15" s="1"/>
  <c r="K70" i="15"/>
  <c r="L70" i="15" s="1"/>
  <c r="K71" i="15"/>
  <c r="L71" i="15" s="1"/>
  <c r="K72" i="15"/>
  <c r="L72" i="15" s="1"/>
  <c r="K73" i="15"/>
  <c r="L73" i="15" s="1"/>
  <c r="K74" i="15"/>
  <c r="L74" i="15" s="1"/>
  <c r="K75" i="15"/>
  <c r="L75" i="15" s="1"/>
  <c r="K76" i="15"/>
  <c r="L76" i="15" s="1"/>
  <c r="K77" i="15"/>
  <c r="L77" i="15" s="1"/>
  <c r="K78" i="15"/>
  <c r="L78" i="15" s="1"/>
  <c r="K79" i="15"/>
  <c r="L79" i="15" s="1"/>
  <c r="K80" i="15"/>
  <c r="L80" i="15" s="1"/>
  <c r="K81" i="15"/>
  <c r="L81" i="15" s="1"/>
  <c r="K82" i="15"/>
  <c r="L82" i="15" s="1"/>
  <c r="K83" i="15"/>
  <c r="L83" i="15" s="1"/>
  <c r="K84" i="15"/>
  <c r="L84" i="15" s="1"/>
  <c r="K85" i="15"/>
  <c r="L85" i="15" s="1"/>
  <c r="K86" i="15"/>
  <c r="L86" i="15" s="1"/>
  <c r="K87" i="15"/>
  <c r="L87" i="15" s="1"/>
  <c r="K88" i="15"/>
  <c r="L88" i="15" s="1"/>
  <c r="K89" i="15"/>
  <c r="L89" i="15" s="1"/>
  <c r="K90" i="15"/>
  <c r="L90" i="15" s="1"/>
  <c r="K91" i="15"/>
  <c r="L91" i="15" s="1"/>
  <c r="K92" i="15"/>
  <c r="L92" i="15" s="1"/>
  <c r="K93" i="15"/>
  <c r="L93" i="15" s="1"/>
  <c r="K94" i="15"/>
  <c r="L94" i="15" s="1"/>
  <c r="K95" i="15"/>
  <c r="L95" i="15" s="1"/>
  <c r="K96" i="15"/>
  <c r="L96" i="15" s="1"/>
  <c r="K97" i="15"/>
  <c r="L97" i="15" s="1"/>
  <c r="K98" i="15"/>
  <c r="L98" i="15" s="1"/>
  <c r="K99" i="15"/>
  <c r="L99" i="15" s="1"/>
  <c r="K100" i="15"/>
  <c r="L100" i="15" s="1"/>
  <c r="K101" i="15"/>
  <c r="L101" i="15" s="1"/>
  <c r="K102" i="15"/>
  <c r="L102" i="15" s="1"/>
  <c r="K103" i="15"/>
  <c r="L103" i="15" s="1"/>
  <c r="K104" i="15"/>
  <c r="L104" i="15" s="1"/>
  <c r="K105" i="15"/>
  <c r="L105" i="15" s="1"/>
  <c r="K106" i="15"/>
  <c r="L106" i="15" s="1"/>
  <c r="K107" i="15"/>
  <c r="L107" i="15" s="1"/>
  <c r="K108" i="15"/>
  <c r="L108" i="15" s="1"/>
  <c r="K109" i="15"/>
  <c r="L109" i="15" s="1"/>
  <c r="K110" i="15"/>
  <c r="L110" i="15" s="1"/>
  <c r="K111" i="15"/>
  <c r="L111" i="15" s="1"/>
  <c r="K112" i="15"/>
  <c r="L112" i="15" s="1"/>
  <c r="K113" i="15"/>
  <c r="L113" i="15" s="1"/>
  <c r="K114" i="15"/>
  <c r="L114" i="15" s="1"/>
  <c r="K115" i="15"/>
  <c r="L115" i="15" s="1"/>
  <c r="K116" i="15"/>
  <c r="L116" i="15" s="1"/>
  <c r="K117" i="15"/>
  <c r="L117" i="15" s="1"/>
  <c r="K118" i="15"/>
  <c r="L118" i="15" s="1"/>
  <c r="K119" i="15"/>
  <c r="L119" i="15" s="1"/>
  <c r="K120" i="15"/>
  <c r="L120" i="15" s="1"/>
  <c r="K121" i="15"/>
  <c r="L121" i="15" s="1"/>
  <c r="K122" i="15"/>
  <c r="L122" i="15" s="1"/>
  <c r="K123" i="15"/>
  <c r="L123" i="15" s="1"/>
  <c r="K124" i="15"/>
  <c r="L124" i="15" s="1"/>
  <c r="K125" i="15"/>
  <c r="L125" i="15" s="1"/>
  <c r="K126" i="15"/>
  <c r="L126" i="15" s="1"/>
  <c r="K127" i="15"/>
  <c r="L127" i="15" s="1"/>
  <c r="K128" i="15"/>
  <c r="L128" i="15" s="1"/>
  <c r="K129" i="15"/>
  <c r="L129" i="15" s="1"/>
  <c r="K130" i="15"/>
  <c r="L130" i="15" s="1"/>
  <c r="K131" i="15"/>
  <c r="L131" i="15" s="1"/>
  <c r="K132" i="15"/>
  <c r="L132" i="15" s="1"/>
  <c r="K133" i="15"/>
  <c r="L133" i="15" s="1"/>
  <c r="K134" i="15"/>
  <c r="L134" i="15" s="1"/>
  <c r="K135" i="15"/>
  <c r="L135" i="15" s="1"/>
  <c r="K136" i="15"/>
  <c r="L136" i="15" s="1"/>
  <c r="K137" i="15"/>
  <c r="L137" i="15" s="1"/>
  <c r="K138" i="15"/>
  <c r="L138" i="15" s="1"/>
  <c r="K139" i="15"/>
  <c r="L139" i="15" s="1"/>
  <c r="K140" i="15"/>
  <c r="L140" i="15" s="1"/>
  <c r="K141" i="15"/>
  <c r="L141" i="15" s="1"/>
  <c r="K142" i="15"/>
  <c r="L142" i="15" s="1"/>
  <c r="K143" i="15"/>
  <c r="L143" i="15" s="1"/>
  <c r="K144" i="15"/>
  <c r="L144" i="15" s="1"/>
  <c r="K145" i="15"/>
  <c r="L145" i="15" s="1"/>
  <c r="K146" i="15"/>
  <c r="L146" i="15" s="1"/>
  <c r="K147" i="15"/>
  <c r="L147" i="15" s="1"/>
  <c r="K148" i="15"/>
  <c r="L148" i="15" s="1"/>
  <c r="K149" i="15"/>
  <c r="L149" i="15" s="1"/>
  <c r="K150" i="15"/>
  <c r="L150" i="15" s="1"/>
  <c r="K151" i="15"/>
  <c r="L151" i="15" s="1"/>
  <c r="K152" i="15"/>
  <c r="L152" i="15" s="1"/>
  <c r="K153" i="15"/>
  <c r="L153" i="15" s="1"/>
  <c r="K154" i="15"/>
  <c r="L154" i="15" s="1"/>
  <c r="K155" i="15"/>
  <c r="L155" i="15" s="1"/>
  <c r="K156" i="15"/>
  <c r="L156" i="15" s="1"/>
  <c r="K157" i="15"/>
  <c r="L157" i="15" s="1"/>
  <c r="K158" i="15"/>
  <c r="L158" i="15" s="1"/>
  <c r="K159" i="15"/>
  <c r="L159" i="15" s="1"/>
  <c r="K160" i="15"/>
  <c r="L160" i="15" s="1"/>
  <c r="K161" i="15"/>
  <c r="L161" i="15" s="1"/>
  <c r="K162" i="15"/>
  <c r="L162" i="15" s="1"/>
  <c r="K163" i="15"/>
  <c r="L163" i="15" s="1"/>
  <c r="K164" i="15"/>
  <c r="L164" i="15" s="1"/>
  <c r="K165" i="15"/>
  <c r="L165" i="15" s="1"/>
  <c r="K166" i="15"/>
  <c r="L166" i="15" s="1"/>
  <c r="K167" i="15"/>
  <c r="L167" i="15" s="1"/>
  <c r="K168" i="15"/>
  <c r="L168" i="15" s="1"/>
  <c r="K169" i="15"/>
  <c r="L169" i="15" s="1"/>
  <c r="K170" i="15"/>
  <c r="L170" i="15" s="1"/>
  <c r="K171" i="15"/>
  <c r="L171" i="15" s="1"/>
  <c r="K172" i="15"/>
  <c r="L172" i="15" s="1"/>
  <c r="K173" i="15"/>
  <c r="L173" i="15" s="1"/>
  <c r="K174" i="15"/>
  <c r="L174" i="15" s="1"/>
  <c r="K175" i="15"/>
  <c r="L175" i="15" s="1"/>
  <c r="K176" i="15"/>
  <c r="L176" i="15" s="1"/>
  <c r="K177" i="15"/>
  <c r="L177" i="15" s="1"/>
  <c r="K178" i="15"/>
  <c r="L178" i="15" s="1"/>
  <c r="K179" i="15"/>
  <c r="L179" i="15" s="1"/>
  <c r="K180" i="15"/>
  <c r="L180" i="15" s="1"/>
  <c r="K181" i="15"/>
  <c r="L181" i="15" s="1"/>
  <c r="K182" i="15"/>
  <c r="L182" i="15" s="1"/>
  <c r="K183" i="15"/>
  <c r="L183" i="15" s="1"/>
  <c r="K184" i="15"/>
  <c r="L184" i="15" s="1"/>
  <c r="K185" i="15"/>
  <c r="L185" i="15" s="1"/>
  <c r="K186" i="15"/>
  <c r="L186" i="15" s="1"/>
  <c r="K187" i="15"/>
  <c r="L187" i="15" s="1"/>
  <c r="K188" i="15"/>
  <c r="L188" i="15" s="1"/>
  <c r="K189" i="15"/>
  <c r="L189" i="15" s="1"/>
  <c r="K190" i="15"/>
  <c r="L190" i="15" s="1"/>
  <c r="K191" i="15"/>
  <c r="L191" i="15" s="1"/>
  <c r="K192" i="15"/>
  <c r="L192" i="15" s="1"/>
  <c r="K193" i="15"/>
  <c r="L193" i="15" s="1"/>
  <c r="K194" i="15"/>
  <c r="L194" i="15" s="1"/>
  <c r="K195" i="15"/>
  <c r="L195" i="15" s="1"/>
  <c r="K196" i="15"/>
  <c r="L196" i="15" s="1"/>
  <c r="K197" i="15"/>
  <c r="L197" i="15" s="1"/>
  <c r="K198" i="15"/>
  <c r="L198" i="15" s="1"/>
  <c r="K199" i="15"/>
  <c r="L199" i="15" s="1"/>
  <c r="K200" i="15"/>
  <c r="L200" i="15" s="1"/>
  <c r="K201" i="15"/>
  <c r="L201" i="15" s="1"/>
  <c r="K202" i="15"/>
  <c r="L202" i="15" s="1"/>
  <c r="K203" i="15"/>
  <c r="L203" i="15" s="1"/>
  <c r="K204" i="15"/>
  <c r="L204" i="15" s="1"/>
  <c r="K205" i="15"/>
  <c r="L205" i="15" s="1"/>
  <c r="K206" i="15"/>
  <c r="L206" i="15" s="1"/>
  <c r="K207" i="15"/>
  <c r="L207" i="15" s="1"/>
  <c r="K208" i="15"/>
  <c r="L208" i="15" s="1"/>
  <c r="K209" i="15"/>
  <c r="L209" i="15" s="1"/>
  <c r="K210" i="15"/>
  <c r="L210" i="15" s="1"/>
  <c r="K211" i="15"/>
  <c r="L211" i="15" s="1"/>
  <c r="K212" i="15"/>
  <c r="L212" i="15" s="1"/>
  <c r="K213" i="15"/>
  <c r="L213" i="15" s="1"/>
  <c r="K214" i="15"/>
  <c r="L214" i="15" s="1"/>
  <c r="K215" i="15"/>
  <c r="L215" i="15" s="1"/>
  <c r="K216" i="15"/>
  <c r="L216" i="15" s="1"/>
  <c r="K217" i="15"/>
  <c r="L217" i="15" s="1"/>
  <c r="K218" i="15"/>
  <c r="L218" i="15" s="1"/>
  <c r="K219" i="15"/>
  <c r="L219" i="15" s="1"/>
  <c r="K220" i="15"/>
  <c r="L220" i="15" s="1"/>
  <c r="K221" i="15"/>
  <c r="L221" i="15" s="1"/>
  <c r="K222" i="15"/>
  <c r="L222" i="15" s="1"/>
  <c r="K223" i="15"/>
  <c r="L223" i="15" s="1"/>
  <c r="K224" i="15"/>
  <c r="L224" i="15" s="1"/>
  <c r="K225" i="15"/>
  <c r="L225" i="15" s="1"/>
  <c r="K226" i="15"/>
  <c r="L226" i="15" s="1"/>
  <c r="K227" i="15"/>
  <c r="L227" i="15" s="1"/>
  <c r="K228" i="15"/>
  <c r="L228" i="15" s="1"/>
  <c r="K229" i="15"/>
  <c r="L229" i="15" s="1"/>
  <c r="K230" i="15"/>
  <c r="L230" i="15" s="1"/>
  <c r="K231" i="15"/>
  <c r="L231" i="15" s="1"/>
  <c r="K232" i="15"/>
  <c r="L232" i="15" s="1"/>
  <c r="K233" i="15"/>
  <c r="L233" i="15" s="1"/>
  <c r="K234" i="15"/>
  <c r="L234" i="15" s="1"/>
  <c r="K235" i="15"/>
  <c r="L235" i="15" s="1"/>
  <c r="K236" i="15"/>
  <c r="L236" i="15" s="1"/>
  <c r="K237" i="15"/>
  <c r="L237" i="15" s="1"/>
  <c r="K238" i="15"/>
  <c r="L238" i="15" s="1"/>
  <c r="K239" i="15"/>
  <c r="L239" i="15" s="1"/>
  <c r="K240" i="15"/>
  <c r="L240" i="15" s="1"/>
  <c r="K241" i="15"/>
  <c r="L241" i="15" s="1"/>
  <c r="K242" i="15"/>
  <c r="L242" i="15" s="1"/>
  <c r="K243" i="15"/>
  <c r="L243" i="15" s="1"/>
  <c r="K244" i="15"/>
  <c r="L244" i="15" s="1"/>
  <c r="K245" i="15"/>
  <c r="L245" i="15" s="1"/>
  <c r="K246" i="15"/>
  <c r="L246" i="15" s="1"/>
  <c r="K247" i="15"/>
  <c r="L247" i="15" s="1"/>
  <c r="K248" i="15"/>
  <c r="L248" i="15" s="1"/>
  <c r="K249" i="15"/>
  <c r="L249" i="15" s="1"/>
  <c r="K250" i="15"/>
  <c r="L250" i="15" s="1"/>
  <c r="K251" i="15"/>
  <c r="L251" i="15" s="1"/>
  <c r="K252" i="15"/>
  <c r="L252" i="15" s="1"/>
  <c r="K253" i="15"/>
  <c r="L253" i="15" s="1"/>
  <c r="K254" i="15"/>
  <c r="L254" i="15" s="1"/>
  <c r="K255" i="15"/>
  <c r="L255" i="15" s="1"/>
  <c r="K256" i="15"/>
  <c r="L256" i="15" s="1"/>
  <c r="K257" i="15"/>
  <c r="L257" i="15" s="1"/>
  <c r="K258" i="15"/>
  <c r="L258" i="15" s="1"/>
  <c r="K259" i="15"/>
  <c r="L259" i="15" s="1"/>
  <c r="K260" i="15"/>
  <c r="L260" i="15" s="1"/>
  <c r="K261" i="15"/>
  <c r="L261" i="15" s="1"/>
  <c r="K262" i="15"/>
  <c r="L262" i="15" s="1"/>
  <c r="K263" i="15"/>
  <c r="L263" i="15" s="1"/>
  <c r="K264" i="15"/>
  <c r="L264" i="15" s="1"/>
  <c r="K265" i="15"/>
  <c r="L265" i="15" s="1"/>
  <c r="K266" i="15"/>
  <c r="L266" i="15" s="1"/>
  <c r="K267" i="15"/>
  <c r="L267" i="15" s="1"/>
  <c r="K268" i="15"/>
  <c r="L268" i="15" s="1"/>
  <c r="K269" i="15"/>
  <c r="L269" i="15" s="1"/>
  <c r="K270" i="15"/>
  <c r="L270" i="15" s="1"/>
  <c r="K271" i="15"/>
  <c r="L271" i="15" s="1"/>
  <c r="K272" i="15"/>
  <c r="L272" i="15" s="1"/>
  <c r="K273" i="15"/>
  <c r="L273" i="15" s="1"/>
  <c r="K274" i="15"/>
  <c r="L274" i="15" s="1"/>
  <c r="K275" i="15"/>
  <c r="L275" i="15" s="1"/>
  <c r="K276" i="15"/>
  <c r="L276" i="15" s="1"/>
  <c r="K277" i="15"/>
  <c r="L277" i="15" s="1"/>
  <c r="K278" i="15"/>
  <c r="L278" i="15" s="1"/>
  <c r="K279" i="15"/>
  <c r="L279" i="15" s="1"/>
  <c r="K280" i="15"/>
  <c r="L280" i="15" s="1"/>
  <c r="K281" i="15"/>
  <c r="L281" i="15" s="1"/>
  <c r="K282" i="15"/>
  <c r="L282" i="15" s="1"/>
  <c r="K283" i="15"/>
  <c r="L283" i="15" s="1"/>
  <c r="K284" i="15"/>
  <c r="L284" i="15" s="1"/>
  <c r="K285" i="15"/>
  <c r="L285" i="15" s="1"/>
  <c r="K286" i="15"/>
  <c r="L286" i="15" s="1"/>
  <c r="K287" i="15"/>
  <c r="L287" i="15" s="1"/>
  <c r="K288" i="15"/>
  <c r="L288" i="15" s="1"/>
  <c r="K289" i="15"/>
  <c r="L289" i="15" s="1"/>
  <c r="K290" i="15"/>
  <c r="L290" i="15" s="1"/>
  <c r="K291" i="15"/>
  <c r="L291" i="15" s="1"/>
  <c r="K292" i="15"/>
  <c r="L292" i="15" s="1"/>
  <c r="K293" i="15"/>
  <c r="L293" i="15" s="1"/>
  <c r="K294" i="15"/>
  <c r="L294" i="15" s="1"/>
  <c r="K295" i="15"/>
  <c r="L295" i="15" s="1"/>
  <c r="K296" i="15"/>
  <c r="L296" i="15" s="1"/>
  <c r="K297" i="15"/>
  <c r="L297" i="15" s="1"/>
  <c r="K298" i="15"/>
  <c r="L298" i="15" s="1"/>
  <c r="K299" i="15"/>
  <c r="L299" i="15" s="1"/>
  <c r="K300" i="15"/>
  <c r="L300" i="15" s="1"/>
  <c r="K301" i="15"/>
  <c r="L301" i="15" s="1"/>
  <c r="K302" i="15"/>
  <c r="L302" i="15" s="1"/>
  <c r="K303" i="15"/>
  <c r="L303" i="15" s="1"/>
  <c r="K304" i="15"/>
  <c r="L304" i="15" s="1"/>
  <c r="K305" i="15"/>
  <c r="L305" i="15" s="1"/>
  <c r="K306" i="15"/>
  <c r="L306" i="15" s="1"/>
  <c r="K307" i="15"/>
  <c r="L307" i="15" s="1"/>
  <c r="K308" i="15"/>
  <c r="L308" i="15" s="1"/>
  <c r="K309" i="15"/>
  <c r="L309" i="15" s="1"/>
  <c r="K310" i="15"/>
  <c r="L310" i="15" s="1"/>
  <c r="K311" i="15"/>
  <c r="L311" i="15" s="1"/>
  <c r="K312" i="15"/>
  <c r="L312" i="15" s="1"/>
  <c r="K313" i="15"/>
  <c r="L313" i="15" s="1"/>
  <c r="K314" i="15"/>
  <c r="L314" i="15" s="1"/>
  <c r="K315" i="15"/>
  <c r="L315" i="15" s="1"/>
  <c r="K316" i="15"/>
  <c r="L316" i="15" s="1"/>
  <c r="K317" i="15"/>
  <c r="L317" i="15" s="1"/>
  <c r="K318" i="15"/>
  <c r="L318" i="15" s="1"/>
  <c r="K319" i="15"/>
  <c r="L319" i="15" s="1"/>
  <c r="K320" i="15"/>
  <c r="L320" i="15" s="1"/>
  <c r="K321" i="15"/>
  <c r="L321" i="15" s="1"/>
  <c r="K322" i="15"/>
  <c r="L322" i="15" s="1"/>
  <c r="K323" i="15"/>
  <c r="L323" i="15" s="1"/>
  <c r="K324" i="15"/>
  <c r="L324" i="15" s="1"/>
  <c r="K325" i="15"/>
  <c r="L325" i="15" s="1"/>
  <c r="K326" i="15"/>
  <c r="L326" i="15" s="1"/>
  <c r="K327" i="15"/>
  <c r="L327" i="15" s="1"/>
  <c r="K328" i="15"/>
  <c r="L328" i="15" s="1"/>
  <c r="K329" i="15"/>
  <c r="L329" i="15" s="1"/>
  <c r="K330" i="15"/>
  <c r="L330" i="15" s="1"/>
  <c r="K331" i="15"/>
  <c r="L331" i="15" s="1"/>
  <c r="K332" i="15"/>
  <c r="L332" i="15" s="1"/>
  <c r="K333" i="15"/>
  <c r="L333" i="15" s="1"/>
  <c r="K334" i="15"/>
  <c r="L334" i="15" s="1"/>
  <c r="K335" i="15"/>
  <c r="L335" i="15" s="1"/>
  <c r="K336" i="15"/>
  <c r="L336" i="15" s="1"/>
  <c r="K337" i="15"/>
  <c r="L337" i="15" s="1"/>
  <c r="K338" i="15"/>
  <c r="L338" i="15" s="1"/>
  <c r="K339" i="15"/>
  <c r="L339" i="15" s="1"/>
  <c r="K340" i="15"/>
  <c r="L340" i="15" s="1"/>
  <c r="K341" i="15"/>
  <c r="L341" i="15" s="1"/>
  <c r="K342" i="15"/>
  <c r="L342" i="15" s="1"/>
  <c r="K343" i="15"/>
  <c r="L343" i="15" s="1"/>
  <c r="K344" i="15"/>
  <c r="L344" i="15" s="1"/>
  <c r="K345" i="15"/>
  <c r="L345" i="15" s="1"/>
  <c r="K346" i="15"/>
  <c r="L346" i="15" s="1"/>
  <c r="K347" i="15"/>
  <c r="L347" i="15" s="1"/>
  <c r="K348" i="15"/>
  <c r="L348" i="15" s="1"/>
  <c r="K349" i="15"/>
  <c r="L349" i="15" s="1"/>
  <c r="K350" i="15"/>
  <c r="L350" i="15" s="1"/>
  <c r="K351" i="15"/>
  <c r="L351" i="15" s="1"/>
  <c r="K352" i="15"/>
  <c r="L352" i="15" s="1"/>
  <c r="K353" i="15"/>
  <c r="L353" i="15" s="1"/>
  <c r="K354" i="15"/>
  <c r="L354" i="15" s="1"/>
  <c r="K355" i="15"/>
  <c r="L355" i="15" s="1"/>
  <c r="K356" i="15"/>
  <c r="L356" i="15" s="1"/>
  <c r="K357" i="15"/>
  <c r="L357" i="15" s="1"/>
  <c r="K358" i="15"/>
  <c r="L358" i="15" s="1"/>
  <c r="K359" i="15"/>
  <c r="L359" i="15" s="1"/>
  <c r="K360" i="15"/>
  <c r="L360" i="15" s="1"/>
  <c r="K361" i="15"/>
  <c r="L361" i="15" s="1"/>
  <c r="K362" i="15"/>
  <c r="L362" i="15" s="1"/>
  <c r="K363" i="15"/>
  <c r="L363" i="15" s="1"/>
  <c r="K364" i="15"/>
  <c r="L364" i="15" s="1"/>
  <c r="K365" i="15"/>
  <c r="L365" i="15" s="1"/>
  <c r="K366" i="15"/>
  <c r="L366" i="15" s="1"/>
  <c r="K367" i="15"/>
  <c r="L367" i="15" s="1"/>
  <c r="K368" i="15"/>
  <c r="L368" i="15" s="1"/>
  <c r="K369" i="15"/>
  <c r="L369" i="15" s="1"/>
  <c r="K370" i="15"/>
  <c r="L370" i="15" s="1"/>
  <c r="K371" i="15"/>
  <c r="L371" i="15" s="1"/>
  <c r="K372" i="15"/>
  <c r="L372" i="15" s="1"/>
  <c r="K373" i="15"/>
  <c r="L373" i="15" s="1"/>
  <c r="K374" i="15"/>
  <c r="L374" i="15" s="1"/>
  <c r="K375" i="15"/>
  <c r="L375" i="15" s="1"/>
  <c r="K376" i="15"/>
  <c r="L376" i="15" s="1"/>
  <c r="K377" i="15"/>
  <c r="L377" i="15" s="1"/>
  <c r="K378" i="15"/>
  <c r="L378" i="15" s="1"/>
  <c r="K379" i="15"/>
  <c r="L379" i="15" s="1"/>
  <c r="K380" i="15"/>
  <c r="L380" i="15" s="1"/>
  <c r="K381" i="15"/>
  <c r="L381" i="15" s="1"/>
  <c r="K382" i="15"/>
  <c r="L382" i="15" s="1"/>
  <c r="K383" i="15"/>
  <c r="L383" i="15" s="1"/>
  <c r="K384" i="15"/>
  <c r="L384" i="15" s="1"/>
  <c r="K385" i="15"/>
  <c r="L385" i="15" s="1"/>
  <c r="K386" i="15"/>
  <c r="L386" i="15" s="1"/>
  <c r="K387" i="15"/>
  <c r="L387" i="15" s="1"/>
  <c r="K388" i="15"/>
  <c r="L388" i="15" s="1"/>
  <c r="K389" i="15"/>
  <c r="L389" i="15" s="1"/>
  <c r="K390" i="15"/>
  <c r="L390" i="15" s="1"/>
  <c r="K391" i="15"/>
  <c r="L391" i="15" s="1"/>
  <c r="K392" i="15"/>
  <c r="L392" i="15" s="1"/>
  <c r="K393" i="15"/>
  <c r="L393" i="15" s="1"/>
  <c r="K394" i="15"/>
  <c r="L394" i="15" s="1"/>
  <c r="K395" i="15"/>
  <c r="L395" i="15" s="1"/>
  <c r="K396" i="15"/>
  <c r="L396" i="15" s="1"/>
  <c r="K397" i="15"/>
  <c r="L397" i="15" s="1"/>
  <c r="K398" i="15"/>
  <c r="L398" i="15" s="1"/>
  <c r="K399" i="15"/>
  <c r="L399" i="15" s="1"/>
  <c r="K400" i="15"/>
  <c r="L400" i="15" s="1"/>
  <c r="K401" i="15"/>
  <c r="L401" i="15" s="1"/>
  <c r="K402" i="15"/>
  <c r="L402" i="15" s="1"/>
  <c r="K403" i="15"/>
  <c r="L403" i="15" s="1"/>
  <c r="K404" i="15"/>
  <c r="L404" i="15" s="1"/>
  <c r="K405" i="15"/>
  <c r="L405" i="15" s="1"/>
  <c r="K406" i="15"/>
  <c r="L406" i="15" s="1"/>
  <c r="K407" i="15"/>
  <c r="L407" i="15" s="1"/>
  <c r="K408" i="15"/>
  <c r="L408" i="15" s="1"/>
  <c r="K409" i="15"/>
  <c r="L409" i="15" s="1"/>
  <c r="K410" i="15"/>
  <c r="L410" i="15" s="1"/>
  <c r="K411" i="15"/>
  <c r="L411" i="15" s="1"/>
  <c r="K412" i="15"/>
  <c r="L412" i="15" s="1"/>
  <c r="K413" i="15"/>
  <c r="L413" i="15" s="1"/>
  <c r="K414" i="15"/>
  <c r="L414" i="15" s="1"/>
  <c r="K415" i="15"/>
  <c r="L415" i="15" s="1"/>
  <c r="K416" i="15"/>
  <c r="L416" i="15" s="1"/>
  <c r="K417" i="15"/>
  <c r="L417" i="15" s="1"/>
  <c r="K418" i="15"/>
  <c r="L418" i="15" s="1"/>
  <c r="K419" i="15"/>
  <c r="L419" i="15" s="1"/>
  <c r="K420" i="15"/>
  <c r="L420" i="15" s="1"/>
  <c r="K421" i="15"/>
  <c r="L421" i="15" s="1"/>
  <c r="K422" i="15"/>
  <c r="L422" i="15" s="1"/>
  <c r="K423" i="15"/>
  <c r="L423" i="15" s="1"/>
  <c r="K424" i="15"/>
  <c r="L424" i="15" s="1"/>
  <c r="K425" i="15"/>
  <c r="L425" i="15" s="1"/>
  <c r="K426" i="15"/>
  <c r="L426" i="15" s="1"/>
  <c r="K427" i="15"/>
  <c r="L427" i="15" s="1"/>
  <c r="K428" i="15"/>
  <c r="L428" i="15" s="1"/>
  <c r="K429" i="15"/>
  <c r="L429" i="15" s="1"/>
  <c r="K430" i="15"/>
  <c r="L430" i="15" s="1"/>
  <c r="K431" i="15"/>
  <c r="L431" i="15" s="1"/>
  <c r="K432" i="15"/>
  <c r="L432" i="15" s="1"/>
  <c r="K433" i="15"/>
  <c r="L433" i="15" s="1"/>
  <c r="K434" i="15"/>
  <c r="L434" i="15" s="1"/>
  <c r="K435" i="15"/>
  <c r="L435" i="15" s="1"/>
  <c r="K436" i="15"/>
  <c r="L436" i="15" s="1"/>
  <c r="K437" i="15"/>
  <c r="L437" i="15" s="1"/>
  <c r="K438" i="15"/>
  <c r="L438" i="15" s="1"/>
  <c r="K439" i="15"/>
  <c r="L439" i="15" s="1"/>
  <c r="K440" i="15"/>
  <c r="L440" i="15" s="1"/>
  <c r="K441" i="15"/>
  <c r="L441" i="15" s="1"/>
  <c r="K442" i="15"/>
  <c r="L442" i="15" s="1"/>
  <c r="K443" i="15"/>
  <c r="L443" i="15" s="1"/>
  <c r="K444" i="15"/>
  <c r="L444" i="15" s="1"/>
  <c r="K445" i="15"/>
  <c r="L445" i="15" s="1"/>
  <c r="K446" i="15"/>
  <c r="L446" i="15" s="1"/>
  <c r="K447" i="15"/>
  <c r="L447" i="15" s="1"/>
  <c r="K448" i="15"/>
  <c r="L448" i="15" s="1"/>
  <c r="K449" i="15"/>
  <c r="L449" i="15" s="1"/>
  <c r="K450" i="15"/>
  <c r="L450" i="15" s="1"/>
  <c r="K451" i="15"/>
  <c r="L451" i="15" s="1"/>
  <c r="K452" i="15"/>
  <c r="L452" i="15" s="1"/>
  <c r="K453" i="15"/>
  <c r="L453" i="15" s="1"/>
  <c r="K454" i="15"/>
  <c r="L454" i="15" s="1"/>
  <c r="K455" i="15"/>
  <c r="L455" i="15" s="1"/>
  <c r="K456" i="15"/>
  <c r="L456" i="15" s="1"/>
  <c r="K457" i="15"/>
  <c r="L457" i="15" s="1"/>
  <c r="K458" i="15"/>
  <c r="L458" i="15" s="1"/>
  <c r="K459" i="15"/>
  <c r="L459" i="15" s="1"/>
  <c r="K460" i="15"/>
  <c r="L460" i="15" s="1"/>
  <c r="K461" i="15"/>
  <c r="L461" i="15" s="1"/>
  <c r="K462" i="15"/>
  <c r="L462" i="15" s="1"/>
  <c r="K463" i="15"/>
  <c r="L463" i="15" s="1"/>
  <c r="K464" i="15"/>
  <c r="L464" i="15" s="1"/>
  <c r="K465" i="15"/>
  <c r="L465" i="15" s="1"/>
  <c r="K466" i="15"/>
  <c r="L466" i="15" s="1"/>
  <c r="K467" i="15"/>
  <c r="L467" i="15" s="1"/>
  <c r="K468" i="15"/>
  <c r="L468" i="15" s="1"/>
  <c r="K469" i="15"/>
  <c r="L469" i="15" s="1"/>
  <c r="K470" i="15"/>
  <c r="L470" i="15" s="1"/>
  <c r="K471" i="15"/>
  <c r="L471" i="15" s="1"/>
  <c r="K472" i="15"/>
  <c r="L472" i="15" s="1"/>
  <c r="K473" i="15"/>
  <c r="L473" i="15" s="1"/>
  <c r="K474" i="15"/>
  <c r="L474" i="15" s="1"/>
  <c r="K475" i="15"/>
  <c r="L475" i="15" s="1"/>
  <c r="K476" i="15"/>
  <c r="L476" i="15" s="1"/>
  <c r="K477" i="15"/>
  <c r="L477" i="15" s="1"/>
  <c r="K478" i="15"/>
  <c r="L478" i="15" s="1"/>
  <c r="K479" i="15"/>
  <c r="L479" i="15" s="1"/>
  <c r="K480" i="15"/>
  <c r="L480" i="15" s="1"/>
  <c r="K481" i="15"/>
  <c r="L481" i="15" s="1"/>
  <c r="K482" i="15"/>
  <c r="L482" i="15" s="1"/>
  <c r="K483" i="15"/>
  <c r="L483" i="15" s="1"/>
  <c r="K484" i="15"/>
  <c r="L484" i="15" s="1"/>
  <c r="K485" i="15"/>
  <c r="L485" i="15" s="1"/>
  <c r="K486" i="15"/>
  <c r="L486" i="15" s="1"/>
  <c r="K487" i="15"/>
  <c r="L487" i="15" s="1"/>
  <c r="K488" i="15"/>
  <c r="L488" i="15" s="1"/>
  <c r="K489" i="15"/>
  <c r="L489" i="15" s="1"/>
  <c r="K490" i="15"/>
  <c r="L490" i="15" s="1"/>
  <c r="K491" i="15"/>
  <c r="L491" i="15" s="1"/>
  <c r="K492" i="15"/>
  <c r="L492" i="15" s="1"/>
  <c r="K493" i="15"/>
  <c r="L493" i="15" s="1"/>
  <c r="K494" i="15"/>
  <c r="L494" i="15" s="1"/>
  <c r="K495" i="15"/>
  <c r="L495" i="15" s="1"/>
  <c r="K496" i="15"/>
  <c r="L496" i="15" s="1"/>
  <c r="K497" i="15"/>
  <c r="L497" i="15" s="1"/>
  <c r="K498" i="15"/>
  <c r="L498" i="15" s="1"/>
  <c r="K499" i="15"/>
  <c r="L499" i="15" s="1"/>
  <c r="K500" i="15"/>
  <c r="L500" i="15" s="1"/>
  <c r="K501" i="15"/>
  <c r="L501" i="15" s="1"/>
  <c r="K502" i="15"/>
  <c r="L502" i="15" s="1"/>
  <c r="K503" i="15"/>
  <c r="L503" i="15" s="1"/>
  <c r="K504" i="15"/>
  <c r="L504" i="15" s="1"/>
  <c r="K505" i="15"/>
  <c r="L505" i="15" s="1"/>
  <c r="K506" i="15"/>
  <c r="L506" i="15" s="1"/>
  <c r="K507" i="15"/>
  <c r="L507" i="15" s="1"/>
  <c r="K508" i="15"/>
  <c r="L508" i="15" s="1"/>
  <c r="K509" i="15"/>
  <c r="L509" i="15" s="1"/>
  <c r="K510" i="15"/>
  <c r="L510" i="15" s="1"/>
  <c r="K511" i="15"/>
  <c r="L511" i="15" s="1"/>
  <c r="K512" i="15"/>
  <c r="L512" i="15" s="1"/>
  <c r="K513" i="15"/>
  <c r="L513" i="15" s="1"/>
  <c r="K514" i="15"/>
  <c r="L514" i="15" s="1"/>
  <c r="K515" i="15"/>
  <c r="L515" i="15" s="1"/>
  <c r="K516" i="15"/>
  <c r="L516" i="15" s="1"/>
  <c r="K517" i="15"/>
  <c r="L517" i="15" s="1"/>
  <c r="K518" i="15"/>
  <c r="L518" i="15" s="1"/>
  <c r="K519" i="15"/>
  <c r="L519" i="15" s="1"/>
  <c r="K520" i="15"/>
  <c r="L520" i="15" s="1"/>
  <c r="K521" i="15"/>
  <c r="L521" i="15" s="1"/>
  <c r="K522" i="15"/>
  <c r="L522" i="15" s="1"/>
  <c r="K523" i="15"/>
  <c r="L523" i="15" s="1"/>
  <c r="K524" i="15"/>
  <c r="L524" i="15" s="1"/>
  <c r="K525" i="15"/>
  <c r="L525" i="15" s="1"/>
  <c r="K526" i="15"/>
  <c r="L526" i="15" s="1"/>
  <c r="K527" i="15"/>
  <c r="L527" i="15" s="1"/>
  <c r="K528" i="15"/>
  <c r="L528" i="15" s="1"/>
  <c r="K529" i="15"/>
  <c r="L529" i="15" s="1"/>
  <c r="K530" i="15"/>
  <c r="L530" i="15" s="1"/>
  <c r="K531" i="15"/>
  <c r="L531" i="15" s="1"/>
  <c r="K532" i="15"/>
  <c r="L532" i="15" s="1"/>
  <c r="K533" i="15"/>
  <c r="L533" i="15" s="1"/>
  <c r="K534" i="15"/>
  <c r="L534" i="15" s="1"/>
  <c r="K535" i="15"/>
  <c r="L535" i="15" s="1"/>
  <c r="K536" i="15"/>
  <c r="L536" i="15" s="1"/>
  <c r="K2" i="15"/>
  <c r="L2" i="15" s="1"/>
  <c r="I3" i="15"/>
  <c r="J3" i="15" s="1"/>
  <c r="I4" i="15"/>
  <c r="J4" i="15" s="1"/>
  <c r="I5" i="15"/>
  <c r="J5" i="15" s="1"/>
  <c r="I6" i="15"/>
  <c r="J6" i="15" s="1"/>
  <c r="I7" i="15"/>
  <c r="J7" i="15" s="1"/>
  <c r="I8" i="15"/>
  <c r="J8" i="15" s="1"/>
  <c r="I9" i="15"/>
  <c r="J9" i="15" s="1"/>
  <c r="I10" i="15"/>
  <c r="J10" i="15" s="1"/>
  <c r="I11" i="15"/>
  <c r="J11" i="15" s="1"/>
  <c r="I12" i="15"/>
  <c r="J12" i="15" s="1"/>
  <c r="I13" i="15"/>
  <c r="J13" i="15" s="1"/>
  <c r="I14" i="15"/>
  <c r="J14" i="15" s="1"/>
  <c r="I15" i="15"/>
  <c r="J15" i="15" s="1"/>
  <c r="I16" i="15"/>
  <c r="J16" i="15" s="1"/>
  <c r="I17" i="15"/>
  <c r="J17" i="15" s="1"/>
  <c r="I18" i="15"/>
  <c r="J18" i="15" s="1"/>
  <c r="I19" i="15"/>
  <c r="J19" i="15" s="1"/>
  <c r="I20" i="15"/>
  <c r="J20" i="15" s="1"/>
  <c r="I21" i="15"/>
  <c r="J21" i="15" s="1"/>
  <c r="I22" i="15"/>
  <c r="J22" i="15" s="1"/>
  <c r="I23" i="15"/>
  <c r="J23" i="15" s="1"/>
  <c r="I24" i="15"/>
  <c r="J24" i="15" s="1"/>
  <c r="I25" i="15"/>
  <c r="J25" i="15" s="1"/>
  <c r="I26" i="15"/>
  <c r="J26" i="15" s="1"/>
  <c r="I27" i="15"/>
  <c r="J27" i="15" s="1"/>
  <c r="I28" i="15"/>
  <c r="J28" i="15" s="1"/>
  <c r="I29" i="15"/>
  <c r="J29" i="15" s="1"/>
  <c r="I30" i="15"/>
  <c r="J30" i="15" s="1"/>
  <c r="I31" i="15"/>
  <c r="J31" i="15" s="1"/>
  <c r="I32" i="15"/>
  <c r="J32" i="15" s="1"/>
  <c r="I33" i="15"/>
  <c r="J33" i="15" s="1"/>
  <c r="I34" i="15"/>
  <c r="J34" i="15" s="1"/>
  <c r="I35" i="15"/>
  <c r="J35" i="15" s="1"/>
  <c r="I36" i="15"/>
  <c r="J36" i="15" s="1"/>
  <c r="I37" i="15"/>
  <c r="J37" i="15" s="1"/>
  <c r="I38" i="15"/>
  <c r="J38" i="15" s="1"/>
  <c r="I39" i="15"/>
  <c r="J39" i="15" s="1"/>
  <c r="I40" i="15"/>
  <c r="J40" i="15" s="1"/>
  <c r="I41" i="15"/>
  <c r="J41" i="15" s="1"/>
  <c r="I42" i="15"/>
  <c r="J42" i="15" s="1"/>
  <c r="I43" i="15"/>
  <c r="J43" i="15" s="1"/>
  <c r="I44" i="15"/>
  <c r="J44" i="15" s="1"/>
  <c r="I45" i="15"/>
  <c r="J45" i="15" s="1"/>
  <c r="I46" i="15"/>
  <c r="J46" i="15" s="1"/>
  <c r="I47" i="15"/>
  <c r="J47" i="15" s="1"/>
  <c r="I48" i="15"/>
  <c r="J48" i="15" s="1"/>
  <c r="I49" i="15"/>
  <c r="J49" i="15" s="1"/>
  <c r="I50" i="15"/>
  <c r="J50" i="15" s="1"/>
  <c r="I51" i="15"/>
  <c r="J51" i="15" s="1"/>
  <c r="I52" i="15"/>
  <c r="J52" i="15" s="1"/>
  <c r="I53" i="15"/>
  <c r="J53" i="15" s="1"/>
  <c r="I54" i="15"/>
  <c r="J54" i="15" s="1"/>
  <c r="I55" i="15"/>
  <c r="J55" i="15" s="1"/>
  <c r="I56" i="15"/>
  <c r="J56" i="15" s="1"/>
  <c r="I57" i="15"/>
  <c r="J57" i="15" s="1"/>
  <c r="I58" i="15"/>
  <c r="J58" i="15" s="1"/>
  <c r="I59" i="15"/>
  <c r="J59" i="15" s="1"/>
  <c r="I60" i="15"/>
  <c r="J60" i="15" s="1"/>
  <c r="I61" i="15"/>
  <c r="J61" i="15" s="1"/>
  <c r="I62" i="15"/>
  <c r="J62" i="15" s="1"/>
  <c r="I63" i="15"/>
  <c r="J63" i="15" s="1"/>
  <c r="I64" i="15"/>
  <c r="J64" i="15" s="1"/>
  <c r="I65" i="15"/>
  <c r="J65" i="15" s="1"/>
  <c r="I66" i="15"/>
  <c r="J66" i="15" s="1"/>
  <c r="I67" i="15"/>
  <c r="J67" i="15" s="1"/>
  <c r="I68" i="15"/>
  <c r="J68" i="15" s="1"/>
  <c r="I69" i="15"/>
  <c r="J69" i="15" s="1"/>
  <c r="I70" i="15"/>
  <c r="J70" i="15" s="1"/>
  <c r="I71" i="15"/>
  <c r="J71" i="15" s="1"/>
  <c r="I72" i="15"/>
  <c r="J72" i="15" s="1"/>
  <c r="I73" i="15"/>
  <c r="J73" i="15" s="1"/>
  <c r="I74" i="15"/>
  <c r="J74" i="15" s="1"/>
  <c r="I75" i="15"/>
  <c r="J75" i="15" s="1"/>
  <c r="I76" i="15"/>
  <c r="J76" i="15" s="1"/>
  <c r="I77" i="15"/>
  <c r="J77" i="15" s="1"/>
  <c r="I78" i="15"/>
  <c r="J78" i="15" s="1"/>
  <c r="I79" i="15"/>
  <c r="J79" i="15" s="1"/>
  <c r="I80" i="15"/>
  <c r="J80" i="15" s="1"/>
  <c r="I81" i="15"/>
  <c r="J81" i="15" s="1"/>
  <c r="I82" i="15"/>
  <c r="J82" i="15" s="1"/>
  <c r="I83" i="15"/>
  <c r="J83" i="15" s="1"/>
  <c r="I84" i="15"/>
  <c r="J84" i="15" s="1"/>
  <c r="I85" i="15"/>
  <c r="J85" i="15" s="1"/>
  <c r="I86" i="15"/>
  <c r="J86" i="15" s="1"/>
  <c r="I87" i="15"/>
  <c r="J87" i="15" s="1"/>
  <c r="I88" i="15"/>
  <c r="J88" i="15" s="1"/>
  <c r="I89" i="15"/>
  <c r="J89" i="15" s="1"/>
  <c r="I90" i="15"/>
  <c r="J90" i="15" s="1"/>
  <c r="I91" i="15"/>
  <c r="J91" i="15" s="1"/>
  <c r="I92" i="15"/>
  <c r="J92" i="15" s="1"/>
  <c r="I93" i="15"/>
  <c r="J93" i="15" s="1"/>
  <c r="I94" i="15"/>
  <c r="J94" i="15" s="1"/>
  <c r="I95" i="15"/>
  <c r="J95" i="15" s="1"/>
  <c r="I96" i="15"/>
  <c r="J96" i="15" s="1"/>
  <c r="I97" i="15"/>
  <c r="J97" i="15" s="1"/>
  <c r="I98" i="15"/>
  <c r="J98" i="15" s="1"/>
  <c r="I99" i="15"/>
  <c r="J99" i="15" s="1"/>
  <c r="I100" i="15"/>
  <c r="J100" i="15" s="1"/>
  <c r="I101" i="15"/>
  <c r="J101" i="15" s="1"/>
  <c r="I102" i="15"/>
  <c r="J102" i="15" s="1"/>
  <c r="I103" i="15"/>
  <c r="J103" i="15" s="1"/>
  <c r="I104" i="15"/>
  <c r="J104" i="15" s="1"/>
  <c r="I105" i="15"/>
  <c r="J105" i="15" s="1"/>
  <c r="I106" i="15"/>
  <c r="J106" i="15" s="1"/>
  <c r="I107" i="15"/>
  <c r="J107" i="15" s="1"/>
  <c r="I108" i="15"/>
  <c r="J108" i="15" s="1"/>
  <c r="I109" i="15"/>
  <c r="J109" i="15" s="1"/>
  <c r="I110" i="15"/>
  <c r="J110" i="15" s="1"/>
  <c r="I111" i="15"/>
  <c r="J111" i="15" s="1"/>
  <c r="I112" i="15"/>
  <c r="J112" i="15" s="1"/>
  <c r="I113" i="15"/>
  <c r="J113" i="15" s="1"/>
  <c r="I114" i="15"/>
  <c r="J114" i="15" s="1"/>
  <c r="I115" i="15"/>
  <c r="J115" i="15" s="1"/>
  <c r="I116" i="15"/>
  <c r="J116" i="15" s="1"/>
  <c r="I117" i="15"/>
  <c r="J117" i="15" s="1"/>
  <c r="I118" i="15"/>
  <c r="J118" i="15" s="1"/>
  <c r="I119" i="15"/>
  <c r="J119" i="15" s="1"/>
  <c r="I120" i="15"/>
  <c r="J120" i="15" s="1"/>
  <c r="I121" i="15"/>
  <c r="J121" i="15" s="1"/>
  <c r="I122" i="15"/>
  <c r="J122" i="15" s="1"/>
  <c r="I123" i="15"/>
  <c r="J123" i="15" s="1"/>
  <c r="I124" i="15"/>
  <c r="J124" i="15" s="1"/>
  <c r="I125" i="15"/>
  <c r="J125" i="15" s="1"/>
  <c r="I126" i="15"/>
  <c r="J126" i="15" s="1"/>
  <c r="I127" i="15"/>
  <c r="J127" i="15" s="1"/>
  <c r="I128" i="15"/>
  <c r="J128" i="15" s="1"/>
  <c r="I129" i="15"/>
  <c r="J129" i="15" s="1"/>
  <c r="I130" i="15"/>
  <c r="J130" i="15" s="1"/>
  <c r="I131" i="15"/>
  <c r="J131" i="15" s="1"/>
  <c r="I132" i="15"/>
  <c r="J132" i="15" s="1"/>
  <c r="I133" i="15"/>
  <c r="J133" i="15" s="1"/>
  <c r="I134" i="15"/>
  <c r="J134" i="15" s="1"/>
  <c r="I135" i="15"/>
  <c r="J135" i="15" s="1"/>
  <c r="I136" i="15"/>
  <c r="J136" i="15" s="1"/>
  <c r="I137" i="15"/>
  <c r="J137" i="15" s="1"/>
  <c r="I138" i="15"/>
  <c r="J138" i="15" s="1"/>
  <c r="I139" i="15"/>
  <c r="J139" i="15" s="1"/>
  <c r="I140" i="15"/>
  <c r="J140" i="15" s="1"/>
  <c r="I141" i="15"/>
  <c r="J141" i="15" s="1"/>
  <c r="I142" i="15"/>
  <c r="J142" i="15" s="1"/>
  <c r="I143" i="15"/>
  <c r="J143" i="15" s="1"/>
  <c r="I144" i="15"/>
  <c r="J144" i="15" s="1"/>
  <c r="I145" i="15"/>
  <c r="J145" i="15" s="1"/>
  <c r="I146" i="15"/>
  <c r="J146" i="15" s="1"/>
  <c r="I147" i="15"/>
  <c r="J147" i="15" s="1"/>
  <c r="I148" i="15"/>
  <c r="J148" i="15" s="1"/>
  <c r="I149" i="15"/>
  <c r="J149" i="15" s="1"/>
  <c r="I150" i="15"/>
  <c r="J150" i="15" s="1"/>
  <c r="I151" i="15"/>
  <c r="J151" i="15" s="1"/>
  <c r="I152" i="15"/>
  <c r="J152" i="15" s="1"/>
  <c r="I153" i="15"/>
  <c r="J153" i="15" s="1"/>
  <c r="I154" i="15"/>
  <c r="J154" i="15" s="1"/>
  <c r="I155" i="15"/>
  <c r="J155" i="15" s="1"/>
  <c r="I156" i="15"/>
  <c r="J156" i="15" s="1"/>
  <c r="I157" i="15"/>
  <c r="J157" i="15" s="1"/>
  <c r="I158" i="15"/>
  <c r="J158" i="15" s="1"/>
  <c r="I159" i="15"/>
  <c r="J159" i="15" s="1"/>
  <c r="I160" i="15"/>
  <c r="J160" i="15" s="1"/>
  <c r="I161" i="15"/>
  <c r="J161" i="15" s="1"/>
  <c r="I162" i="15"/>
  <c r="J162" i="15" s="1"/>
  <c r="I163" i="15"/>
  <c r="J163" i="15" s="1"/>
  <c r="I164" i="15"/>
  <c r="J164" i="15" s="1"/>
  <c r="I165" i="15"/>
  <c r="J165" i="15" s="1"/>
  <c r="I166" i="15"/>
  <c r="J166" i="15" s="1"/>
  <c r="I167" i="15"/>
  <c r="J167" i="15" s="1"/>
  <c r="I168" i="15"/>
  <c r="J168" i="15" s="1"/>
  <c r="I169" i="15"/>
  <c r="J169" i="15" s="1"/>
  <c r="I170" i="15"/>
  <c r="J170" i="15" s="1"/>
  <c r="I171" i="15"/>
  <c r="J171" i="15" s="1"/>
  <c r="I172" i="15"/>
  <c r="J172" i="15" s="1"/>
  <c r="I173" i="15"/>
  <c r="J173" i="15" s="1"/>
  <c r="I174" i="15"/>
  <c r="J174" i="15" s="1"/>
  <c r="I175" i="15"/>
  <c r="J175" i="15" s="1"/>
  <c r="I176" i="15"/>
  <c r="J176" i="15" s="1"/>
  <c r="I177" i="15"/>
  <c r="J177" i="15" s="1"/>
  <c r="I178" i="15"/>
  <c r="J178" i="15" s="1"/>
  <c r="I179" i="15"/>
  <c r="J179" i="15" s="1"/>
  <c r="I180" i="15"/>
  <c r="J180" i="15" s="1"/>
  <c r="I181" i="15"/>
  <c r="J181" i="15" s="1"/>
  <c r="I182" i="15"/>
  <c r="J182" i="15" s="1"/>
  <c r="I183" i="15"/>
  <c r="J183" i="15" s="1"/>
  <c r="I184" i="15"/>
  <c r="J184" i="15" s="1"/>
  <c r="I185" i="15"/>
  <c r="J185" i="15" s="1"/>
  <c r="I186" i="15"/>
  <c r="J186" i="15" s="1"/>
  <c r="I187" i="15"/>
  <c r="J187" i="15" s="1"/>
  <c r="I188" i="15"/>
  <c r="J188" i="15" s="1"/>
  <c r="I189" i="15"/>
  <c r="J189" i="15" s="1"/>
  <c r="I190" i="15"/>
  <c r="J190" i="15" s="1"/>
  <c r="I191" i="15"/>
  <c r="J191" i="15" s="1"/>
  <c r="I192" i="15"/>
  <c r="J192" i="15" s="1"/>
  <c r="I193" i="15"/>
  <c r="J193" i="15" s="1"/>
  <c r="I194" i="15"/>
  <c r="J194" i="15" s="1"/>
  <c r="I195" i="15"/>
  <c r="J195" i="15" s="1"/>
  <c r="I196" i="15"/>
  <c r="J196" i="15" s="1"/>
  <c r="I197" i="15"/>
  <c r="J197" i="15" s="1"/>
  <c r="I198" i="15"/>
  <c r="J198" i="15" s="1"/>
  <c r="I199" i="15"/>
  <c r="J199" i="15" s="1"/>
  <c r="I200" i="15"/>
  <c r="J200" i="15" s="1"/>
  <c r="I201" i="15"/>
  <c r="J201" i="15" s="1"/>
  <c r="I202" i="15"/>
  <c r="J202" i="15" s="1"/>
  <c r="I203" i="15"/>
  <c r="J203" i="15" s="1"/>
  <c r="I204" i="15"/>
  <c r="J204" i="15" s="1"/>
  <c r="I205" i="15"/>
  <c r="J205" i="15" s="1"/>
  <c r="I206" i="15"/>
  <c r="J206" i="15" s="1"/>
  <c r="I207" i="15"/>
  <c r="J207" i="15" s="1"/>
  <c r="I208" i="15"/>
  <c r="J208" i="15" s="1"/>
  <c r="I209" i="15"/>
  <c r="J209" i="15" s="1"/>
  <c r="I210" i="15"/>
  <c r="J210" i="15" s="1"/>
  <c r="I211" i="15"/>
  <c r="J211" i="15" s="1"/>
  <c r="I212" i="15"/>
  <c r="J212" i="15" s="1"/>
  <c r="I213" i="15"/>
  <c r="J213" i="15" s="1"/>
  <c r="I214" i="15"/>
  <c r="J214" i="15" s="1"/>
  <c r="I215" i="15"/>
  <c r="J215" i="15" s="1"/>
  <c r="I216" i="15"/>
  <c r="J216" i="15" s="1"/>
  <c r="I217" i="15"/>
  <c r="J217" i="15" s="1"/>
  <c r="I218" i="15"/>
  <c r="J218" i="15" s="1"/>
  <c r="I219" i="15"/>
  <c r="J219" i="15" s="1"/>
  <c r="I220" i="15"/>
  <c r="J220" i="15" s="1"/>
  <c r="I221" i="15"/>
  <c r="J221" i="15" s="1"/>
  <c r="I222" i="15"/>
  <c r="J222" i="15" s="1"/>
  <c r="I223" i="15"/>
  <c r="J223" i="15" s="1"/>
  <c r="I224" i="15"/>
  <c r="J224" i="15" s="1"/>
  <c r="I225" i="15"/>
  <c r="J225" i="15" s="1"/>
  <c r="I226" i="15"/>
  <c r="J226" i="15" s="1"/>
  <c r="I227" i="15"/>
  <c r="J227" i="15" s="1"/>
  <c r="I228" i="15"/>
  <c r="J228" i="15" s="1"/>
  <c r="I229" i="15"/>
  <c r="J229" i="15" s="1"/>
  <c r="I230" i="15"/>
  <c r="J230" i="15" s="1"/>
  <c r="I231" i="15"/>
  <c r="J231" i="15" s="1"/>
  <c r="I232" i="15"/>
  <c r="J232" i="15" s="1"/>
  <c r="I233" i="15"/>
  <c r="J233" i="15" s="1"/>
  <c r="I234" i="15"/>
  <c r="J234" i="15" s="1"/>
  <c r="I235" i="15"/>
  <c r="J235" i="15" s="1"/>
  <c r="I236" i="15"/>
  <c r="J236" i="15" s="1"/>
  <c r="I237" i="15"/>
  <c r="J237" i="15" s="1"/>
  <c r="I238" i="15"/>
  <c r="J238" i="15" s="1"/>
  <c r="I239" i="15"/>
  <c r="J239" i="15" s="1"/>
  <c r="I240" i="15"/>
  <c r="J240" i="15" s="1"/>
  <c r="I241" i="15"/>
  <c r="J241" i="15" s="1"/>
  <c r="I242" i="15"/>
  <c r="J242" i="15" s="1"/>
  <c r="I243" i="15"/>
  <c r="J243" i="15" s="1"/>
  <c r="I244" i="15"/>
  <c r="J244" i="15" s="1"/>
  <c r="I245" i="15"/>
  <c r="J245" i="15" s="1"/>
  <c r="I246" i="15"/>
  <c r="J246" i="15" s="1"/>
  <c r="I247" i="15"/>
  <c r="J247" i="15" s="1"/>
  <c r="I248" i="15"/>
  <c r="J248" i="15" s="1"/>
  <c r="I249" i="15"/>
  <c r="J249" i="15" s="1"/>
  <c r="I250" i="15"/>
  <c r="J250" i="15" s="1"/>
  <c r="I251" i="15"/>
  <c r="J251" i="15" s="1"/>
  <c r="I252" i="15"/>
  <c r="J252" i="15" s="1"/>
  <c r="I253" i="15"/>
  <c r="J253" i="15" s="1"/>
  <c r="I254" i="15"/>
  <c r="J254" i="15" s="1"/>
  <c r="I255" i="15"/>
  <c r="J255" i="15" s="1"/>
  <c r="I256" i="15"/>
  <c r="J256" i="15" s="1"/>
  <c r="I257" i="15"/>
  <c r="J257" i="15" s="1"/>
  <c r="I258" i="15"/>
  <c r="J258" i="15" s="1"/>
  <c r="I259" i="15"/>
  <c r="J259" i="15" s="1"/>
  <c r="I260" i="15"/>
  <c r="J260" i="15" s="1"/>
  <c r="I261" i="15"/>
  <c r="J261" i="15" s="1"/>
  <c r="I262" i="15"/>
  <c r="J262" i="15" s="1"/>
  <c r="I263" i="15"/>
  <c r="J263" i="15" s="1"/>
  <c r="I264" i="15"/>
  <c r="J264" i="15" s="1"/>
  <c r="I265" i="15"/>
  <c r="J265" i="15" s="1"/>
  <c r="I266" i="15"/>
  <c r="J266" i="15" s="1"/>
  <c r="I267" i="15"/>
  <c r="J267" i="15" s="1"/>
  <c r="I268" i="15"/>
  <c r="J268" i="15" s="1"/>
  <c r="I269" i="15"/>
  <c r="J269" i="15" s="1"/>
  <c r="I270" i="15"/>
  <c r="J270" i="15" s="1"/>
  <c r="I271" i="15"/>
  <c r="J271" i="15" s="1"/>
  <c r="I272" i="15"/>
  <c r="J272" i="15" s="1"/>
  <c r="I273" i="15"/>
  <c r="J273" i="15" s="1"/>
  <c r="I274" i="15"/>
  <c r="J274" i="15" s="1"/>
  <c r="I275" i="15"/>
  <c r="J275" i="15" s="1"/>
  <c r="I276" i="15"/>
  <c r="J276" i="15" s="1"/>
  <c r="I277" i="15"/>
  <c r="J277" i="15" s="1"/>
  <c r="I278" i="15"/>
  <c r="J278" i="15" s="1"/>
  <c r="I279" i="15"/>
  <c r="J279" i="15" s="1"/>
  <c r="I280" i="15"/>
  <c r="J280" i="15" s="1"/>
  <c r="I281" i="15"/>
  <c r="J281" i="15" s="1"/>
  <c r="I282" i="15"/>
  <c r="J282" i="15" s="1"/>
  <c r="I283" i="15"/>
  <c r="J283" i="15" s="1"/>
  <c r="I284" i="15"/>
  <c r="J284" i="15" s="1"/>
  <c r="I285" i="15"/>
  <c r="J285" i="15" s="1"/>
  <c r="I286" i="15"/>
  <c r="J286" i="15" s="1"/>
  <c r="I287" i="15"/>
  <c r="J287" i="15" s="1"/>
  <c r="I288" i="15"/>
  <c r="J288" i="15" s="1"/>
  <c r="I289" i="15"/>
  <c r="J289" i="15" s="1"/>
  <c r="I290" i="15"/>
  <c r="J290" i="15" s="1"/>
  <c r="I291" i="15"/>
  <c r="J291" i="15" s="1"/>
  <c r="I292" i="15"/>
  <c r="J292" i="15" s="1"/>
  <c r="I293" i="15"/>
  <c r="J293" i="15" s="1"/>
  <c r="I294" i="15"/>
  <c r="J294" i="15" s="1"/>
  <c r="I295" i="15"/>
  <c r="J295" i="15" s="1"/>
  <c r="I296" i="15"/>
  <c r="J296" i="15" s="1"/>
  <c r="I297" i="15"/>
  <c r="J297" i="15" s="1"/>
  <c r="I298" i="15"/>
  <c r="J298" i="15" s="1"/>
  <c r="I299" i="15"/>
  <c r="J299" i="15" s="1"/>
  <c r="I300" i="15"/>
  <c r="J300" i="15" s="1"/>
  <c r="I301" i="15"/>
  <c r="J301" i="15" s="1"/>
  <c r="I302" i="15"/>
  <c r="J302" i="15" s="1"/>
  <c r="I303" i="15"/>
  <c r="J303" i="15" s="1"/>
  <c r="I304" i="15"/>
  <c r="J304" i="15" s="1"/>
  <c r="I305" i="15"/>
  <c r="J305" i="15" s="1"/>
  <c r="I306" i="15"/>
  <c r="J306" i="15" s="1"/>
  <c r="I307" i="15"/>
  <c r="J307" i="15" s="1"/>
  <c r="I308" i="15"/>
  <c r="J308" i="15" s="1"/>
  <c r="I309" i="15"/>
  <c r="J309" i="15" s="1"/>
  <c r="I310" i="15"/>
  <c r="J310" i="15" s="1"/>
  <c r="I311" i="15"/>
  <c r="J311" i="15" s="1"/>
  <c r="I312" i="15"/>
  <c r="J312" i="15" s="1"/>
  <c r="I313" i="15"/>
  <c r="J313" i="15" s="1"/>
  <c r="I314" i="15"/>
  <c r="J314" i="15" s="1"/>
  <c r="I315" i="15"/>
  <c r="J315" i="15" s="1"/>
  <c r="I316" i="15"/>
  <c r="J316" i="15" s="1"/>
  <c r="I317" i="15"/>
  <c r="J317" i="15" s="1"/>
  <c r="I318" i="15"/>
  <c r="J318" i="15" s="1"/>
  <c r="I319" i="15"/>
  <c r="J319" i="15" s="1"/>
  <c r="I320" i="15"/>
  <c r="J320" i="15" s="1"/>
  <c r="I321" i="15"/>
  <c r="J321" i="15" s="1"/>
  <c r="I322" i="15"/>
  <c r="J322" i="15" s="1"/>
  <c r="I323" i="15"/>
  <c r="J323" i="15" s="1"/>
  <c r="I324" i="15"/>
  <c r="J324" i="15" s="1"/>
  <c r="I325" i="15"/>
  <c r="J325" i="15" s="1"/>
  <c r="I326" i="15"/>
  <c r="J326" i="15" s="1"/>
  <c r="I327" i="15"/>
  <c r="J327" i="15" s="1"/>
  <c r="I328" i="15"/>
  <c r="J328" i="15" s="1"/>
  <c r="I329" i="15"/>
  <c r="J329" i="15" s="1"/>
  <c r="I330" i="15"/>
  <c r="J330" i="15" s="1"/>
  <c r="I331" i="15"/>
  <c r="J331" i="15" s="1"/>
  <c r="I332" i="15"/>
  <c r="J332" i="15" s="1"/>
  <c r="I333" i="15"/>
  <c r="J333" i="15" s="1"/>
  <c r="I334" i="15"/>
  <c r="J334" i="15" s="1"/>
  <c r="I335" i="15"/>
  <c r="J335" i="15" s="1"/>
  <c r="I336" i="15"/>
  <c r="J336" i="15" s="1"/>
  <c r="I337" i="15"/>
  <c r="J337" i="15" s="1"/>
  <c r="I338" i="15"/>
  <c r="J338" i="15" s="1"/>
  <c r="I339" i="15"/>
  <c r="J339" i="15" s="1"/>
  <c r="I340" i="15"/>
  <c r="J340" i="15" s="1"/>
  <c r="I341" i="15"/>
  <c r="J341" i="15" s="1"/>
  <c r="I342" i="15"/>
  <c r="J342" i="15" s="1"/>
  <c r="I343" i="15"/>
  <c r="J343" i="15" s="1"/>
  <c r="I344" i="15"/>
  <c r="J344" i="15" s="1"/>
  <c r="I345" i="15"/>
  <c r="J345" i="15" s="1"/>
  <c r="I346" i="15"/>
  <c r="J346" i="15" s="1"/>
  <c r="I347" i="15"/>
  <c r="J347" i="15" s="1"/>
  <c r="I348" i="15"/>
  <c r="J348" i="15" s="1"/>
  <c r="I349" i="15"/>
  <c r="J349" i="15" s="1"/>
  <c r="I350" i="15"/>
  <c r="J350" i="15" s="1"/>
  <c r="I351" i="15"/>
  <c r="J351" i="15" s="1"/>
  <c r="I352" i="15"/>
  <c r="J352" i="15" s="1"/>
  <c r="I353" i="15"/>
  <c r="J353" i="15" s="1"/>
  <c r="I354" i="15"/>
  <c r="J354" i="15" s="1"/>
  <c r="I355" i="15"/>
  <c r="J355" i="15" s="1"/>
  <c r="I356" i="15"/>
  <c r="J356" i="15" s="1"/>
  <c r="I357" i="15"/>
  <c r="J357" i="15" s="1"/>
  <c r="I358" i="15"/>
  <c r="J358" i="15" s="1"/>
  <c r="I359" i="15"/>
  <c r="J359" i="15" s="1"/>
  <c r="I360" i="15"/>
  <c r="J360" i="15" s="1"/>
  <c r="I361" i="15"/>
  <c r="J361" i="15" s="1"/>
  <c r="I362" i="15"/>
  <c r="J362" i="15" s="1"/>
  <c r="I363" i="15"/>
  <c r="J363" i="15" s="1"/>
  <c r="I364" i="15"/>
  <c r="J364" i="15" s="1"/>
  <c r="I365" i="15"/>
  <c r="J365" i="15" s="1"/>
  <c r="I366" i="15"/>
  <c r="J366" i="15" s="1"/>
  <c r="I367" i="15"/>
  <c r="J367" i="15" s="1"/>
  <c r="I368" i="15"/>
  <c r="J368" i="15" s="1"/>
  <c r="I369" i="15"/>
  <c r="J369" i="15" s="1"/>
  <c r="I370" i="15"/>
  <c r="J370" i="15" s="1"/>
  <c r="I371" i="15"/>
  <c r="J371" i="15" s="1"/>
  <c r="I372" i="15"/>
  <c r="J372" i="15" s="1"/>
  <c r="I373" i="15"/>
  <c r="J373" i="15" s="1"/>
  <c r="I374" i="15"/>
  <c r="J374" i="15" s="1"/>
  <c r="I375" i="15"/>
  <c r="J375" i="15" s="1"/>
  <c r="I376" i="15"/>
  <c r="J376" i="15" s="1"/>
  <c r="I377" i="15"/>
  <c r="J377" i="15" s="1"/>
  <c r="I378" i="15"/>
  <c r="J378" i="15" s="1"/>
  <c r="I379" i="15"/>
  <c r="J379" i="15" s="1"/>
  <c r="I380" i="15"/>
  <c r="J380" i="15" s="1"/>
  <c r="I381" i="15"/>
  <c r="J381" i="15" s="1"/>
  <c r="I382" i="15"/>
  <c r="J382" i="15" s="1"/>
  <c r="I383" i="15"/>
  <c r="J383" i="15" s="1"/>
  <c r="I384" i="15"/>
  <c r="J384" i="15" s="1"/>
  <c r="I385" i="15"/>
  <c r="J385" i="15" s="1"/>
  <c r="I386" i="15"/>
  <c r="J386" i="15" s="1"/>
  <c r="I387" i="15"/>
  <c r="J387" i="15" s="1"/>
  <c r="I388" i="15"/>
  <c r="J388" i="15" s="1"/>
  <c r="I389" i="15"/>
  <c r="J389" i="15" s="1"/>
  <c r="I390" i="15"/>
  <c r="J390" i="15" s="1"/>
  <c r="I391" i="15"/>
  <c r="J391" i="15" s="1"/>
  <c r="I392" i="15"/>
  <c r="J392" i="15" s="1"/>
  <c r="I393" i="15"/>
  <c r="J393" i="15" s="1"/>
  <c r="I394" i="15"/>
  <c r="J394" i="15" s="1"/>
  <c r="I395" i="15"/>
  <c r="J395" i="15" s="1"/>
  <c r="I396" i="15"/>
  <c r="J396" i="15" s="1"/>
  <c r="I397" i="15"/>
  <c r="J397" i="15" s="1"/>
  <c r="I398" i="15"/>
  <c r="J398" i="15" s="1"/>
  <c r="I399" i="15"/>
  <c r="J399" i="15" s="1"/>
  <c r="I400" i="15"/>
  <c r="J400" i="15" s="1"/>
  <c r="I401" i="15"/>
  <c r="J401" i="15" s="1"/>
  <c r="I402" i="15"/>
  <c r="J402" i="15" s="1"/>
  <c r="I403" i="15"/>
  <c r="J403" i="15" s="1"/>
  <c r="I404" i="15"/>
  <c r="J404" i="15" s="1"/>
  <c r="I405" i="15"/>
  <c r="J405" i="15" s="1"/>
  <c r="I406" i="15"/>
  <c r="J406" i="15" s="1"/>
  <c r="I407" i="15"/>
  <c r="J407" i="15" s="1"/>
  <c r="I408" i="15"/>
  <c r="J408" i="15" s="1"/>
  <c r="I409" i="15"/>
  <c r="J409" i="15" s="1"/>
  <c r="I410" i="15"/>
  <c r="J410" i="15" s="1"/>
  <c r="I411" i="15"/>
  <c r="J411" i="15" s="1"/>
  <c r="I412" i="15"/>
  <c r="J412" i="15" s="1"/>
  <c r="I413" i="15"/>
  <c r="J413" i="15" s="1"/>
  <c r="I414" i="15"/>
  <c r="J414" i="15" s="1"/>
  <c r="I415" i="15"/>
  <c r="J415" i="15" s="1"/>
  <c r="I416" i="15"/>
  <c r="J416" i="15" s="1"/>
  <c r="I417" i="15"/>
  <c r="J417" i="15" s="1"/>
  <c r="I418" i="15"/>
  <c r="J418" i="15" s="1"/>
  <c r="I419" i="15"/>
  <c r="J419" i="15" s="1"/>
  <c r="I420" i="15"/>
  <c r="J420" i="15" s="1"/>
  <c r="I421" i="15"/>
  <c r="J421" i="15" s="1"/>
  <c r="I422" i="15"/>
  <c r="J422" i="15" s="1"/>
  <c r="I423" i="15"/>
  <c r="J423" i="15" s="1"/>
  <c r="I424" i="15"/>
  <c r="J424" i="15" s="1"/>
  <c r="I425" i="15"/>
  <c r="J425" i="15" s="1"/>
  <c r="I426" i="15"/>
  <c r="J426" i="15" s="1"/>
  <c r="I427" i="15"/>
  <c r="J427" i="15" s="1"/>
  <c r="I428" i="15"/>
  <c r="J428" i="15" s="1"/>
  <c r="I429" i="15"/>
  <c r="J429" i="15" s="1"/>
  <c r="I430" i="15"/>
  <c r="J430" i="15" s="1"/>
  <c r="I431" i="15"/>
  <c r="J431" i="15" s="1"/>
  <c r="I432" i="15"/>
  <c r="J432" i="15" s="1"/>
  <c r="I433" i="15"/>
  <c r="J433" i="15" s="1"/>
  <c r="I434" i="15"/>
  <c r="J434" i="15" s="1"/>
  <c r="I435" i="15"/>
  <c r="J435" i="15" s="1"/>
  <c r="I436" i="15"/>
  <c r="J436" i="15" s="1"/>
  <c r="I437" i="15"/>
  <c r="J437" i="15" s="1"/>
  <c r="I438" i="15"/>
  <c r="J438" i="15" s="1"/>
  <c r="I439" i="15"/>
  <c r="J439" i="15" s="1"/>
  <c r="I440" i="15"/>
  <c r="J440" i="15" s="1"/>
  <c r="I441" i="15"/>
  <c r="J441" i="15" s="1"/>
  <c r="I442" i="15"/>
  <c r="J442" i="15" s="1"/>
  <c r="I443" i="15"/>
  <c r="J443" i="15" s="1"/>
  <c r="I444" i="15"/>
  <c r="J444" i="15" s="1"/>
  <c r="I445" i="15"/>
  <c r="J445" i="15" s="1"/>
  <c r="I446" i="15"/>
  <c r="J446" i="15" s="1"/>
  <c r="I447" i="15"/>
  <c r="J447" i="15" s="1"/>
  <c r="I448" i="15"/>
  <c r="J448" i="15" s="1"/>
  <c r="I449" i="15"/>
  <c r="J449" i="15" s="1"/>
  <c r="I450" i="15"/>
  <c r="J450" i="15" s="1"/>
  <c r="I451" i="15"/>
  <c r="J451" i="15" s="1"/>
  <c r="I452" i="15"/>
  <c r="J452" i="15" s="1"/>
  <c r="I453" i="15"/>
  <c r="J453" i="15" s="1"/>
  <c r="I454" i="15"/>
  <c r="J454" i="15" s="1"/>
  <c r="I455" i="15"/>
  <c r="J455" i="15" s="1"/>
  <c r="I456" i="15"/>
  <c r="J456" i="15" s="1"/>
  <c r="I457" i="15"/>
  <c r="J457" i="15" s="1"/>
  <c r="I458" i="15"/>
  <c r="J458" i="15" s="1"/>
  <c r="I459" i="15"/>
  <c r="J459" i="15" s="1"/>
  <c r="I460" i="15"/>
  <c r="J460" i="15" s="1"/>
  <c r="I461" i="15"/>
  <c r="J461" i="15" s="1"/>
  <c r="I462" i="15"/>
  <c r="J462" i="15" s="1"/>
  <c r="I463" i="15"/>
  <c r="J463" i="15" s="1"/>
  <c r="I464" i="15"/>
  <c r="J464" i="15" s="1"/>
  <c r="I465" i="15"/>
  <c r="J465" i="15" s="1"/>
  <c r="I466" i="15"/>
  <c r="J466" i="15" s="1"/>
  <c r="I467" i="15"/>
  <c r="J467" i="15" s="1"/>
  <c r="I468" i="15"/>
  <c r="J468" i="15" s="1"/>
  <c r="I469" i="15"/>
  <c r="J469" i="15" s="1"/>
  <c r="I470" i="15"/>
  <c r="J470" i="15" s="1"/>
  <c r="I471" i="15"/>
  <c r="J471" i="15" s="1"/>
  <c r="I472" i="15"/>
  <c r="J472" i="15" s="1"/>
  <c r="I473" i="15"/>
  <c r="J473" i="15" s="1"/>
  <c r="I474" i="15"/>
  <c r="J474" i="15" s="1"/>
  <c r="I475" i="15"/>
  <c r="J475" i="15" s="1"/>
  <c r="I476" i="15"/>
  <c r="J476" i="15" s="1"/>
  <c r="I477" i="15"/>
  <c r="J477" i="15" s="1"/>
  <c r="I478" i="15"/>
  <c r="J478" i="15" s="1"/>
  <c r="I479" i="15"/>
  <c r="J479" i="15" s="1"/>
  <c r="I480" i="15"/>
  <c r="J480" i="15" s="1"/>
  <c r="I481" i="15"/>
  <c r="J481" i="15" s="1"/>
  <c r="I482" i="15"/>
  <c r="J482" i="15" s="1"/>
  <c r="I483" i="15"/>
  <c r="J483" i="15" s="1"/>
  <c r="I484" i="15"/>
  <c r="J484" i="15" s="1"/>
  <c r="I485" i="15"/>
  <c r="J485" i="15" s="1"/>
  <c r="I486" i="15"/>
  <c r="J486" i="15" s="1"/>
  <c r="I487" i="15"/>
  <c r="J487" i="15" s="1"/>
  <c r="I488" i="15"/>
  <c r="J488" i="15" s="1"/>
  <c r="I489" i="15"/>
  <c r="J489" i="15" s="1"/>
  <c r="I490" i="15"/>
  <c r="J490" i="15" s="1"/>
  <c r="I491" i="15"/>
  <c r="J491" i="15" s="1"/>
  <c r="I492" i="15"/>
  <c r="J492" i="15" s="1"/>
  <c r="I493" i="15"/>
  <c r="J493" i="15" s="1"/>
  <c r="I494" i="15"/>
  <c r="J494" i="15" s="1"/>
  <c r="I495" i="15"/>
  <c r="J495" i="15" s="1"/>
  <c r="I496" i="15"/>
  <c r="J496" i="15" s="1"/>
  <c r="I497" i="15"/>
  <c r="J497" i="15" s="1"/>
  <c r="I498" i="15"/>
  <c r="J498" i="15" s="1"/>
  <c r="I499" i="15"/>
  <c r="J499" i="15" s="1"/>
  <c r="I500" i="15"/>
  <c r="J500" i="15" s="1"/>
  <c r="I501" i="15"/>
  <c r="J501" i="15" s="1"/>
  <c r="I502" i="15"/>
  <c r="J502" i="15" s="1"/>
  <c r="I503" i="15"/>
  <c r="J503" i="15" s="1"/>
  <c r="I504" i="15"/>
  <c r="J504" i="15" s="1"/>
  <c r="I505" i="15"/>
  <c r="J505" i="15" s="1"/>
  <c r="I506" i="15"/>
  <c r="J506" i="15" s="1"/>
  <c r="I507" i="15"/>
  <c r="J507" i="15" s="1"/>
  <c r="I508" i="15"/>
  <c r="J508" i="15" s="1"/>
  <c r="I509" i="15"/>
  <c r="J509" i="15" s="1"/>
  <c r="I510" i="15"/>
  <c r="J510" i="15" s="1"/>
  <c r="I511" i="15"/>
  <c r="J511" i="15" s="1"/>
  <c r="I512" i="15"/>
  <c r="J512" i="15" s="1"/>
  <c r="I513" i="15"/>
  <c r="J513" i="15" s="1"/>
  <c r="I514" i="15"/>
  <c r="J514" i="15" s="1"/>
  <c r="I515" i="15"/>
  <c r="J515" i="15" s="1"/>
  <c r="I516" i="15"/>
  <c r="J516" i="15" s="1"/>
  <c r="I517" i="15"/>
  <c r="J517" i="15" s="1"/>
  <c r="I518" i="15"/>
  <c r="J518" i="15" s="1"/>
  <c r="I519" i="15"/>
  <c r="J519" i="15" s="1"/>
  <c r="I520" i="15"/>
  <c r="J520" i="15" s="1"/>
  <c r="I521" i="15"/>
  <c r="J521" i="15" s="1"/>
  <c r="I522" i="15"/>
  <c r="J522" i="15" s="1"/>
  <c r="I523" i="15"/>
  <c r="J523" i="15" s="1"/>
  <c r="I524" i="15"/>
  <c r="J524" i="15" s="1"/>
  <c r="I525" i="15"/>
  <c r="J525" i="15" s="1"/>
  <c r="I526" i="15"/>
  <c r="J526" i="15" s="1"/>
  <c r="I527" i="15"/>
  <c r="J527" i="15" s="1"/>
  <c r="I528" i="15"/>
  <c r="J528" i="15" s="1"/>
  <c r="I529" i="15"/>
  <c r="J529" i="15" s="1"/>
  <c r="I530" i="15"/>
  <c r="J530" i="15" s="1"/>
  <c r="I531" i="15"/>
  <c r="J531" i="15" s="1"/>
  <c r="I532" i="15"/>
  <c r="J532" i="15" s="1"/>
  <c r="I533" i="15"/>
  <c r="J533" i="15" s="1"/>
  <c r="I534" i="15"/>
  <c r="J534" i="15" s="1"/>
  <c r="I535" i="15"/>
  <c r="J535" i="15" s="1"/>
  <c r="I536" i="15"/>
  <c r="J536" i="15" s="1"/>
  <c r="I2" i="15"/>
  <c r="J2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F3" i="15"/>
  <c r="H3" i="15" s="1"/>
  <c r="F4" i="15"/>
  <c r="H4" i="15" s="1"/>
  <c r="F5" i="15"/>
  <c r="H5" i="15" s="1"/>
  <c r="F6" i="15"/>
  <c r="H6" i="15" s="1"/>
  <c r="F7" i="15"/>
  <c r="H7" i="15" s="1"/>
  <c r="F8" i="15"/>
  <c r="H8" i="15" s="1"/>
  <c r="F9" i="15"/>
  <c r="H9" i="15" s="1"/>
  <c r="F10" i="15"/>
  <c r="H10" i="15" s="1"/>
  <c r="F11" i="15"/>
  <c r="H11" i="15" s="1"/>
  <c r="F12" i="15"/>
  <c r="H12" i="15" s="1"/>
  <c r="F13" i="15"/>
  <c r="H13" i="15" s="1"/>
  <c r="F14" i="15"/>
  <c r="H14" i="15" s="1"/>
  <c r="F15" i="15"/>
  <c r="H15" i="15" s="1"/>
  <c r="F16" i="15"/>
  <c r="H16" i="15" s="1"/>
  <c r="F17" i="15"/>
  <c r="H17" i="15" s="1"/>
  <c r="F18" i="15"/>
  <c r="H18" i="15" s="1"/>
  <c r="F19" i="15"/>
  <c r="H19" i="15" s="1"/>
  <c r="F20" i="15"/>
  <c r="H20" i="15" s="1"/>
  <c r="F21" i="15"/>
  <c r="H21" i="15" s="1"/>
  <c r="F22" i="15"/>
  <c r="H22" i="15" s="1"/>
  <c r="F23" i="15"/>
  <c r="H23" i="15" s="1"/>
  <c r="F24" i="15"/>
  <c r="H24" i="15" s="1"/>
  <c r="F25" i="15"/>
  <c r="H25" i="15" s="1"/>
  <c r="F26" i="15"/>
  <c r="H26" i="15" s="1"/>
  <c r="F27" i="15"/>
  <c r="H27" i="15" s="1"/>
  <c r="F28" i="15"/>
  <c r="H28" i="15" s="1"/>
  <c r="F29" i="15"/>
  <c r="H29" i="15" s="1"/>
  <c r="F30" i="15"/>
  <c r="H30" i="15" s="1"/>
  <c r="F31" i="15"/>
  <c r="H31" i="15" s="1"/>
  <c r="F32" i="15"/>
  <c r="H32" i="15" s="1"/>
  <c r="F33" i="15"/>
  <c r="H33" i="15" s="1"/>
  <c r="F34" i="15"/>
  <c r="H34" i="15" s="1"/>
  <c r="F35" i="15"/>
  <c r="H35" i="15" s="1"/>
  <c r="F36" i="15"/>
  <c r="H36" i="15" s="1"/>
  <c r="F37" i="15"/>
  <c r="H37" i="15" s="1"/>
  <c r="F38" i="15"/>
  <c r="H38" i="15" s="1"/>
  <c r="F39" i="15"/>
  <c r="H39" i="15" s="1"/>
  <c r="F40" i="15"/>
  <c r="H40" i="15" s="1"/>
  <c r="F41" i="15"/>
  <c r="H41" i="15" s="1"/>
  <c r="F42" i="15"/>
  <c r="H42" i="15" s="1"/>
  <c r="F43" i="15"/>
  <c r="H43" i="15" s="1"/>
  <c r="F44" i="15"/>
  <c r="H44" i="15" s="1"/>
  <c r="F45" i="15"/>
  <c r="H45" i="15" s="1"/>
  <c r="F46" i="15"/>
  <c r="H46" i="15" s="1"/>
  <c r="F47" i="15"/>
  <c r="H47" i="15" s="1"/>
  <c r="F48" i="15"/>
  <c r="H48" i="15" s="1"/>
  <c r="F49" i="15"/>
  <c r="H49" i="15" s="1"/>
  <c r="F50" i="15"/>
  <c r="H50" i="15" s="1"/>
  <c r="F51" i="15"/>
  <c r="H51" i="15" s="1"/>
  <c r="F52" i="15"/>
  <c r="H52" i="15" s="1"/>
  <c r="F53" i="15"/>
  <c r="H53" i="15" s="1"/>
  <c r="F54" i="15"/>
  <c r="H54" i="15" s="1"/>
  <c r="F55" i="15"/>
  <c r="H55" i="15" s="1"/>
  <c r="F56" i="15"/>
  <c r="H56" i="15" s="1"/>
  <c r="F57" i="15"/>
  <c r="H57" i="15" s="1"/>
  <c r="F58" i="15"/>
  <c r="H58" i="15" s="1"/>
  <c r="F59" i="15"/>
  <c r="H59" i="15" s="1"/>
  <c r="F60" i="15"/>
  <c r="H60" i="15" s="1"/>
  <c r="F61" i="15"/>
  <c r="H61" i="15" s="1"/>
  <c r="F62" i="15"/>
  <c r="H62" i="15" s="1"/>
  <c r="F63" i="15"/>
  <c r="H63" i="15" s="1"/>
  <c r="F64" i="15"/>
  <c r="H64" i="15" s="1"/>
  <c r="F65" i="15"/>
  <c r="H65" i="15" s="1"/>
  <c r="F66" i="15"/>
  <c r="H66" i="15" s="1"/>
  <c r="F67" i="15"/>
  <c r="H67" i="15" s="1"/>
  <c r="F68" i="15"/>
  <c r="H68" i="15" s="1"/>
  <c r="F69" i="15"/>
  <c r="H69" i="15" s="1"/>
  <c r="F70" i="15"/>
  <c r="H70" i="15" s="1"/>
  <c r="F71" i="15"/>
  <c r="H71" i="15" s="1"/>
  <c r="F72" i="15"/>
  <c r="H72" i="15" s="1"/>
  <c r="F73" i="15"/>
  <c r="H73" i="15" s="1"/>
  <c r="F74" i="15"/>
  <c r="H74" i="15" s="1"/>
  <c r="F75" i="15"/>
  <c r="H75" i="15" s="1"/>
  <c r="F76" i="15"/>
  <c r="H76" i="15" s="1"/>
  <c r="F77" i="15"/>
  <c r="H77" i="15" s="1"/>
  <c r="F78" i="15"/>
  <c r="H78" i="15" s="1"/>
  <c r="F79" i="15"/>
  <c r="H79" i="15" s="1"/>
  <c r="F80" i="15"/>
  <c r="H80" i="15" s="1"/>
  <c r="F81" i="15"/>
  <c r="H81" i="15" s="1"/>
  <c r="F82" i="15"/>
  <c r="H82" i="15" s="1"/>
  <c r="F83" i="15"/>
  <c r="H83" i="15" s="1"/>
  <c r="F84" i="15"/>
  <c r="H84" i="15" s="1"/>
  <c r="F85" i="15"/>
  <c r="H85" i="15" s="1"/>
  <c r="F86" i="15"/>
  <c r="H86" i="15" s="1"/>
  <c r="F87" i="15"/>
  <c r="H87" i="15" s="1"/>
  <c r="F88" i="15"/>
  <c r="H88" i="15" s="1"/>
  <c r="F89" i="15"/>
  <c r="H89" i="15" s="1"/>
  <c r="F90" i="15"/>
  <c r="H90" i="15" s="1"/>
  <c r="F91" i="15"/>
  <c r="H91" i="15" s="1"/>
  <c r="F92" i="15"/>
  <c r="H92" i="15" s="1"/>
  <c r="F93" i="15"/>
  <c r="H93" i="15" s="1"/>
  <c r="F94" i="15"/>
  <c r="H94" i="15" s="1"/>
  <c r="F95" i="15"/>
  <c r="H95" i="15" s="1"/>
  <c r="F96" i="15"/>
  <c r="H96" i="15" s="1"/>
  <c r="F97" i="15"/>
  <c r="H97" i="15" s="1"/>
  <c r="F98" i="15"/>
  <c r="H98" i="15" s="1"/>
  <c r="F99" i="15"/>
  <c r="H99" i="15" s="1"/>
  <c r="F100" i="15"/>
  <c r="H100" i="15" s="1"/>
  <c r="F101" i="15"/>
  <c r="H101" i="15" s="1"/>
  <c r="F102" i="15"/>
  <c r="H102" i="15" s="1"/>
  <c r="F103" i="15"/>
  <c r="H103" i="15" s="1"/>
  <c r="F104" i="15"/>
  <c r="H104" i="15" s="1"/>
  <c r="F105" i="15"/>
  <c r="H105" i="15" s="1"/>
  <c r="F106" i="15"/>
  <c r="H106" i="15" s="1"/>
  <c r="F107" i="15"/>
  <c r="H107" i="15" s="1"/>
  <c r="F108" i="15"/>
  <c r="H108" i="15" s="1"/>
  <c r="F109" i="15"/>
  <c r="H109" i="15" s="1"/>
  <c r="F110" i="15"/>
  <c r="H110" i="15" s="1"/>
  <c r="F111" i="15"/>
  <c r="H111" i="15" s="1"/>
  <c r="F112" i="15"/>
  <c r="H112" i="15" s="1"/>
  <c r="F113" i="15"/>
  <c r="H113" i="15" s="1"/>
  <c r="F114" i="15"/>
  <c r="H114" i="15" s="1"/>
  <c r="F115" i="15"/>
  <c r="H115" i="15" s="1"/>
  <c r="F116" i="15"/>
  <c r="H116" i="15" s="1"/>
  <c r="F117" i="15"/>
  <c r="H117" i="15" s="1"/>
  <c r="F118" i="15"/>
  <c r="H118" i="15" s="1"/>
  <c r="F119" i="15"/>
  <c r="H119" i="15" s="1"/>
  <c r="F120" i="15"/>
  <c r="H120" i="15" s="1"/>
  <c r="F121" i="15"/>
  <c r="H121" i="15" s="1"/>
  <c r="F122" i="15"/>
  <c r="H122" i="15" s="1"/>
  <c r="F123" i="15"/>
  <c r="H123" i="15" s="1"/>
  <c r="F124" i="15"/>
  <c r="H124" i="15" s="1"/>
  <c r="F125" i="15"/>
  <c r="H125" i="15" s="1"/>
  <c r="F126" i="15"/>
  <c r="H126" i="15" s="1"/>
  <c r="F127" i="15"/>
  <c r="H127" i="15" s="1"/>
  <c r="F128" i="15"/>
  <c r="H128" i="15" s="1"/>
  <c r="F129" i="15"/>
  <c r="H129" i="15" s="1"/>
  <c r="F130" i="15"/>
  <c r="H130" i="15" s="1"/>
  <c r="F131" i="15"/>
  <c r="H131" i="15" s="1"/>
  <c r="F132" i="15"/>
  <c r="H132" i="15" s="1"/>
  <c r="F133" i="15"/>
  <c r="H133" i="15" s="1"/>
  <c r="F134" i="15"/>
  <c r="H134" i="15" s="1"/>
  <c r="F135" i="15"/>
  <c r="H135" i="15" s="1"/>
  <c r="F136" i="15"/>
  <c r="H136" i="15" s="1"/>
  <c r="F137" i="15"/>
  <c r="H137" i="15" s="1"/>
  <c r="F138" i="15"/>
  <c r="H138" i="15" s="1"/>
  <c r="F139" i="15"/>
  <c r="H139" i="15" s="1"/>
  <c r="F140" i="15"/>
  <c r="H140" i="15" s="1"/>
  <c r="F141" i="15"/>
  <c r="H141" i="15" s="1"/>
  <c r="F142" i="15"/>
  <c r="H142" i="15" s="1"/>
  <c r="F143" i="15"/>
  <c r="H143" i="15" s="1"/>
  <c r="F144" i="15"/>
  <c r="H144" i="15" s="1"/>
  <c r="F145" i="15"/>
  <c r="H145" i="15" s="1"/>
  <c r="F146" i="15"/>
  <c r="H146" i="15" s="1"/>
  <c r="F147" i="15"/>
  <c r="H147" i="15" s="1"/>
  <c r="F148" i="15"/>
  <c r="H148" i="15" s="1"/>
  <c r="F149" i="15"/>
  <c r="H149" i="15" s="1"/>
  <c r="F150" i="15"/>
  <c r="H150" i="15" s="1"/>
  <c r="F151" i="15"/>
  <c r="H151" i="15" s="1"/>
  <c r="F152" i="15"/>
  <c r="H152" i="15" s="1"/>
  <c r="F153" i="15"/>
  <c r="H153" i="15" s="1"/>
  <c r="F154" i="15"/>
  <c r="H154" i="15" s="1"/>
  <c r="F155" i="15"/>
  <c r="H155" i="15" s="1"/>
  <c r="F156" i="15"/>
  <c r="H156" i="15" s="1"/>
  <c r="F157" i="15"/>
  <c r="H157" i="15" s="1"/>
  <c r="F158" i="15"/>
  <c r="H158" i="15" s="1"/>
  <c r="F159" i="15"/>
  <c r="H159" i="15" s="1"/>
  <c r="F160" i="15"/>
  <c r="H160" i="15" s="1"/>
  <c r="F161" i="15"/>
  <c r="H161" i="15" s="1"/>
  <c r="F162" i="15"/>
  <c r="H162" i="15" s="1"/>
  <c r="F163" i="15"/>
  <c r="H163" i="15" s="1"/>
  <c r="F164" i="15"/>
  <c r="H164" i="15" s="1"/>
  <c r="F165" i="15"/>
  <c r="H165" i="15" s="1"/>
  <c r="F166" i="15"/>
  <c r="H166" i="15" s="1"/>
  <c r="F167" i="15"/>
  <c r="H167" i="15" s="1"/>
  <c r="F168" i="15"/>
  <c r="H168" i="15" s="1"/>
  <c r="F169" i="15"/>
  <c r="H169" i="15" s="1"/>
  <c r="F170" i="15"/>
  <c r="H170" i="15" s="1"/>
  <c r="F171" i="15"/>
  <c r="H171" i="15" s="1"/>
  <c r="F172" i="15"/>
  <c r="H172" i="15" s="1"/>
  <c r="F173" i="15"/>
  <c r="H173" i="15" s="1"/>
  <c r="F174" i="15"/>
  <c r="H174" i="15" s="1"/>
  <c r="F175" i="15"/>
  <c r="H175" i="15" s="1"/>
  <c r="F176" i="15"/>
  <c r="H176" i="15" s="1"/>
  <c r="F177" i="15"/>
  <c r="H177" i="15" s="1"/>
  <c r="F178" i="15"/>
  <c r="H178" i="15" s="1"/>
  <c r="F179" i="15"/>
  <c r="H179" i="15" s="1"/>
  <c r="F180" i="15"/>
  <c r="H180" i="15" s="1"/>
  <c r="F181" i="15"/>
  <c r="H181" i="15" s="1"/>
  <c r="F182" i="15"/>
  <c r="H182" i="15" s="1"/>
  <c r="F183" i="15"/>
  <c r="H183" i="15" s="1"/>
  <c r="F184" i="15"/>
  <c r="H184" i="15" s="1"/>
  <c r="F185" i="15"/>
  <c r="H185" i="15" s="1"/>
  <c r="F186" i="15"/>
  <c r="H186" i="15" s="1"/>
  <c r="F187" i="15"/>
  <c r="H187" i="15" s="1"/>
  <c r="F188" i="15"/>
  <c r="H188" i="15" s="1"/>
  <c r="F189" i="15"/>
  <c r="H189" i="15" s="1"/>
  <c r="F190" i="15"/>
  <c r="H190" i="15" s="1"/>
  <c r="F191" i="15"/>
  <c r="H191" i="15" s="1"/>
  <c r="F192" i="15"/>
  <c r="H192" i="15" s="1"/>
  <c r="F193" i="15"/>
  <c r="H193" i="15" s="1"/>
  <c r="F194" i="15"/>
  <c r="H194" i="15" s="1"/>
  <c r="F195" i="15"/>
  <c r="H195" i="15" s="1"/>
  <c r="F196" i="15"/>
  <c r="H196" i="15" s="1"/>
  <c r="F197" i="15"/>
  <c r="H197" i="15" s="1"/>
  <c r="F198" i="15"/>
  <c r="H198" i="15" s="1"/>
  <c r="F199" i="15"/>
  <c r="H199" i="15" s="1"/>
  <c r="F200" i="15"/>
  <c r="H200" i="15" s="1"/>
  <c r="F201" i="15"/>
  <c r="H201" i="15" s="1"/>
  <c r="F202" i="15"/>
  <c r="H202" i="15" s="1"/>
  <c r="F203" i="15"/>
  <c r="H203" i="15" s="1"/>
  <c r="F204" i="15"/>
  <c r="H204" i="15" s="1"/>
  <c r="F205" i="15"/>
  <c r="H205" i="15" s="1"/>
  <c r="F206" i="15"/>
  <c r="H206" i="15" s="1"/>
  <c r="F207" i="15"/>
  <c r="H207" i="15" s="1"/>
  <c r="F208" i="15"/>
  <c r="H208" i="15" s="1"/>
  <c r="F209" i="15"/>
  <c r="H209" i="15" s="1"/>
  <c r="F210" i="15"/>
  <c r="H210" i="15" s="1"/>
  <c r="F211" i="15"/>
  <c r="H211" i="15" s="1"/>
  <c r="F212" i="15"/>
  <c r="H212" i="15" s="1"/>
  <c r="F213" i="15"/>
  <c r="H213" i="15" s="1"/>
  <c r="F214" i="15"/>
  <c r="H214" i="15" s="1"/>
  <c r="F215" i="15"/>
  <c r="H215" i="15" s="1"/>
  <c r="F216" i="15"/>
  <c r="H216" i="15" s="1"/>
  <c r="F217" i="15"/>
  <c r="H217" i="15" s="1"/>
  <c r="F218" i="15"/>
  <c r="H218" i="15" s="1"/>
  <c r="F219" i="15"/>
  <c r="H219" i="15" s="1"/>
  <c r="F220" i="15"/>
  <c r="H220" i="15" s="1"/>
  <c r="F221" i="15"/>
  <c r="H221" i="15" s="1"/>
  <c r="F222" i="15"/>
  <c r="H222" i="15" s="1"/>
  <c r="F223" i="15"/>
  <c r="H223" i="15" s="1"/>
  <c r="F224" i="15"/>
  <c r="H224" i="15" s="1"/>
  <c r="F225" i="15"/>
  <c r="H225" i="15" s="1"/>
  <c r="F226" i="15"/>
  <c r="H226" i="15" s="1"/>
  <c r="F227" i="15"/>
  <c r="H227" i="15" s="1"/>
  <c r="F228" i="15"/>
  <c r="H228" i="15" s="1"/>
  <c r="F229" i="15"/>
  <c r="H229" i="15" s="1"/>
  <c r="F230" i="15"/>
  <c r="H230" i="15" s="1"/>
  <c r="F231" i="15"/>
  <c r="H231" i="15" s="1"/>
  <c r="F232" i="15"/>
  <c r="H232" i="15" s="1"/>
  <c r="F233" i="15"/>
  <c r="H233" i="15" s="1"/>
  <c r="F234" i="15"/>
  <c r="H234" i="15" s="1"/>
  <c r="F235" i="15"/>
  <c r="H235" i="15" s="1"/>
  <c r="F236" i="15"/>
  <c r="H236" i="15" s="1"/>
  <c r="F237" i="15"/>
  <c r="H237" i="15" s="1"/>
  <c r="F238" i="15"/>
  <c r="H238" i="15" s="1"/>
  <c r="F239" i="15"/>
  <c r="H239" i="15" s="1"/>
  <c r="F240" i="15"/>
  <c r="H240" i="15" s="1"/>
  <c r="F241" i="15"/>
  <c r="H241" i="15" s="1"/>
  <c r="F242" i="15"/>
  <c r="H242" i="15" s="1"/>
  <c r="F243" i="15"/>
  <c r="H243" i="15" s="1"/>
  <c r="F244" i="15"/>
  <c r="H244" i="15" s="1"/>
  <c r="F245" i="15"/>
  <c r="H245" i="15" s="1"/>
  <c r="F246" i="15"/>
  <c r="H246" i="15" s="1"/>
  <c r="F247" i="15"/>
  <c r="H247" i="15" s="1"/>
  <c r="F248" i="15"/>
  <c r="H248" i="15" s="1"/>
  <c r="F249" i="15"/>
  <c r="H249" i="15" s="1"/>
  <c r="F250" i="15"/>
  <c r="H250" i="15" s="1"/>
  <c r="F251" i="15"/>
  <c r="H251" i="15" s="1"/>
  <c r="F252" i="15"/>
  <c r="H252" i="15" s="1"/>
  <c r="F253" i="15"/>
  <c r="H253" i="15" s="1"/>
  <c r="F254" i="15"/>
  <c r="H254" i="15" s="1"/>
  <c r="F255" i="15"/>
  <c r="H255" i="15" s="1"/>
  <c r="F256" i="15"/>
  <c r="H256" i="15" s="1"/>
  <c r="F257" i="15"/>
  <c r="H257" i="15" s="1"/>
  <c r="F258" i="15"/>
  <c r="H258" i="15" s="1"/>
  <c r="F259" i="15"/>
  <c r="H259" i="15" s="1"/>
  <c r="F260" i="15"/>
  <c r="H260" i="15" s="1"/>
  <c r="F261" i="15"/>
  <c r="H261" i="15" s="1"/>
  <c r="F262" i="15"/>
  <c r="H262" i="15" s="1"/>
  <c r="F263" i="15"/>
  <c r="H263" i="15" s="1"/>
  <c r="F264" i="15"/>
  <c r="H264" i="15" s="1"/>
  <c r="F265" i="15"/>
  <c r="H265" i="15" s="1"/>
  <c r="F266" i="15"/>
  <c r="H266" i="15" s="1"/>
  <c r="F267" i="15"/>
  <c r="H267" i="15" s="1"/>
  <c r="F268" i="15"/>
  <c r="H268" i="15" s="1"/>
  <c r="F269" i="15"/>
  <c r="H269" i="15" s="1"/>
  <c r="F270" i="15"/>
  <c r="H270" i="15" s="1"/>
  <c r="F271" i="15"/>
  <c r="H271" i="15" s="1"/>
  <c r="F272" i="15"/>
  <c r="H272" i="15" s="1"/>
  <c r="F273" i="15"/>
  <c r="H273" i="15" s="1"/>
  <c r="F274" i="15"/>
  <c r="H274" i="15" s="1"/>
  <c r="F275" i="15"/>
  <c r="H275" i="15" s="1"/>
  <c r="F276" i="15"/>
  <c r="H276" i="15" s="1"/>
  <c r="F277" i="15"/>
  <c r="H277" i="15" s="1"/>
  <c r="F278" i="15"/>
  <c r="H278" i="15" s="1"/>
  <c r="F279" i="15"/>
  <c r="H279" i="15" s="1"/>
  <c r="F280" i="15"/>
  <c r="H280" i="15" s="1"/>
  <c r="F281" i="15"/>
  <c r="H281" i="15" s="1"/>
  <c r="F282" i="15"/>
  <c r="H282" i="15" s="1"/>
  <c r="F283" i="15"/>
  <c r="H283" i="15" s="1"/>
  <c r="F284" i="15"/>
  <c r="H284" i="15" s="1"/>
  <c r="F285" i="15"/>
  <c r="H285" i="15" s="1"/>
  <c r="F286" i="15"/>
  <c r="H286" i="15" s="1"/>
  <c r="F287" i="15"/>
  <c r="H287" i="15" s="1"/>
  <c r="F288" i="15"/>
  <c r="H288" i="15" s="1"/>
  <c r="F289" i="15"/>
  <c r="H289" i="15" s="1"/>
  <c r="F290" i="15"/>
  <c r="H290" i="15" s="1"/>
  <c r="F291" i="15"/>
  <c r="H291" i="15" s="1"/>
  <c r="F292" i="15"/>
  <c r="H292" i="15" s="1"/>
  <c r="F293" i="15"/>
  <c r="H293" i="15" s="1"/>
  <c r="F294" i="15"/>
  <c r="H294" i="15" s="1"/>
  <c r="F295" i="15"/>
  <c r="H295" i="15" s="1"/>
  <c r="F296" i="15"/>
  <c r="H296" i="15" s="1"/>
  <c r="F297" i="15"/>
  <c r="H297" i="15" s="1"/>
  <c r="F298" i="15"/>
  <c r="H298" i="15" s="1"/>
  <c r="F299" i="15"/>
  <c r="H299" i="15" s="1"/>
  <c r="F300" i="15"/>
  <c r="H300" i="15" s="1"/>
  <c r="F301" i="15"/>
  <c r="H301" i="15" s="1"/>
  <c r="F302" i="15"/>
  <c r="H302" i="15" s="1"/>
  <c r="F303" i="15"/>
  <c r="H303" i="15" s="1"/>
  <c r="F304" i="15"/>
  <c r="H304" i="15" s="1"/>
  <c r="F305" i="15"/>
  <c r="H305" i="15" s="1"/>
  <c r="F306" i="15"/>
  <c r="H306" i="15" s="1"/>
  <c r="F307" i="15"/>
  <c r="H307" i="15" s="1"/>
  <c r="F308" i="15"/>
  <c r="H308" i="15" s="1"/>
  <c r="F309" i="15"/>
  <c r="H309" i="15" s="1"/>
  <c r="F310" i="15"/>
  <c r="H310" i="15" s="1"/>
  <c r="F311" i="15"/>
  <c r="H311" i="15" s="1"/>
  <c r="F312" i="15"/>
  <c r="H312" i="15" s="1"/>
  <c r="F313" i="15"/>
  <c r="H313" i="15" s="1"/>
  <c r="F314" i="15"/>
  <c r="H314" i="15" s="1"/>
  <c r="F315" i="15"/>
  <c r="H315" i="15" s="1"/>
  <c r="F316" i="15"/>
  <c r="H316" i="15" s="1"/>
  <c r="F317" i="15"/>
  <c r="H317" i="15" s="1"/>
  <c r="F318" i="15"/>
  <c r="H318" i="15" s="1"/>
  <c r="F319" i="15"/>
  <c r="H319" i="15" s="1"/>
  <c r="F320" i="15"/>
  <c r="H320" i="15" s="1"/>
  <c r="F321" i="15"/>
  <c r="H321" i="15" s="1"/>
  <c r="F322" i="15"/>
  <c r="H322" i="15" s="1"/>
  <c r="F323" i="15"/>
  <c r="H323" i="15" s="1"/>
  <c r="F324" i="15"/>
  <c r="H324" i="15" s="1"/>
  <c r="F325" i="15"/>
  <c r="H325" i="15" s="1"/>
  <c r="F326" i="15"/>
  <c r="H326" i="15" s="1"/>
  <c r="F327" i="15"/>
  <c r="H327" i="15" s="1"/>
  <c r="F328" i="15"/>
  <c r="H328" i="15" s="1"/>
  <c r="F329" i="15"/>
  <c r="H329" i="15" s="1"/>
  <c r="F330" i="15"/>
  <c r="H330" i="15" s="1"/>
  <c r="F331" i="15"/>
  <c r="H331" i="15" s="1"/>
  <c r="F332" i="15"/>
  <c r="H332" i="15" s="1"/>
  <c r="F333" i="15"/>
  <c r="H333" i="15" s="1"/>
  <c r="F334" i="15"/>
  <c r="H334" i="15" s="1"/>
  <c r="F335" i="15"/>
  <c r="H335" i="15" s="1"/>
  <c r="F336" i="15"/>
  <c r="H336" i="15" s="1"/>
  <c r="F337" i="15"/>
  <c r="H337" i="15" s="1"/>
  <c r="F338" i="15"/>
  <c r="H338" i="15" s="1"/>
  <c r="F339" i="15"/>
  <c r="H339" i="15" s="1"/>
  <c r="F340" i="15"/>
  <c r="H340" i="15" s="1"/>
  <c r="F341" i="15"/>
  <c r="H341" i="15" s="1"/>
  <c r="F342" i="15"/>
  <c r="H342" i="15" s="1"/>
  <c r="F343" i="15"/>
  <c r="H343" i="15" s="1"/>
  <c r="F344" i="15"/>
  <c r="H344" i="15" s="1"/>
  <c r="F345" i="15"/>
  <c r="H345" i="15" s="1"/>
  <c r="F346" i="15"/>
  <c r="H346" i="15" s="1"/>
  <c r="F347" i="15"/>
  <c r="H347" i="15" s="1"/>
  <c r="F348" i="15"/>
  <c r="H348" i="15" s="1"/>
  <c r="F349" i="15"/>
  <c r="H349" i="15" s="1"/>
  <c r="F350" i="15"/>
  <c r="H350" i="15" s="1"/>
  <c r="F351" i="15"/>
  <c r="H351" i="15" s="1"/>
  <c r="F352" i="15"/>
  <c r="H352" i="15" s="1"/>
  <c r="F353" i="15"/>
  <c r="H353" i="15" s="1"/>
  <c r="F354" i="15"/>
  <c r="H354" i="15" s="1"/>
  <c r="F355" i="15"/>
  <c r="H355" i="15" s="1"/>
  <c r="F356" i="15"/>
  <c r="H356" i="15" s="1"/>
  <c r="F357" i="15"/>
  <c r="H357" i="15" s="1"/>
  <c r="F358" i="15"/>
  <c r="H358" i="15" s="1"/>
  <c r="F359" i="15"/>
  <c r="H359" i="15" s="1"/>
  <c r="F360" i="15"/>
  <c r="H360" i="15" s="1"/>
  <c r="F361" i="15"/>
  <c r="H361" i="15" s="1"/>
  <c r="F362" i="15"/>
  <c r="H362" i="15" s="1"/>
  <c r="F363" i="15"/>
  <c r="H363" i="15" s="1"/>
  <c r="F364" i="15"/>
  <c r="H364" i="15" s="1"/>
  <c r="F365" i="15"/>
  <c r="H365" i="15" s="1"/>
  <c r="F366" i="15"/>
  <c r="H366" i="15" s="1"/>
  <c r="F367" i="15"/>
  <c r="H367" i="15" s="1"/>
  <c r="F368" i="15"/>
  <c r="H368" i="15" s="1"/>
  <c r="F369" i="15"/>
  <c r="H369" i="15" s="1"/>
  <c r="F370" i="15"/>
  <c r="H370" i="15" s="1"/>
  <c r="F371" i="15"/>
  <c r="H371" i="15" s="1"/>
  <c r="F372" i="15"/>
  <c r="H372" i="15" s="1"/>
  <c r="F373" i="15"/>
  <c r="H373" i="15" s="1"/>
  <c r="F374" i="15"/>
  <c r="H374" i="15" s="1"/>
  <c r="F375" i="15"/>
  <c r="H375" i="15" s="1"/>
  <c r="F376" i="15"/>
  <c r="H376" i="15" s="1"/>
  <c r="F377" i="15"/>
  <c r="H377" i="15" s="1"/>
  <c r="F378" i="15"/>
  <c r="H378" i="15" s="1"/>
  <c r="F379" i="15"/>
  <c r="H379" i="15" s="1"/>
  <c r="F380" i="15"/>
  <c r="H380" i="15" s="1"/>
  <c r="F381" i="15"/>
  <c r="H381" i="15" s="1"/>
  <c r="F382" i="15"/>
  <c r="H382" i="15" s="1"/>
  <c r="F383" i="15"/>
  <c r="H383" i="15" s="1"/>
  <c r="F384" i="15"/>
  <c r="H384" i="15" s="1"/>
  <c r="F385" i="15"/>
  <c r="H385" i="15" s="1"/>
  <c r="F386" i="15"/>
  <c r="H386" i="15" s="1"/>
  <c r="F387" i="15"/>
  <c r="H387" i="15" s="1"/>
  <c r="F388" i="15"/>
  <c r="H388" i="15" s="1"/>
  <c r="F389" i="15"/>
  <c r="H389" i="15" s="1"/>
  <c r="F390" i="15"/>
  <c r="H390" i="15" s="1"/>
  <c r="F391" i="15"/>
  <c r="H391" i="15" s="1"/>
  <c r="F392" i="15"/>
  <c r="H392" i="15" s="1"/>
  <c r="F393" i="15"/>
  <c r="H393" i="15" s="1"/>
  <c r="F394" i="15"/>
  <c r="H394" i="15" s="1"/>
  <c r="F395" i="15"/>
  <c r="H395" i="15" s="1"/>
  <c r="F396" i="15"/>
  <c r="H396" i="15" s="1"/>
  <c r="F397" i="15"/>
  <c r="H397" i="15" s="1"/>
  <c r="F398" i="15"/>
  <c r="H398" i="15" s="1"/>
  <c r="F399" i="15"/>
  <c r="H399" i="15" s="1"/>
  <c r="F400" i="15"/>
  <c r="H400" i="15" s="1"/>
  <c r="F401" i="15"/>
  <c r="H401" i="15" s="1"/>
  <c r="F402" i="15"/>
  <c r="H402" i="15" s="1"/>
  <c r="F403" i="15"/>
  <c r="H403" i="15" s="1"/>
  <c r="F404" i="15"/>
  <c r="H404" i="15" s="1"/>
  <c r="F405" i="15"/>
  <c r="H405" i="15" s="1"/>
  <c r="F406" i="15"/>
  <c r="H406" i="15" s="1"/>
  <c r="F407" i="15"/>
  <c r="H407" i="15" s="1"/>
  <c r="F408" i="15"/>
  <c r="H408" i="15" s="1"/>
  <c r="F409" i="15"/>
  <c r="H409" i="15" s="1"/>
  <c r="F410" i="15"/>
  <c r="H410" i="15" s="1"/>
  <c r="F411" i="15"/>
  <c r="H411" i="15" s="1"/>
  <c r="F412" i="15"/>
  <c r="H412" i="15" s="1"/>
  <c r="F413" i="15"/>
  <c r="H413" i="15" s="1"/>
  <c r="F414" i="15"/>
  <c r="H414" i="15" s="1"/>
  <c r="F415" i="15"/>
  <c r="H415" i="15" s="1"/>
  <c r="F416" i="15"/>
  <c r="H416" i="15" s="1"/>
  <c r="F417" i="15"/>
  <c r="H417" i="15" s="1"/>
  <c r="F418" i="15"/>
  <c r="H418" i="15" s="1"/>
  <c r="F419" i="15"/>
  <c r="H419" i="15" s="1"/>
  <c r="F420" i="15"/>
  <c r="H420" i="15" s="1"/>
  <c r="F421" i="15"/>
  <c r="H421" i="15" s="1"/>
  <c r="F422" i="15"/>
  <c r="H422" i="15" s="1"/>
  <c r="F423" i="15"/>
  <c r="H423" i="15" s="1"/>
  <c r="F424" i="15"/>
  <c r="H424" i="15" s="1"/>
  <c r="F425" i="15"/>
  <c r="H425" i="15" s="1"/>
  <c r="F426" i="15"/>
  <c r="H426" i="15" s="1"/>
  <c r="F427" i="15"/>
  <c r="H427" i="15" s="1"/>
  <c r="F428" i="15"/>
  <c r="H428" i="15" s="1"/>
  <c r="F429" i="15"/>
  <c r="H429" i="15" s="1"/>
  <c r="F430" i="15"/>
  <c r="H430" i="15" s="1"/>
  <c r="F431" i="15"/>
  <c r="H431" i="15" s="1"/>
  <c r="F432" i="15"/>
  <c r="H432" i="15" s="1"/>
  <c r="F433" i="15"/>
  <c r="H433" i="15" s="1"/>
  <c r="F434" i="15"/>
  <c r="H434" i="15" s="1"/>
  <c r="F435" i="15"/>
  <c r="H435" i="15" s="1"/>
  <c r="F436" i="15"/>
  <c r="H436" i="15" s="1"/>
  <c r="F437" i="15"/>
  <c r="H437" i="15" s="1"/>
  <c r="F438" i="15"/>
  <c r="H438" i="15" s="1"/>
  <c r="F439" i="15"/>
  <c r="H439" i="15" s="1"/>
  <c r="F440" i="15"/>
  <c r="H440" i="15" s="1"/>
  <c r="F441" i="15"/>
  <c r="H441" i="15" s="1"/>
  <c r="F442" i="15"/>
  <c r="H442" i="15" s="1"/>
  <c r="F443" i="15"/>
  <c r="H443" i="15" s="1"/>
  <c r="F444" i="15"/>
  <c r="H444" i="15" s="1"/>
  <c r="F445" i="15"/>
  <c r="H445" i="15" s="1"/>
  <c r="F446" i="15"/>
  <c r="H446" i="15" s="1"/>
  <c r="F447" i="15"/>
  <c r="H447" i="15" s="1"/>
  <c r="F448" i="15"/>
  <c r="H448" i="15" s="1"/>
  <c r="F449" i="15"/>
  <c r="H449" i="15" s="1"/>
  <c r="F450" i="15"/>
  <c r="H450" i="15" s="1"/>
  <c r="F451" i="15"/>
  <c r="H451" i="15" s="1"/>
  <c r="F452" i="15"/>
  <c r="H452" i="15" s="1"/>
  <c r="F453" i="15"/>
  <c r="H453" i="15" s="1"/>
  <c r="F454" i="15"/>
  <c r="H454" i="15" s="1"/>
  <c r="F455" i="15"/>
  <c r="H455" i="15" s="1"/>
  <c r="F456" i="15"/>
  <c r="H456" i="15" s="1"/>
  <c r="F457" i="15"/>
  <c r="H457" i="15" s="1"/>
  <c r="F458" i="15"/>
  <c r="H458" i="15" s="1"/>
  <c r="F459" i="15"/>
  <c r="H459" i="15" s="1"/>
  <c r="F460" i="15"/>
  <c r="H460" i="15" s="1"/>
  <c r="F461" i="15"/>
  <c r="H461" i="15" s="1"/>
  <c r="F462" i="15"/>
  <c r="H462" i="15" s="1"/>
  <c r="F463" i="15"/>
  <c r="H463" i="15" s="1"/>
  <c r="F464" i="15"/>
  <c r="H464" i="15" s="1"/>
  <c r="F465" i="15"/>
  <c r="H465" i="15" s="1"/>
  <c r="F466" i="15"/>
  <c r="H466" i="15" s="1"/>
  <c r="F467" i="15"/>
  <c r="H467" i="15" s="1"/>
  <c r="F468" i="15"/>
  <c r="H468" i="15" s="1"/>
  <c r="F469" i="15"/>
  <c r="H469" i="15" s="1"/>
  <c r="F470" i="15"/>
  <c r="H470" i="15" s="1"/>
  <c r="F471" i="15"/>
  <c r="H471" i="15" s="1"/>
  <c r="F472" i="15"/>
  <c r="H472" i="15" s="1"/>
  <c r="F473" i="15"/>
  <c r="H473" i="15" s="1"/>
  <c r="F474" i="15"/>
  <c r="H474" i="15" s="1"/>
  <c r="F475" i="15"/>
  <c r="H475" i="15" s="1"/>
  <c r="F476" i="15"/>
  <c r="H476" i="15" s="1"/>
  <c r="F477" i="15"/>
  <c r="H477" i="15" s="1"/>
  <c r="F478" i="15"/>
  <c r="H478" i="15" s="1"/>
  <c r="F479" i="15"/>
  <c r="H479" i="15" s="1"/>
  <c r="F480" i="15"/>
  <c r="H480" i="15" s="1"/>
  <c r="F481" i="15"/>
  <c r="H481" i="15" s="1"/>
  <c r="F482" i="15"/>
  <c r="H482" i="15" s="1"/>
  <c r="F483" i="15"/>
  <c r="H483" i="15" s="1"/>
  <c r="F484" i="15"/>
  <c r="H484" i="15" s="1"/>
  <c r="F485" i="15"/>
  <c r="H485" i="15" s="1"/>
  <c r="F486" i="15"/>
  <c r="H486" i="15" s="1"/>
  <c r="F487" i="15"/>
  <c r="H487" i="15" s="1"/>
  <c r="F488" i="15"/>
  <c r="H488" i="15" s="1"/>
  <c r="F489" i="15"/>
  <c r="H489" i="15" s="1"/>
  <c r="F490" i="15"/>
  <c r="H490" i="15" s="1"/>
  <c r="F491" i="15"/>
  <c r="H491" i="15" s="1"/>
  <c r="F492" i="15"/>
  <c r="H492" i="15" s="1"/>
  <c r="F493" i="15"/>
  <c r="H493" i="15" s="1"/>
  <c r="F494" i="15"/>
  <c r="H494" i="15" s="1"/>
  <c r="F495" i="15"/>
  <c r="H495" i="15" s="1"/>
  <c r="F496" i="15"/>
  <c r="H496" i="15" s="1"/>
  <c r="F497" i="15"/>
  <c r="H497" i="15" s="1"/>
  <c r="F498" i="15"/>
  <c r="H498" i="15" s="1"/>
  <c r="F499" i="15"/>
  <c r="H499" i="15" s="1"/>
  <c r="F500" i="15"/>
  <c r="H500" i="15" s="1"/>
  <c r="F501" i="15"/>
  <c r="H501" i="15" s="1"/>
  <c r="F502" i="15"/>
  <c r="H502" i="15" s="1"/>
  <c r="F503" i="15"/>
  <c r="H503" i="15" s="1"/>
  <c r="F504" i="15"/>
  <c r="H504" i="15" s="1"/>
  <c r="F505" i="15"/>
  <c r="H505" i="15" s="1"/>
  <c r="F506" i="15"/>
  <c r="H506" i="15" s="1"/>
  <c r="F507" i="15"/>
  <c r="H507" i="15" s="1"/>
  <c r="F508" i="15"/>
  <c r="H508" i="15" s="1"/>
  <c r="F509" i="15"/>
  <c r="H509" i="15" s="1"/>
  <c r="F510" i="15"/>
  <c r="H510" i="15" s="1"/>
  <c r="F511" i="15"/>
  <c r="H511" i="15" s="1"/>
  <c r="F512" i="15"/>
  <c r="H512" i="15" s="1"/>
  <c r="F513" i="15"/>
  <c r="H513" i="15" s="1"/>
  <c r="F514" i="15"/>
  <c r="H514" i="15" s="1"/>
  <c r="F515" i="15"/>
  <c r="H515" i="15" s="1"/>
  <c r="F516" i="15"/>
  <c r="H516" i="15" s="1"/>
  <c r="F517" i="15"/>
  <c r="H517" i="15" s="1"/>
  <c r="F518" i="15"/>
  <c r="H518" i="15" s="1"/>
  <c r="F519" i="15"/>
  <c r="H519" i="15" s="1"/>
  <c r="F520" i="15"/>
  <c r="H520" i="15" s="1"/>
  <c r="F521" i="15"/>
  <c r="H521" i="15" s="1"/>
  <c r="F522" i="15"/>
  <c r="H522" i="15" s="1"/>
  <c r="F523" i="15"/>
  <c r="H523" i="15" s="1"/>
  <c r="F524" i="15"/>
  <c r="H524" i="15" s="1"/>
  <c r="F525" i="15"/>
  <c r="H525" i="15" s="1"/>
  <c r="F526" i="15"/>
  <c r="H526" i="15" s="1"/>
  <c r="F527" i="15"/>
  <c r="H527" i="15" s="1"/>
  <c r="F528" i="15"/>
  <c r="H528" i="15" s="1"/>
  <c r="F529" i="15"/>
  <c r="H529" i="15" s="1"/>
  <c r="F530" i="15"/>
  <c r="H530" i="15" s="1"/>
  <c r="F531" i="15"/>
  <c r="H531" i="15" s="1"/>
  <c r="F532" i="15"/>
  <c r="H532" i="15" s="1"/>
  <c r="F533" i="15"/>
  <c r="H533" i="15" s="1"/>
  <c r="F534" i="15"/>
  <c r="H534" i="15" s="1"/>
  <c r="F535" i="15"/>
  <c r="H535" i="15" s="1"/>
  <c r="F536" i="15"/>
  <c r="H536" i="15" s="1"/>
  <c r="F2" i="15"/>
  <c r="H2" i="15" s="1"/>
  <c r="F5" i="14"/>
  <c r="G5" i="14" s="1"/>
  <c r="F4" i="14"/>
  <c r="G4" i="14" s="1"/>
  <c r="F6" i="14"/>
  <c r="G6" i="14" s="1"/>
  <c r="F7" i="14"/>
  <c r="G7" i="14" s="1"/>
  <c r="F8" i="14"/>
  <c r="G8" i="14" s="1"/>
  <c r="F9" i="14"/>
  <c r="G9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 s="1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6" i="14"/>
  <c r="G76" i="14" s="1"/>
  <c r="F77" i="14"/>
  <c r="G77" i="14" s="1"/>
  <c r="F78" i="14"/>
  <c r="G78" i="14" s="1"/>
  <c r="F80" i="14"/>
  <c r="G80" i="14" s="1"/>
  <c r="F82" i="14"/>
  <c r="G82" i="14" s="1"/>
  <c r="F83" i="14"/>
  <c r="G83" i="14" s="1"/>
  <c r="F84" i="14"/>
  <c r="G84" i="14" s="1"/>
  <c r="F87" i="14"/>
  <c r="G87" i="14" s="1"/>
  <c r="F88" i="14"/>
  <c r="G88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8" i="14"/>
  <c r="G98" i="14" s="1"/>
  <c r="F99" i="14"/>
  <c r="G99" i="14" s="1"/>
  <c r="F100" i="14"/>
  <c r="G100" i="14" s="1"/>
  <c r="F101" i="14"/>
  <c r="G101" i="14" s="1"/>
  <c r="F102" i="14"/>
  <c r="G102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 s="1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 s="1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 s="1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 s="1"/>
  <c r="F163" i="14"/>
  <c r="G163" i="14" s="1"/>
  <c r="F164" i="14"/>
  <c r="G164" i="14" s="1"/>
  <c r="F165" i="14"/>
  <c r="G165" i="14" s="1"/>
  <c r="F167" i="14"/>
  <c r="G167" i="14" s="1"/>
  <c r="F168" i="14"/>
  <c r="G168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F188" i="14"/>
  <c r="G188" i="14" s="1"/>
  <c r="F190" i="14"/>
  <c r="G190" i="14" s="1"/>
  <c r="F191" i="14"/>
  <c r="G191" i="14" s="1"/>
  <c r="F192" i="14"/>
  <c r="G192" i="14" s="1"/>
  <c r="F193" i="14"/>
  <c r="G193" i="14" s="1"/>
  <c r="F194" i="14"/>
  <c r="G194" i="14" s="1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8" i="14"/>
  <c r="G208" i="14" s="1"/>
  <c r="F209" i="14"/>
  <c r="G209" i="14" s="1"/>
  <c r="F210" i="14"/>
  <c r="G210" i="14" s="1"/>
  <c r="F211" i="14"/>
  <c r="G211" i="14" s="1"/>
  <c r="F212" i="14"/>
  <c r="G212" i="14" s="1"/>
  <c r="F213" i="14"/>
  <c r="G213" i="14" s="1"/>
  <c r="F214" i="14"/>
  <c r="G214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 s="1"/>
  <c r="F227" i="14"/>
  <c r="G227" i="14" s="1"/>
  <c r="F228" i="14"/>
  <c r="G228" i="14" s="1"/>
  <c r="F229" i="14"/>
  <c r="G229" i="14" s="1"/>
  <c r="F231" i="14"/>
  <c r="G231" i="14" s="1"/>
  <c r="F232" i="14"/>
  <c r="G232" i="14" s="1"/>
  <c r="F233" i="14"/>
  <c r="G233" i="14" s="1"/>
  <c r="F234" i="14"/>
  <c r="G234" i="14" s="1"/>
  <c r="F236" i="14"/>
  <c r="G236" i="14" s="1"/>
  <c r="F238" i="14"/>
  <c r="G238" i="14" s="1"/>
  <c r="F239" i="14"/>
  <c r="G239" i="14" s="1"/>
  <c r="F241" i="14"/>
  <c r="G241" i="14" s="1"/>
  <c r="F242" i="14"/>
  <c r="G242" i="14" s="1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 s="1"/>
  <c r="F259" i="14"/>
  <c r="G259" i="14" s="1"/>
  <c r="F260" i="14"/>
  <c r="G260" i="14" s="1"/>
  <c r="F261" i="14"/>
  <c r="G261" i="14" s="1"/>
  <c r="F262" i="14"/>
  <c r="G262" i="14" s="1"/>
  <c r="F263" i="14"/>
  <c r="G263" i="14" s="1"/>
  <c r="F264" i="14"/>
  <c r="G264" i="14" s="1"/>
  <c r="F265" i="14"/>
  <c r="G265" i="14" s="1"/>
  <c r="F266" i="14"/>
  <c r="G266" i="14" s="1"/>
  <c r="F267" i="14"/>
  <c r="G267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F289" i="14"/>
  <c r="G289" i="14" s="1"/>
  <c r="F290" i="14"/>
  <c r="G290" i="14" s="1"/>
  <c r="F291" i="14"/>
  <c r="G291" i="14" s="1"/>
  <c r="F292" i="14"/>
  <c r="G292" i="14" s="1"/>
  <c r="F293" i="14"/>
  <c r="G293" i="14" s="1"/>
  <c r="F295" i="14"/>
  <c r="G295" i="14" s="1"/>
  <c r="F296" i="14"/>
  <c r="G296" i="14" s="1"/>
  <c r="F297" i="14"/>
  <c r="G297" i="14" s="1"/>
  <c r="F298" i="14"/>
  <c r="G298" i="1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 s="1"/>
  <c r="F315" i="14"/>
  <c r="G315" i="14" s="1"/>
  <c r="F316" i="14"/>
  <c r="G316" i="14" s="1"/>
  <c r="F317" i="14"/>
  <c r="G317" i="14" s="1"/>
  <c r="F319" i="14"/>
  <c r="G319" i="14" s="1"/>
  <c r="F320" i="14"/>
  <c r="G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0" i="14"/>
  <c r="G450" i="14" s="1"/>
  <c r="F452" i="14"/>
  <c r="G452" i="14" s="1"/>
  <c r="F453" i="14"/>
  <c r="G453" i="14" s="1"/>
  <c r="F454" i="14"/>
  <c r="G454" i="14" s="1"/>
  <c r="F455" i="14"/>
  <c r="G455" i="14" s="1"/>
  <c r="F456" i="14"/>
  <c r="G456" i="14" s="1"/>
  <c r="F457" i="14"/>
  <c r="G457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9" i="14"/>
  <c r="G469" i="14" s="1"/>
  <c r="F470" i="14"/>
  <c r="G470" i="14" s="1"/>
  <c r="F471" i="14"/>
  <c r="G471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F509" i="14"/>
  <c r="G509" i="14" s="1"/>
  <c r="F510" i="14"/>
  <c r="G510" i="14" s="1"/>
  <c r="F511" i="14"/>
  <c r="G511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527" i="14"/>
  <c r="G527" i="14" s="1"/>
  <c r="F528" i="14"/>
  <c r="G528" i="14" s="1"/>
  <c r="F529" i="14"/>
  <c r="G529" i="14" s="1"/>
  <c r="F530" i="14"/>
  <c r="G530" i="14" s="1"/>
  <c r="F531" i="14"/>
  <c r="G531" i="14" s="1"/>
  <c r="F532" i="14"/>
  <c r="G532" i="14" s="1"/>
  <c r="F533" i="14"/>
  <c r="G533" i="14" s="1"/>
  <c r="F534" i="14"/>
  <c r="G534" i="14" s="1"/>
  <c r="F535" i="14"/>
  <c r="G535" i="14" s="1"/>
  <c r="F536" i="14"/>
  <c r="G536" i="14" s="1"/>
  <c r="F2" i="14"/>
  <c r="G2" i="14" s="1"/>
  <c r="E513" i="14"/>
  <c r="E512" i="14"/>
  <c r="E499" i="14"/>
  <c r="E485" i="14"/>
  <c r="E484" i="14"/>
  <c r="E472" i="14"/>
  <c r="E468" i="14"/>
  <c r="E458" i="14"/>
  <c r="E451" i="14"/>
  <c r="E440" i="14"/>
  <c r="E431" i="14"/>
  <c r="E396" i="14"/>
  <c r="E361" i="14"/>
  <c r="E350" i="14"/>
  <c r="E330" i="14"/>
  <c r="E318" i="14"/>
  <c r="E294" i="14"/>
  <c r="E268" i="14"/>
  <c r="E240" i="14"/>
  <c r="E235" i="14"/>
  <c r="E230" i="14"/>
  <c r="E207" i="14"/>
  <c r="E189" i="14"/>
  <c r="E180" i="14"/>
  <c r="E179" i="14"/>
  <c r="E169" i="14"/>
  <c r="E166" i="14"/>
  <c r="E103" i="14"/>
  <c r="E97" i="14"/>
  <c r="E89" i="14"/>
  <c r="E86" i="14"/>
  <c r="E85" i="14"/>
  <c r="E81" i="14"/>
  <c r="E79" i="14"/>
  <c r="E58" i="14"/>
  <c r="E46" i="14"/>
  <c r="E24" i="14"/>
  <c r="E10" i="14"/>
  <c r="E3" i="14"/>
  <c r="F513" i="14" l="1"/>
  <c r="G513" i="14" s="1"/>
  <c r="F499" i="14"/>
  <c r="G499" i="14" s="1"/>
  <c r="F485" i="14"/>
  <c r="G485" i="14" s="1"/>
  <c r="F451" i="14"/>
  <c r="G451" i="14" s="1"/>
  <c r="F431" i="14"/>
  <c r="G431" i="14" s="1"/>
  <c r="F361" i="14"/>
  <c r="G361" i="14" s="1"/>
  <c r="F235" i="14"/>
  <c r="G235" i="14" s="1"/>
  <c r="F207" i="14"/>
  <c r="G207" i="14" s="1"/>
  <c r="F189" i="14"/>
  <c r="G189" i="14" s="1"/>
  <c r="F179" i="14"/>
  <c r="G179" i="14" s="1"/>
  <c r="F169" i="14"/>
  <c r="G169" i="14" s="1"/>
  <c r="F86" i="14"/>
  <c r="G86" i="14" s="1"/>
  <c r="F58" i="14"/>
  <c r="G58" i="14" s="1"/>
  <c r="F46" i="14"/>
  <c r="G46" i="14" s="1"/>
  <c r="F24" i="14"/>
  <c r="G24" i="14" s="1"/>
  <c r="F10" i="14"/>
  <c r="G10" i="14" s="1"/>
  <c r="F3" i="14"/>
  <c r="G3" i="14" s="1"/>
  <c r="F512" i="14"/>
  <c r="G512" i="14" s="1"/>
  <c r="F484" i="14"/>
  <c r="G484" i="14" s="1"/>
  <c r="F472" i="14"/>
  <c r="G472" i="14" s="1"/>
  <c r="F468" i="14"/>
  <c r="G468" i="14" s="1"/>
  <c r="F458" i="14"/>
  <c r="G458" i="14" s="1"/>
  <c r="F440" i="14"/>
  <c r="G440" i="14" s="1"/>
  <c r="F396" i="14"/>
  <c r="G396" i="14" s="1"/>
  <c r="F350" i="14"/>
  <c r="G350" i="14" s="1"/>
  <c r="F330" i="14"/>
  <c r="G330" i="14" s="1"/>
  <c r="F318" i="14"/>
  <c r="G318" i="14" s="1"/>
  <c r="F294" i="14"/>
  <c r="G294" i="14" s="1"/>
  <c r="F268" i="14"/>
  <c r="G268" i="14" s="1"/>
  <c r="F240" i="14"/>
  <c r="G240" i="14" s="1"/>
  <c r="F230" i="14"/>
  <c r="G230" i="14" s="1"/>
  <c r="F180" i="14"/>
  <c r="G180" i="14" s="1"/>
  <c r="F166" i="14"/>
  <c r="G166" i="14" s="1"/>
  <c r="F103" i="14"/>
  <c r="G103" i="14" s="1"/>
  <c r="F97" i="14"/>
  <c r="G97" i="14" s="1"/>
  <c r="F89" i="14"/>
  <c r="G89" i="14" s="1"/>
  <c r="F85" i="14"/>
  <c r="G85" i="14" s="1"/>
  <c r="F81" i="14"/>
  <c r="G81" i="14" s="1"/>
  <c r="F79" i="14"/>
  <c r="G79" i="14" s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2" i="11"/>
</calcChain>
</file>

<file path=xl/sharedStrings.xml><?xml version="1.0" encoding="utf-8"?>
<sst xmlns="http://schemas.openxmlformats.org/spreadsheetml/2006/main" count="11316" uniqueCount="1248">
  <si>
    <t>ID</t>
  </si>
  <si>
    <t>CD4</t>
  </si>
  <si>
    <t>VI-004</t>
  </si>
  <si>
    <t>VI-010</t>
  </si>
  <si>
    <t>VI-016</t>
  </si>
  <si>
    <t>VI-021</t>
  </si>
  <si>
    <t>VI-022</t>
  </si>
  <si>
    <t>VI-026</t>
  </si>
  <si>
    <t>VI-027</t>
  </si>
  <si>
    <t>VI-029</t>
  </si>
  <si>
    <t>VI-032</t>
  </si>
  <si>
    <t>VI-033</t>
  </si>
  <si>
    <t>VI-034</t>
  </si>
  <si>
    <t>VI-038</t>
  </si>
  <si>
    <t>VI-043</t>
  </si>
  <si>
    <t>VI-044</t>
  </si>
  <si>
    <t>VI-045</t>
  </si>
  <si>
    <t>VI-047</t>
  </si>
  <si>
    <t>VI-048</t>
  </si>
  <si>
    <t>VI-054</t>
  </si>
  <si>
    <t>VI-066</t>
  </si>
  <si>
    <t>VI-070</t>
  </si>
  <si>
    <t>VI-071</t>
  </si>
  <si>
    <t>VI-072</t>
  </si>
  <si>
    <t>VI-073</t>
  </si>
  <si>
    <t>VI-075</t>
  </si>
  <si>
    <t>VI-077</t>
  </si>
  <si>
    <t>VI-079</t>
  </si>
  <si>
    <t>VI-081</t>
  </si>
  <si>
    <t>VI-082</t>
  </si>
  <si>
    <t>VI-083</t>
  </si>
  <si>
    <t>VI-084</t>
  </si>
  <si>
    <t>VI-085</t>
  </si>
  <si>
    <t>VI-088</t>
  </si>
  <si>
    <t>VI-089</t>
  </si>
  <si>
    <t>VI-090</t>
  </si>
  <si>
    <t>VI-091</t>
  </si>
  <si>
    <t>VI-092</t>
  </si>
  <si>
    <t>VI-093</t>
  </si>
  <si>
    <t>VI-094</t>
  </si>
  <si>
    <t>VI-095</t>
  </si>
  <si>
    <t>VI-096</t>
  </si>
  <si>
    <t>VI-100</t>
  </si>
  <si>
    <t>VI-101</t>
  </si>
  <si>
    <t>VI-102</t>
  </si>
  <si>
    <t>VI-103</t>
  </si>
  <si>
    <t>VI-104</t>
  </si>
  <si>
    <t>VI-106</t>
  </si>
  <si>
    <t>VI-107</t>
  </si>
  <si>
    <t>VI-109</t>
  </si>
  <si>
    <t>VI-110</t>
  </si>
  <si>
    <t>VI-113</t>
  </si>
  <si>
    <t>VI-114</t>
  </si>
  <si>
    <t>VI-115</t>
  </si>
  <si>
    <t>VI-116</t>
  </si>
  <si>
    <t>VI-117</t>
  </si>
  <si>
    <t>VI-118</t>
  </si>
  <si>
    <t>VI-119</t>
  </si>
  <si>
    <t>VI-122</t>
  </si>
  <si>
    <t>VI-126</t>
  </si>
  <si>
    <t>VI-127</t>
  </si>
  <si>
    <t>VI-130</t>
  </si>
  <si>
    <t>VI-131</t>
  </si>
  <si>
    <t>VI-133</t>
  </si>
  <si>
    <t>VI-134</t>
  </si>
  <si>
    <t>VI-135</t>
  </si>
  <si>
    <t>VI-136</t>
  </si>
  <si>
    <t>VI-137</t>
  </si>
  <si>
    <t>VI-138</t>
  </si>
  <si>
    <t>VI-140</t>
  </si>
  <si>
    <t>VI-143</t>
  </si>
  <si>
    <t>VI-144</t>
  </si>
  <si>
    <t>VI-145</t>
  </si>
  <si>
    <t>VI-146</t>
  </si>
  <si>
    <t>VI-147</t>
  </si>
  <si>
    <t>VI-149</t>
  </si>
  <si>
    <t>VI-150</t>
  </si>
  <si>
    <t>VI-151</t>
  </si>
  <si>
    <t>VI-152</t>
  </si>
  <si>
    <t>VI-153</t>
  </si>
  <si>
    <t>VI-154</t>
  </si>
  <si>
    <t>VI-155</t>
  </si>
  <si>
    <t>VI-156</t>
  </si>
  <si>
    <t>VI-157</t>
  </si>
  <si>
    <t>VI-158</t>
  </si>
  <si>
    <t>VI-160</t>
  </si>
  <si>
    <t>VI-161</t>
  </si>
  <si>
    <t>VI-163</t>
  </si>
  <si>
    <t>VI-164</t>
  </si>
  <si>
    <t>VI-165</t>
  </si>
  <si>
    <t>VI-166</t>
  </si>
  <si>
    <t>VI-167</t>
  </si>
  <si>
    <t>VI-168</t>
  </si>
  <si>
    <t>VI-173</t>
  </si>
  <si>
    <t>VI-174</t>
  </si>
  <si>
    <t>VI-176</t>
  </si>
  <si>
    <t>VI-177</t>
  </si>
  <si>
    <t>VI-178</t>
  </si>
  <si>
    <t>VI-179</t>
  </si>
  <si>
    <t>VI-180</t>
  </si>
  <si>
    <t>VI-182</t>
  </si>
  <si>
    <t>VI-183</t>
  </si>
  <si>
    <t>VI-184</t>
  </si>
  <si>
    <t>VI-186</t>
  </si>
  <si>
    <t>VI-187</t>
  </si>
  <si>
    <t>VI-188</t>
  </si>
  <si>
    <t>VI-189</t>
  </si>
  <si>
    <t>VI-190</t>
  </si>
  <si>
    <t>VI-191</t>
  </si>
  <si>
    <t>VI-192</t>
  </si>
  <si>
    <t>VI-193</t>
  </si>
  <si>
    <t>VI-194</t>
  </si>
  <si>
    <t>VI-195</t>
  </si>
  <si>
    <t>VI-196</t>
  </si>
  <si>
    <t>VI-197</t>
  </si>
  <si>
    <t>VI-200</t>
  </si>
  <si>
    <t>VI-201</t>
  </si>
  <si>
    <t>VI-202</t>
  </si>
  <si>
    <t>VI-204</t>
  </si>
  <si>
    <t>VI-205</t>
  </si>
  <si>
    <t>VI-206</t>
  </si>
  <si>
    <t>VI-207</t>
  </si>
  <si>
    <t>VI-208</t>
  </si>
  <si>
    <t>VI-209</t>
  </si>
  <si>
    <t>VI-210</t>
  </si>
  <si>
    <t>VI-212</t>
  </si>
  <si>
    <t>VI-213</t>
  </si>
  <si>
    <t>VI-214</t>
  </si>
  <si>
    <t>VI-215</t>
  </si>
  <si>
    <t>VI-217</t>
  </si>
  <si>
    <t>VI-219</t>
  </si>
  <si>
    <t>VI-223</t>
  </si>
  <si>
    <t>VI-224</t>
  </si>
  <si>
    <t>VI-225</t>
  </si>
  <si>
    <t>VI-226</t>
  </si>
  <si>
    <t>VI-227</t>
  </si>
  <si>
    <t>VI-228</t>
  </si>
  <si>
    <t>VI-229</t>
  </si>
  <si>
    <t>VI-230</t>
  </si>
  <si>
    <t>VI-231</t>
  </si>
  <si>
    <t>VI-232</t>
  </si>
  <si>
    <t>VI-233</t>
  </si>
  <si>
    <t>VI-234</t>
  </si>
  <si>
    <t>VI-235</t>
  </si>
  <si>
    <t>VI-236</t>
  </si>
  <si>
    <t>VI-238</t>
  </si>
  <si>
    <t>VI-239</t>
  </si>
  <si>
    <t>VI-240</t>
  </si>
  <si>
    <t>VI-243</t>
  </si>
  <si>
    <t>VI-244</t>
  </si>
  <si>
    <t>VI-245</t>
  </si>
  <si>
    <t>VI-248</t>
  </si>
  <si>
    <t>VI-249</t>
  </si>
  <si>
    <t>VI-250</t>
  </si>
  <si>
    <t>VI-251</t>
  </si>
  <si>
    <t>VI-252</t>
  </si>
  <si>
    <t>VI-253</t>
  </si>
  <si>
    <t>VI-254</t>
  </si>
  <si>
    <t>VI-255</t>
  </si>
  <si>
    <t>VI-256</t>
  </si>
  <si>
    <t>VI-257</t>
  </si>
  <si>
    <t>VI-258</t>
  </si>
  <si>
    <t>VI-259</t>
  </si>
  <si>
    <t>VI-260</t>
  </si>
  <si>
    <t>VI-261</t>
  </si>
  <si>
    <t>VI-262</t>
  </si>
  <si>
    <t>VI-264</t>
  </si>
  <si>
    <t>VI-265</t>
  </si>
  <si>
    <t>VI-266</t>
  </si>
  <si>
    <t>VI-267</t>
  </si>
  <si>
    <t>VI-268</t>
  </si>
  <si>
    <t>VI-269</t>
  </si>
  <si>
    <t>VI-270</t>
  </si>
  <si>
    <t>VI-271</t>
  </si>
  <si>
    <t>VI-272</t>
  </si>
  <si>
    <t>VI-273</t>
  </si>
  <si>
    <t>VI-274</t>
  </si>
  <si>
    <t>VI-275</t>
  </si>
  <si>
    <t>VI-276</t>
  </si>
  <si>
    <t>VI-277</t>
  </si>
  <si>
    <t>VI-278</t>
  </si>
  <si>
    <t>VI-279</t>
  </si>
  <si>
    <t>VI-280</t>
  </si>
  <si>
    <t>VI-281</t>
  </si>
  <si>
    <t>VI-283</t>
  </si>
  <si>
    <t>VI-284</t>
  </si>
  <si>
    <t>VI-285</t>
  </si>
  <si>
    <t>VI-286</t>
  </si>
  <si>
    <t>VI-288</t>
  </si>
  <si>
    <t>VI-290</t>
  </si>
  <si>
    <t>VI-292</t>
  </si>
  <si>
    <t>VI-293</t>
  </si>
  <si>
    <t>VI-294</t>
  </si>
  <si>
    <t>VI-295</t>
  </si>
  <si>
    <t>VI-296</t>
  </si>
  <si>
    <t>VI-297</t>
  </si>
  <si>
    <t>VI-299</t>
  </si>
  <si>
    <t>VI-300</t>
  </si>
  <si>
    <t>VI-301</t>
  </si>
  <si>
    <t>VI-303</t>
  </si>
  <si>
    <t>VI-304</t>
  </si>
  <si>
    <t>VI-305</t>
  </si>
  <si>
    <t>VI-306</t>
  </si>
  <si>
    <t>VI-307</t>
  </si>
  <si>
    <t>VI-308</t>
  </si>
  <si>
    <t>VI-309</t>
  </si>
  <si>
    <t>VI-310</t>
  </si>
  <si>
    <t>VI-311</t>
  </si>
  <si>
    <t>VI-313</t>
  </si>
  <si>
    <t>VI-314</t>
  </si>
  <si>
    <t>VI-315</t>
  </si>
  <si>
    <t>VI-316</t>
  </si>
  <si>
    <t>VI-318</t>
  </si>
  <si>
    <t>VI-319</t>
  </si>
  <si>
    <t>VI-320</t>
  </si>
  <si>
    <t>VI-321</t>
  </si>
  <si>
    <t>VI-325</t>
  </si>
  <si>
    <t>VI-326</t>
  </si>
  <si>
    <t>VI-327</t>
  </si>
  <si>
    <t>VI-328</t>
  </si>
  <si>
    <t>VI-329</t>
  </si>
  <si>
    <t>VI-330</t>
  </si>
  <si>
    <t>VI-331</t>
  </si>
  <si>
    <t>VI-332</t>
  </si>
  <si>
    <t>VI-333</t>
  </si>
  <si>
    <t>VI-335</t>
  </si>
  <si>
    <t>VI-336</t>
  </si>
  <si>
    <t>VI-337</t>
  </si>
  <si>
    <t>VI-338</t>
  </si>
  <si>
    <t>VI-339</t>
  </si>
  <si>
    <t>VI-340</t>
  </si>
  <si>
    <t>VI-341</t>
  </si>
  <si>
    <t>VI-342</t>
  </si>
  <si>
    <t>VI-344</t>
  </si>
  <si>
    <t>VI-345</t>
  </si>
  <si>
    <t>VI-346</t>
  </si>
  <si>
    <t>VI-347</t>
  </si>
  <si>
    <t>VI-349</t>
  </si>
  <si>
    <t>VI-350</t>
  </si>
  <si>
    <t>VI-014</t>
  </si>
  <si>
    <t>VI-019</t>
  </si>
  <si>
    <t>VI-023</t>
  </si>
  <si>
    <t>VI-031</t>
  </si>
  <si>
    <t>VI-039</t>
  </si>
  <si>
    <t>VI-040</t>
  </si>
  <si>
    <t>VI-046</t>
  </si>
  <si>
    <t>VI-055</t>
  </si>
  <si>
    <t>VI-056</t>
  </si>
  <si>
    <t>VI-060</t>
  </si>
  <si>
    <t>VI-063</t>
  </si>
  <si>
    <t>VI-067</t>
  </si>
  <si>
    <t>VI-068</t>
  </si>
  <si>
    <t>VI-074</t>
  </si>
  <si>
    <t>VI-351</t>
  </si>
  <si>
    <t>VI-352</t>
  </si>
  <si>
    <t>VI-353</t>
  </si>
  <si>
    <t>VI-354</t>
  </si>
  <si>
    <t>VI-355</t>
  </si>
  <si>
    <t>VI-356</t>
  </si>
  <si>
    <t>VI-357</t>
  </si>
  <si>
    <t>VI-359</t>
  </si>
  <si>
    <t>VI-360</t>
  </si>
  <si>
    <t>VI-361</t>
  </si>
  <si>
    <t>VI-362</t>
  </si>
  <si>
    <t>VI-363</t>
  </si>
  <si>
    <t>VI-364</t>
  </si>
  <si>
    <t>VI-365</t>
  </si>
  <si>
    <t>VI-366</t>
  </si>
  <si>
    <t>VI-367</t>
  </si>
  <si>
    <t>VI-369</t>
  </si>
  <si>
    <t>VI-371</t>
  </si>
  <si>
    <t>VI-373</t>
  </si>
  <si>
    <t>VI-374</t>
  </si>
  <si>
    <t>VI-375</t>
  </si>
  <si>
    <t>VI-376</t>
  </si>
  <si>
    <t>VI-377</t>
  </si>
  <si>
    <t>VI-378</t>
  </si>
  <si>
    <t>VI-380</t>
  </si>
  <si>
    <t>VI-381</t>
  </si>
  <si>
    <t>VI-382</t>
  </si>
  <si>
    <t>VI-384</t>
  </si>
  <si>
    <t>VI-385</t>
  </si>
  <si>
    <t>VI-386</t>
  </si>
  <si>
    <t>VI-388</t>
  </si>
  <si>
    <t>VI-389</t>
  </si>
  <si>
    <t>VI-390</t>
  </si>
  <si>
    <t>VI-391</t>
  </si>
  <si>
    <t>VI-392</t>
  </si>
  <si>
    <t>VI-393</t>
  </si>
  <si>
    <t>VI-394</t>
  </si>
  <si>
    <t>VI-395</t>
  </si>
  <si>
    <t>VI-399</t>
  </si>
  <si>
    <t>VI-400</t>
  </si>
  <si>
    <t>VI-401</t>
  </si>
  <si>
    <t>VI-402</t>
  </si>
  <si>
    <t>VI-403</t>
  </si>
  <si>
    <t>VI-404</t>
  </si>
  <si>
    <t>VI-405</t>
  </si>
  <si>
    <t>VI-407</t>
  </si>
  <si>
    <t>VI-409</t>
  </si>
  <si>
    <t>VI-410</t>
  </si>
  <si>
    <t>VI-411</t>
  </si>
  <si>
    <t>VI-413</t>
  </si>
  <si>
    <t>VI-415</t>
  </si>
  <si>
    <t>VI-416</t>
  </si>
  <si>
    <t>VI-417</t>
  </si>
  <si>
    <t>VI-418</t>
  </si>
  <si>
    <t>VI-419</t>
  </si>
  <si>
    <t>VI-420</t>
  </si>
  <si>
    <t>VI-421</t>
  </si>
  <si>
    <t>VI-422</t>
  </si>
  <si>
    <t>VI-423</t>
  </si>
  <si>
    <t>VI-424</t>
  </si>
  <si>
    <t>VI-425</t>
  </si>
  <si>
    <t>VI-427</t>
  </si>
  <si>
    <t>VI-428</t>
  </si>
  <si>
    <t>VI-429</t>
  </si>
  <si>
    <t>VI-430</t>
  </si>
  <si>
    <t>VI-431</t>
  </si>
  <si>
    <t>VI-432</t>
  </si>
  <si>
    <t>VI-433</t>
  </si>
  <si>
    <t>VI-434</t>
  </si>
  <si>
    <t>VI-435</t>
  </si>
  <si>
    <t>VI-436</t>
  </si>
  <si>
    <t>VI-437</t>
  </si>
  <si>
    <t>VI-438</t>
  </si>
  <si>
    <t>VI-439</t>
  </si>
  <si>
    <t>VI-440</t>
  </si>
  <si>
    <t>VI-441</t>
  </si>
  <si>
    <t>VI-443</t>
  </si>
  <si>
    <t>VI-444</t>
  </si>
  <si>
    <t>VI-445</t>
  </si>
  <si>
    <t>VI-446</t>
  </si>
  <si>
    <t>VI-447</t>
  </si>
  <si>
    <t>VI-448</t>
  </si>
  <si>
    <t>VI-449</t>
  </si>
  <si>
    <t>VI-450</t>
  </si>
  <si>
    <t>VI-451</t>
  </si>
  <si>
    <t>VI-452</t>
  </si>
  <si>
    <t>VI-453</t>
  </si>
  <si>
    <t>VI-454</t>
  </si>
  <si>
    <t>VI-455</t>
  </si>
  <si>
    <t>VI-456</t>
  </si>
  <si>
    <t>VI-457</t>
  </si>
  <si>
    <t>VI-458</t>
  </si>
  <si>
    <t>VI-459</t>
  </si>
  <si>
    <t>VI-460</t>
  </si>
  <si>
    <t>VI-464</t>
  </si>
  <si>
    <t>VI-465</t>
  </si>
  <si>
    <t>VI-466</t>
  </si>
  <si>
    <t>VI-467</t>
  </si>
  <si>
    <t>VI-468</t>
  </si>
  <si>
    <t>VI-469</t>
  </si>
  <si>
    <t>VI-470</t>
  </si>
  <si>
    <t>VI-471</t>
  </si>
  <si>
    <t>VI-472</t>
  </si>
  <si>
    <t>VI-473</t>
  </si>
  <si>
    <t>VI-474</t>
  </si>
  <si>
    <t>VI-475</t>
  </si>
  <si>
    <t>VI-476</t>
  </si>
  <si>
    <t>VI-477</t>
  </si>
  <si>
    <t>VI-478</t>
  </si>
  <si>
    <t>VI-479</t>
  </si>
  <si>
    <t>VI-480</t>
  </si>
  <si>
    <t>VI-481</t>
  </si>
  <si>
    <t>VI-484</t>
  </si>
  <si>
    <t>VI-486</t>
  </si>
  <si>
    <t>VI-488</t>
  </si>
  <si>
    <t>VI-495</t>
  </si>
  <si>
    <t>VI-499</t>
  </si>
  <si>
    <t>VI-500</t>
  </si>
  <si>
    <t>VI-502</t>
  </si>
  <si>
    <t>VI-504</t>
  </si>
  <si>
    <t>VI-505</t>
  </si>
  <si>
    <t>VI-506</t>
  </si>
  <si>
    <t>VI-508</t>
  </si>
  <si>
    <t>VI-510</t>
  </si>
  <si>
    <t>VI-511</t>
  </si>
  <si>
    <t>VI-513</t>
  </si>
  <si>
    <t>VI-514</t>
  </si>
  <si>
    <t>VI-515</t>
  </si>
  <si>
    <t>VI-518</t>
  </si>
  <si>
    <t>VI-520</t>
  </si>
  <si>
    <t>VI-522</t>
  </si>
  <si>
    <t>VI-523</t>
  </si>
  <si>
    <t>VI-524</t>
  </si>
  <si>
    <t>VI-525</t>
  </si>
  <si>
    <t>VI-526</t>
  </si>
  <si>
    <t>VI-527</t>
  </si>
  <si>
    <t>VI-528</t>
  </si>
  <si>
    <t>VI-529</t>
  </si>
  <si>
    <t>VI-530</t>
  </si>
  <si>
    <t>VI-531</t>
  </si>
  <si>
    <t>VI-532</t>
  </si>
  <si>
    <t>VI-533</t>
  </si>
  <si>
    <t>VI-534</t>
  </si>
  <si>
    <t>VI-535</t>
  </si>
  <si>
    <t>VI-536</t>
  </si>
  <si>
    <t>VI-538</t>
  </si>
  <si>
    <t>VI-539</t>
  </si>
  <si>
    <t>VI-540</t>
  </si>
  <si>
    <t>VI-541</t>
  </si>
  <si>
    <t>VI-542</t>
  </si>
  <si>
    <t>VI-543</t>
  </si>
  <si>
    <t>VI-544</t>
  </si>
  <si>
    <t>VI-545</t>
  </si>
  <si>
    <t>VI-546</t>
  </si>
  <si>
    <t>VI-547</t>
  </si>
  <si>
    <t>VI-548</t>
  </si>
  <si>
    <t>VI-549</t>
  </si>
  <si>
    <t>VI-550</t>
  </si>
  <si>
    <t>VI-551</t>
  </si>
  <si>
    <t>VI-552</t>
  </si>
  <si>
    <t>VI-553</t>
  </si>
  <si>
    <t>VI-554</t>
  </si>
  <si>
    <t>VI-555</t>
  </si>
  <si>
    <t>VI-556</t>
  </si>
  <si>
    <t>VI-558</t>
  </si>
  <si>
    <t>VI-559</t>
  </si>
  <si>
    <t>VI-560</t>
  </si>
  <si>
    <t>VI-562</t>
  </si>
  <si>
    <t>VI-563</t>
  </si>
  <si>
    <t>VI-564</t>
  </si>
  <si>
    <t>VI-565</t>
  </si>
  <si>
    <t>VI-566</t>
  </si>
  <si>
    <t>VI-567</t>
  </si>
  <si>
    <t>VI-568</t>
  </si>
  <si>
    <t>VI-569</t>
  </si>
  <si>
    <t>VI-570</t>
  </si>
  <si>
    <t>VI-571</t>
  </si>
  <si>
    <t>VI-572</t>
  </si>
  <si>
    <t>VI-573</t>
  </si>
  <si>
    <t>VI-574</t>
  </si>
  <si>
    <t>VI-575</t>
  </si>
  <si>
    <t>VI-576</t>
  </si>
  <si>
    <t>VI-577</t>
  </si>
  <si>
    <t>VI-578</t>
  </si>
  <si>
    <t>VI-579</t>
  </si>
  <si>
    <t>VI-581</t>
  </si>
  <si>
    <t>VI-582</t>
  </si>
  <si>
    <t>VI-583</t>
  </si>
  <si>
    <t>VI-584</t>
  </si>
  <si>
    <t>VI-585</t>
  </si>
  <si>
    <t>VI-586</t>
  </si>
  <si>
    <t>VI-587</t>
  </si>
  <si>
    <t>VI-588</t>
  </si>
  <si>
    <t>VI-589</t>
  </si>
  <si>
    <t>VI-590</t>
  </si>
  <si>
    <t>VI-591</t>
  </si>
  <si>
    <t>VI-592</t>
  </si>
  <si>
    <t>VI-593</t>
  </si>
  <si>
    <t>VI-594</t>
  </si>
  <si>
    <t>VI-595</t>
  </si>
  <si>
    <t>VI-596</t>
  </si>
  <si>
    <t>VI-597</t>
  </si>
  <si>
    <t>VI-598</t>
  </si>
  <si>
    <t>VI-599</t>
  </si>
  <si>
    <t>VI-600</t>
  </si>
  <si>
    <t>VI-601</t>
  </si>
  <si>
    <t>VI-602</t>
  </si>
  <si>
    <t>VI-603</t>
  </si>
  <si>
    <t>VI-604</t>
  </si>
  <si>
    <t>VI-605</t>
  </si>
  <si>
    <t>VI-607</t>
  </si>
  <si>
    <t>VI-608</t>
  </si>
  <si>
    <t>VI-609</t>
  </si>
  <si>
    <t>VI-610</t>
  </si>
  <si>
    <t>VI-611</t>
  </si>
  <si>
    <t>VI-612</t>
  </si>
  <si>
    <t>VI-613</t>
  </si>
  <si>
    <t>VI-614</t>
  </si>
  <si>
    <t>VI-615</t>
  </si>
  <si>
    <t>VI-617</t>
  </si>
  <si>
    <t>VI-618</t>
  </si>
  <si>
    <t>VI-619</t>
  </si>
  <si>
    <t>VI-620</t>
  </si>
  <si>
    <t>VI-621</t>
  </si>
  <si>
    <t>VI-622</t>
  </si>
  <si>
    <t>VI-623</t>
  </si>
  <si>
    <t>VI-624</t>
  </si>
  <si>
    <t>VI-625</t>
  </si>
  <si>
    <t>VI-626</t>
  </si>
  <si>
    <t>VI-627</t>
  </si>
  <si>
    <t>VI-628</t>
  </si>
  <si>
    <t>VI-629</t>
  </si>
  <si>
    <t>VI-630</t>
  </si>
  <si>
    <t>VI-631</t>
  </si>
  <si>
    <t>VI-633</t>
  </si>
  <si>
    <t>VI-634</t>
  </si>
  <si>
    <t>VI-635</t>
  </si>
  <si>
    <t>VI-636</t>
  </si>
  <si>
    <t>VI-637</t>
  </si>
  <si>
    <t>VI-638</t>
  </si>
  <si>
    <t>VI-639</t>
  </si>
  <si>
    <t>VI-640</t>
  </si>
  <si>
    <t>VI-641</t>
  </si>
  <si>
    <t>VI-642</t>
  </si>
  <si>
    <t>VI-644</t>
  </si>
  <si>
    <t>VI-645</t>
  </si>
  <si>
    <t>VI-646</t>
  </si>
  <si>
    <t>VI-647</t>
  </si>
  <si>
    <t>VI-648</t>
  </si>
  <si>
    <t>VI-649</t>
  </si>
  <si>
    <t>VI-650</t>
  </si>
  <si>
    <t>VI-651</t>
  </si>
  <si>
    <t>VI-652</t>
  </si>
  <si>
    <t>VI-653</t>
  </si>
  <si>
    <t>-</t>
  </si>
  <si>
    <t>VI-654</t>
  </si>
  <si>
    <t>VI-655</t>
  </si>
  <si>
    <t>VI-656</t>
  </si>
  <si>
    <t>VI-658</t>
  </si>
  <si>
    <t>VI-659</t>
  </si>
  <si>
    <t>VI-660</t>
  </si>
  <si>
    <t>VI-661</t>
  </si>
  <si>
    <t>VI-662</t>
  </si>
  <si>
    <t>VI-663</t>
  </si>
  <si>
    <t>VI-664</t>
  </si>
  <si>
    <t>VI-665</t>
  </si>
  <si>
    <t>VI-666</t>
  </si>
  <si>
    <t>VI-667</t>
  </si>
  <si>
    <t>VI-668</t>
  </si>
  <si>
    <t>VI-671</t>
  </si>
  <si>
    <t>VI-672</t>
  </si>
  <si>
    <t>VI-673</t>
  </si>
  <si>
    <t>VI-674</t>
  </si>
  <si>
    <t>VI-675</t>
  </si>
  <si>
    <t>VI-676</t>
  </si>
  <si>
    <t>VI-677</t>
  </si>
  <si>
    <t>VI-678</t>
  </si>
  <si>
    <t>VI-679</t>
  </si>
  <si>
    <t>VI-680</t>
  </si>
  <si>
    <t>VI-681</t>
  </si>
  <si>
    <t>VI-682</t>
  </si>
  <si>
    <t>VI-683</t>
  </si>
  <si>
    <t>VI-685</t>
  </si>
  <si>
    <t>VI-686</t>
  </si>
  <si>
    <t>VI-687</t>
  </si>
  <si>
    <t>VI-689</t>
  </si>
  <si>
    <t>HLA-A</t>
  </si>
  <si>
    <t>HLA-B</t>
  </si>
  <si>
    <t>HLA-C</t>
  </si>
  <si>
    <t>K107579</t>
  </si>
  <si>
    <t>K107580</t>
  </si>
  <si>
    <t>K107581</t>
  </si>
  <si>
    <t>K107582</t>
  </si>
  <si>
    <t>K107583</t>
  </si>
  <si>
    <t>K107584</t>
  </si>
  <si>
    <t>K107585</t>
  </si>
  <si>
    <t>K107586</t>
  </si>
  <si>
    <t>K107587</t>
  </si>
  <si>
    <t>K107588</t>
  </si>
  <si>
    <t>K107589</t>
  </si>
  <si>
    <t>K107590</t>
  </si>
  <si>
    <t>K107591</t>
  </si>
  <si>
    <t>K107592</t>
  </si>
  <si>
    <t>K107593</t>
  </si>
  <si>
    <t>K107594</t>
  </si>
  <si>
    <t>K107597</t>
  </si>
  <si>
    <t>K107598</t>
  </si>
  <si>
    <t>K107599</t>
  </si>
  <si>
    <t>K107602</t>
  </si>
  <si>
    <t>K107603</t>
  </si>
  <si>
    <t>K107604</t>
  </si>
  <si>
    <t>K107605</t>
  </si>
  <si>
    <t>K107606</t>
  </si>
  <si>
    <t>K107607</t>
  </si>
  <si>
    <t>K107608</t>
  </si>
  <si>
    <t>K107609</t>
  </si>
  <si>
    <t>K107610</t>
  </si>
  <si>
    <t>K107611</t>
  </si>
  <si>
    <t>K107612</t>
  </si>
  <si>
    <t>K107613</t>
  </si>
  <si>
    <t>K107614</t>
  </si>
  <si>
    <t>K107615</t>
  </si>
  <si>
    <t>K107616</t>
  </si>
  <si>
    <t>K107618</t>
  </si>
  <si>
    <t>K107619</t>
  </si>
  <si>
    <t>K107620</t>
  </si>
  <si>
    <t>K107621</t>
  </si>
  <si>
    <t>K107622</t>
  </si>
  <si>
    <t>K107623</t>
  </si>
  <si>
    <t>K107624</t>
  </si>
  <si>
    <t>K107625</t>
  </si>
  <si>
    <t>K107626</t>
  </si>
  <si>
    <t>K107627</t>
  </si>
  <si>
    <t>K107628</t>
  </si>
  <si>
    <t>K107629</t>
  </si>
  <si>
    <t>K107630</t>
  </si>
  <si>
    <t>K107631</t>
  </si>
  <si>
    <t>K107632</t>
  </si>
  <si>
    <t>K107633</t>
  </si>
  <si>
    <t>K107634</t>
  </si>
  <si>
    <t>K107635</t>
  </si>
  <si>
    <t>K107637</t>
  </si>
  <si>
    <t>K107638</t>
  </si>
  <si>
    <t>K107639</t>
  </si>
  <si>
    <t>K116187</t>
  </si>
  <si>
    <t>K116189</t>
  </si>
  <si>
    <t>K116191</t>
  </si>
  <si>
    <t>K116193</t>
  </si>
  <si>
    <t>K116194</t>
  </si>
  <si>
    <t>K116195</t>
  </si>
  <si>
    <t>K116196</t>
  </si>
  <si>
    <t>K116197</t>
  </si>
  <si>
    <t>K116198</t>
  </si>
  <si>
    <t>K116200</t>
  </si>
  <si>
    <t>K116201</t>
  </si>
  <si>
    <t>K116202</t>
  </si>
  <si>
    <t>K116204</t>
  </si>
  <si>
    <t>K116205</t>
  </si>
  <si>
    <t>K116206</t>
  </si>
  <si>
    <t>K116207</t>
  </si>
  <si>
    <t>K116208</t>
  </si>
  <si>
    <t>K116209</t>
  </si>
  <si>
    <t>K116210</t>
  </si>
  <si>
    <t>K116211</t>
  </si>
  <si>
    <t>K116212</t>
  </si>
  <si>
    <t>K116214</t>
  </si>
  <si>
    <t>K116215</t>
  </si>
  <si>
    <t>K116216</t>
  </si>
  <si>
    <t>K116217</t>
  </si>
  <si>
    <t>K116219</t>
  </si>
  <si>
    <t>K116220</t>
  </si>
  <si>
    <t>K116221</t>
  </si>
  <si>
    <t>K116222</t>
  </si>
  <si>
    <t>K116226</t>
  </si>
  <si>
    <t>K116227</t>
  </si>
  <si>
    <t>K116228</t>
  </si>
  <si>
    <t>K116229</t>
  </si>
  <si>
    <t>K116230</t>
  </si>
  <si>
    <t>K116231</t>
  </si>
  <si>
    <t>K116232</t>
  </si>
  <si>
    <t>K116233</t>
  </si>
  <si>
    <t>K116234</t>
  </si>
  <si>
    <t>K116236</t>
  </si>
  <si>
    <t>K116237</t>
  </si>
  <si>
    <t>K116238</t>
  </si>
  <si>
    <t>K116239</t>
  </si>
  <si>
    <t>K116240</t>
  </si>
  <si>
    <t>K116241</t>
  </si>
  <si>
    <t>K116242</t>
  </si>
  <si>
    <t>K116243</t>
  </si>
  <si>
    <t>K116245</t>
  </si>
  <si>
    <t>K116246</t>
  </si>
  <si>
    <t>K116247</t>
  </si>
  <si>
    <t>K116248</t>
  </si>
  <si>
    <t>K116250</t>
  </si>
  <si>
    <t>K116251</t>
  </si>
  <si>
    <t>K119958</t>
  </si>
  <si>
    <t>K119961</t>
  </si>
  <si>
    <t>K119962</t>
  </si>
  <si>
    <t>K119963</t>
  </si>
  <si>
    <t>K119965</t>
  </si>
  <si>
    <t>K119966</t>
  </si>
  <si>
    <t>K119967</t>
  </si>
  <si>
    <t>K119970</t>
  </si>
  <si>
    <t>K119971</t>
  </si>
  <si>
    <t>K119972</t>
  </si>
  <si>
    <t>K119973</t>
  </si>
  <si>
    <t>K119974</t>
  </si>
  <si>
    <t>K119975</t>
  </si>
  <si>
    <t>K119977</t>
  </si>
  <si>
    <t>K124318</t>
  </si>
  <si>
    <t>K124319</t>
  </si>
  <si>
    <t>K124320</t>
  </si>
  <si>
    <t>K124321</t>
  </si>
  <si>
    <t>K124322</t>
  </si>
  <si>
    <t>K124323</t>
  </si>
  <si>
    <t>K124324</t>
  </si>
  <si>
    <t>K124327</t>
  </si>
  <si>
    <t>K124329</t>
  </si>
  <si>
    <t>K124330</t>
  </si>
  <si>
    <t>K124331</t>
  </si>
  <si>
    <t>K124332</t>
  </si>
  <si>
    <t>K124333</t>
  </si>
  <si>
    <t>K124334</t>
  </si>
  <si>
    <t>K124335</t>
  </si>
  <si>
    <t>K124336</t>
  </si>
  <si>
    <t>K124337</t>
  </si>
  <si>
    <t>K124338</t>
  </si>
  <si>
    <t>K124339</t>
  </si>
  <si>
    <t>K124340</t>
  </si>
  <si>
    <t>K125063</t>
  </si>
  <si>
    <t>K125064</t>
  </si>
  <si>
    <t>K125066</t>
  </si>
  <si>
    <t>K125067</t>
  </si>
  <si>
    <t>K125069</t>
  </si>
  <si>
    <t>K125070</t>
  </si>
  <si>
    <t>K125071</t>
  </si>
  <si>
    <t>K125073</t>
  </si>
  <si>
    <t>K125075</t>
  </si>
  <si>
    <t>K125077</t>
  </si>
  <si>
    <t>K125078</t>
  </si>
  <si>
    <t>K125079</t>
  </si>
  <si>
    <t>K125080</t>
  </si>
  <si>
    <t>K125081</t>
  </si>
  <si>
    <t>K125082</t>
  </si>
  <si>
    <t>K125083</t>
  </si>
  <si>
    <t>K125084</t>
  </si>
  <si>
    <t>K125085</t>
  </si>
  <si>
    <t>K125086</t>
  </si>
  <si>
    <t>K125087</t>
  </si>
  <si>
    <t>K125088</t>
  </si>
  <si>
    <t>K125090</t>
  </si>
  <si>
    <t>K125092</t>
  </si>
  <si>
    <t>K125093</t>
  </si>
  <si>
    <t>K125094</t>
  </si>
  <si>
    <t>K125095</t>
  </si>
  <si>
    <t>K125096</t>
  </si>
  <si>
    <t>K125098</t>
  </si>
  <si>
    <t>K125099</t>
  </si>
  <si>
    <t>K125100</t>
  </si>
  <si>
    <t>K125101</t>
  </si>
  <si>
    <t>K125102</t>
  </si>
  <si>
    <t>K125103</t>
  </si>
  <si>
    <t>K125104</t>
  </si>
  <si>
    <t>K125106</t>
  </si>
  <si>
    <t>K125107</t>
  </si>
  <si>
    <t>K132900</t>
  </si>
  <si>
    <t>K132901</t>
  </si>
  <si>
    <t>K132902</t>
  </si>
  <si>
    <t>K132903</t>
  </si>
  <si>
    <t>K132904</t>
  </si>
  <si>
    <t>K132905</t>
  </si>
  <si>
    <t>K132907</t>
  </si>
  <si>
    <t>K132908</t>
  </si>
  <si>
    <t>K132910</t>
  </si>
  <si>
    <t>K132912</t>
  </si>
  <si>
    <t>K132914</t>
  </si>
  <si>
    <t>K132915</t>
  </si>
  <si>
    <t>K132916</t>
  </si>
  <si>
    <t>K132917</t>
  </si>
  <si>
    <t>K132918</t>
  </si>
  <si>
    <t>K134130</t>
  </si>
  <si>
    <t>K134131</t>
  </si>
  <si>
    <t>K134132</t>
  </si>
  <si>
    <t>K134133</t>
  </si>
  <si>
    <t>K134134</t>
  </si>
  <si>
    <t>K134135</t>
  </si>
  <si>
    <t>K134136</t>
  </si>
  <si>
    <t>K134137</t>
  </si>
  <si>
    <t>K134138</t>
  </si>
  <si>
    <t>K134139</t>
  </si>
  <si>
    <t>K134140</t>
  </si>
  <si>
    <t>K134141</t>
  </si>
  <si>
    <t>K134142</t>
  </si>
  <si>
    <t>K134143</t>
  </si>
  <si>
    <t>K134144</t>
  </si>
  <si>
    <t>K134145</t>
  </si>
  <si>
    <t>K134146</t>
  </si>
  <si>
    <t>K134147</t>
  </si>
  <si>
    <t>K134148</t>
  </si>
  <si>
    <t>K134149</t>
  </si>
  <si>
    <t>K134150</t>
  </si>
  <si>
    <t>K134151</t>
  </si>
  <si>
    <t>K134152</t>
  </si>
  <si>
    <t>K134153</t>
  </si>
  <si>
    <t>K134155</t>
  </si>
  <si>
    <t>K134156</t>
  </si>
  <si>
    <t>K134157</t>
  </si>
  <si>
    <t>K134158</t>
  </si>
  <si>
    <t>K134159</t>
  </si>
  <si>
    <t>K134160</t>
  </si>
  <si>
    <t>K134161</t>
  </si>
  <si>
    <t>K134162</t>
  </si>
  <si>
    <t>K134163</t>
  </si>
  <si>
    <t>K134164</t>
  </si>
  <si>
    <t>K134165</t>
  </si>
  <si>
    <t>K134166</t>
  </si>
  <si>
    <t>K134167</t>
  </si>
  <si>
    <t>K134168</t>
  </si>
  <si>
    <t>K134169</t>
  </si>
  <si>
    <t>K134170</t>
  </si>
  <si>
    <t>K134171</t>
  </si>
  <si>
    <t>K142251</t>
  </si>
  <si>
    <t>K142253</t>
  </si>
  <si>
    <t>K142254</t>
  </si>
  <si>
    <t>K142255</t>
  </si>
  <si>
    <t>K142256</t>
  </si>
  <si>
    <t>K142257</t>
  </si>
  <si>
    <t>K142258</t>
  </si>
  <si>
    <t>K142259</t>
  </si>
  <si>
    <t>K142260</t>
  </si>
  <si>
    <t>K142261</t>
  </si>
  <si>
    <t>K142262</t>
  </si>
  <si>
    <t>K142264</t>
  </si>
  <si>
    <t>K142265</t>
  </si>
  <si>
    <t>K142266</t>
  </si>
  <si>
    <t>K142267</t>
  </si>
  <si>
    <t>K142268</t>
  </si>
  <si>
    <t>K142270</t>
  </si>
  <si>
    <t>K142271</t>
  </si>
  <si>
    <t>K142272</t>
  </si>
  <si>
    <t>K142273</t>
  </si>
  <si>
    <t>K142274</t>
  </si>
  <si>
    <t>K142275</t>
  </si>
  <si>
    <t>K142276</t>
  </si>
  <si>
    <t>K142277</t>
  </si>
  <si>
    <t>K142278</t>
  </si>
  <si>
    <t>K142280</t>
  </si>
  <si>
    <t>K142281</t>
  </si>
  <si>
    <t>K142282</t>
  </si>
  <si>
    <t>K142283</t>
  </si>
  <si>
    <t>K142284</t>
  </si>
  <si>
    <t>K142285</t>
  </si>
  <si>
    <t>K142286</t>
  </si>
  <si>
    <t>K142287</t>
  </si>
  <si>
    <t>K142288</t>
  </si>
  <si>
    <t>K142858</t>
  </si>
  <si>
    <t>K142859</t>
  </si>
  <si>
    <t>K142860</t>
  </si>
  <si>
    <t>K142861</t>
  </si>
  <si>
    <t>K142862</t>
  </si>
  <si>
    <t>K142863</t>
  </si>
  <si>
    <t>K142864</t>
  </si>
  <si>
    <t>K142865</t>
  </si>
  <si>
    <t>K142868</t>
  </si>
  <si>
    <t>K142869</t>
  </si>
  <si>
    <t>K142871</t>
  </si>
  <si>
    <t>K142872</t>
  </si>
  <si>
    <t>K142873</t>
  </si>
  <si>
    <t>K142874</t>
  </si>
  <si>
    <t>K142875</t>
  </si>
  <si>
    <t>K142876</t>
  </si>
  <si>
    <t>K142877</t>
  </si>
  <si>
    <t>K151667</t>
  </si>
  <si>
    <t>K151669</t>
  </si>
  <si>
    <t>K151670</t>
  </si>
  <si>
    <t>K151671</t>
  </si>
  <si>
    <t>K151673</t>
  </si>
  <si>
    <t>K151674</t>
  </si>
  <si>
    <t>K151675</t>
  </si>
  <si>
    <t>K151676</t>
  </si>
  <si>
    <t>K151677</t>
  </si>
  <si>
    <t>K151678</t>
  </si>
  <si>
    <t>K151679</t>
  </si>
  <si>
    <t>K151680</t>
  </si>
  <si>
    <t>K151681</t>
  </si>
  <si>
    <t>K151682</t>
  </si>
  <si>
    <t>K151683</t>
  </si>
  <si>
    <t>K151684</t>
  </si>
  <si>
    <t>K151685</t>
  </si>
  <si>
    <t>K151686</t>
  </si>
  <si>
    <t>K151687</t>
  </si>
  <si>
    <t>K151688</t>
  </si>
  <si>
    <t>K151689</t>
  </si>
  <si>
    <t>K151690</t>
  </si>
  <si>
    <t>K151691</t>
  </si>
  <si>
    <t>K151692</t>
  </si>
  <si>
    <t>K151693</t>
  </si>
  <si>
    <t>K151694</t>
  </si>
  <si>
    <t>K151695</t>
  </si>
  <si>
    <t>K151696</t>
  </si>
  <si>
    <t>K151697</t>
  </si>
  <si>
    <t>K151698</t>
  </si>
  <si>
    <t>K151699</t>
  </si>
  <si>
    <t>K151700</t>
  </si>
  <si>
    <t>K151701</t>
  </si>
  <si>
    <t>K151702</t>
  </si>
  <si>
    <t>K151703</t>
  </si>
  <si>
    <t>K151704</t>
  </si>
  <si>
    <t>K151705</t>
  </si>
  <si>
    <t>K151706</t>
  </si>
  <si>
    <t>K151707</t>
  </si>
  <si>
    <t>K151708</t>
  </si>
  <si>
    <t>K151709</t>
  </si>
  <si>
    <t>K151710</t>
  </si>
  <si>
    <t>K151711</t>
  </si>
  <si>
    <t>K151712</t>
  </si>
  <si>
    <t>K151713</t>
  </si>
  <si>
    <t>K151714</t>
  </si>
  <si>
    <t>K151715</t>
  </si>
  <si>
    <t>K151717</t>
  </si>
  <si>
    <t>K151718</t>
  </si>
  <si>
    <t>K151719</t>
  </si>
  <si>
    <t>K151720</t>
  </si>
  <si>
    <t>K158459</t>
  </si>
  <si>
    <t>K158460</t>
  </si>
  <si>
    <t>K158461</t>
  </si>
  <si>
    <t>K158462</t>
  </si>
  <si>
    <t>K158463</t>
  </si>
  <si>
    <t>K158465</t>
  </si>
  <si>
    <t>K158466</t>
  </si>
  <si>
    <t>K158467</t>
  </si>
  <si>
    <t>K158468</t>
  </si>
  <si>
    <t>K158469</t>
  </si>
  <si>
    <t>K158470</t>
  </si>
  <si>
    <t>K158471</t>
  </si>
  <si>
    <t>K158472</t>
  </si>
  <si>
    <t>K158473</t>
  </si>
  <si>
    <t>K158474</t>
  </si>
  <si>
    <t>K158475</t>
  </si>
  <si>
    <t>K158476</t>
  </si>
  <si>
    <t>K158477</t>
  </si>
  <si>
    <t>K158478</t>
  </si>
  <si>
    <t>K158480</t>
  </si>
  <si>
    <t>K158481</t>
  </si>
  <si>
    <t>K158482</t>
  </si>
  <si>
    <t>K158483</t>
  </si>
  <si>
    <t>K158484</t>
  </si>
  <si>
    <t>K158485</t>
  </si>
  <si>
    <t>K158486</t>
  </si>
  <si>
    <t>K158487</t>
  </si>
  <si>
    <t>K158488</t>
  </si>
  <si>
    <t>K158489</t>
  </si>
  <si>
    <t>K158491</t>
  </si>
  <si>
    <t>K158492</t>
  </si>
  <si>
    <t>K158493</t>
  </si>
  <si>
    <t>K158494</t>
  </si>
  <si>
    <t>K158495</t>
  </si>
  <si>
    <t>K158497</t>
  </si>
  <si>
    <t>K158675</t>
  </si>
  <si>
    <t>K159999</t>
  </si>
  <si>
    <t>K166448</t>
  </si>
  <si>
    <t>K166449</t>
  </si>
  <si>
    <t>K166450</t>
  </si>
  <si>
    <t>K166451</t>
  </si>
  <si>
    <t>K166452</t>
  </si>
  <si>
    <t>K166453</t>
  </si>
  <si>
    <t>K166455</t>
  </si>
  <si>
    <t>K166456</t>
  </si>
  <si>
    <t>K166457</t>
  </si>
  <si>
    <t>K166458</t>
  </si>
  <si>
    <t>K166459</t>
  </si>
  <si>
    <t>K166460</t>
  </si>
  <si>
    <t>K166461</t>
  </si>
  <si>
    <t>K166462</t>
  </si>
  <si>
    <t>K166463</t>
  </si>
  <si>
    <t>K166464</t>
  </si>
  <si>
    <t>K166465</t>
  </si>
  <si>
    <t>K166468</t>
  </si>
  <si>
    <t>K166469</t>
  </si>
  <si>
    <t>K166470</t>
  </si>
  <si>
    <t>K166471</t>
  </si>
  <si>
    <t>K166472</t>
  </si>
  <si>
    <t>K166473</t>
  </si>
  <si>
    <t>K166474</t>
  </si>
  <si>
    <t>K166475</t>
  </si>
  <si>
    <t>K166476</t>
  </si>
  <si>
    <t>K166477</t>
  </si>
  <si>
    <t>K166478</t>
  </si>
  <si>
    <t>K166479</t>
  </si>
  <si>
    <t>K166480</t>
  </si>
  <si>
    <t>K166482</t>
  </si>
  <si>
    <t>K166483</t>
  </si>
  <si>
    <t>K166484</t>
  </si>
  <si>
    <t>K166486</t>
  </si>
  <si>
    <t>LABCard+DNA</t>
  </si>
  <si>
    <t>LABCard</t>
  </si>
  <si>
    <t>Typing ID</t>
  </si>
  <si>
    <t>Card+DNA</t>
  </si>
  <si>
    <t>3DL3</t>
  </si>
  <si>
    <t>2DS2</t>
  </si>
  <si>
    <t>2DL2</t>
  </si>
  <si>
    <t>2DL3</t>
  </si>
  <si>
    <t>2DL5</t>
  </si>
  <si>
    <t>2DS3</t>
  </si>
  <si>
    <t>2DS5</t>
  </si>
  <si>
    <t>2DP1</t>
  </si>
  <si>
    <t>2DL1</t>
  </si>
  <si>
    <t>3DP1</t>
  </si>
  <si>
    <t>2DL4</t>
  </si>
  <si>
    <t>3DL1</t>
  </si>
  <si>
    <t>3DS1</t>
  </si>
  <si>
    <t>2DS1</t>
  </si>
  <si>
    <t>2DS4</t>
  </si>
  <si>
    <t>3DL2</t>
  </si>
  <si>
    <t>Ex1</t>
  </si>
  <si>
    <t>Ex.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</si>
  <si>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</si>
  <si>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</si>
  <si>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</si>
  <si>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</si>
  <si>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</si>
  <si>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</si>
  <si>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</si>
  <si>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</si>
  <si>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</si>
  <si>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Ex2</t>
  </si>
  <si>
    <t>log VL</t>
  </si>
  <si>
    <t>K107578</t>
  </si>
  <si>
    <t>C1/C2</t>
  </si>
  <si>
    <t>Ex12</t>
  </si>
  <si>
    <t>A/B</t>
  </si>
  <si>
    <t>AB</t>
  </si>
  <si>
    <t>AA</t>
  </si>
  <si>
    <t>BB</t>
  </si>
  <si>
    <t>Bw</t>
  </si>
  <si>
    <t>Bw6</t>
  </si>
  <si>
    <t>Bw4-80T</t>
  </si>
  <si>
    <t>Bw4-80I</t>
  </si>
  <si>
    <t>Homo</t>
  </si>
  <si>
    <t>C1</t>
  </si>
  <si>
    <t>C2</t>
  </si>
  <si>
    <t>p</t>
  </si>
  <si>
    <t>2DL2/S2</t>
  </si>
  <si>
    <t>KIR+</t>
  </si>
  <si>
    <t>KIR-</t>
  </si>
  <si>
    <t>N</t>
  </si>
  <si>
    <t>Median pVL</t>
  </si>
  <si>
    <t>C0102</t>
  </si>
  <si>
    <t>C0302</t>
  </si>
  <si>
    <t>C0303</t>
  </si>
  <si>
    <t>C0304</t>
  </si>
  <si>
    <t>C0702</t>
  </si>
  <si>
    <t>C0801</t>
  </si>
  <si>
    <t>2DL2/C0102</t>
  </si>
  <si>
    <t>2DL2/C0302</t>
  </si>
  <si>
    <t>2DL2/C0303</t>
  </si>
  <si>
    <t>2DL2/C0304</t>
  </si>
  <si>
    <t>2DL2/C0702</t>
  </si>
  <si>
    <t>2DL2/C0801</t>
  </si>
  <si>
    <t>Double positive</t>
  </si>
  <si>
    <t>Non-double positive</t>
  </si>
  <si>
    <t>2DS1/C2</t>
  </si>
  <si>
    <t>Double</t>
  </si>
  <si>
    <t>2DS1/C0401</t>
  </si>
  <si>
    <t>C0401</t>
  </si>
  <si>
    <t>2DS1/C0403</t>
  </si>
  <si>
    <t>2DS1/C0602</t>
  </si>
  <si>
    <t>C0602</t>
  </si>
  <si>
    <t>Ex13</t>
  </si>
  <si>
    <t>Ex14</t>
  </si>
  <si>
    <t>Ex15</t>
  </si>
  <si>
    <t>Ex16</t>
  </si>
  <si>
    <t>Ex17</t>
  </si>
  <si>
    <t>Ex18</t>
  </si>
  <si>
    <t>Ex19</t>
  </si>
  <si>
    <t>EX20</t>
  </si>
  <si>
    <t>EX21</t>
  </si>
  <si>
    <t>EX22</t>
  </si>
  <si>
    <t>Ex23</t>
  </si>
  <si>
    <t>Ex24</t>
  </si>
  <si>
    <t>Ex25</t>
  </si>
  <si>
    <t>2DL2/C1</t>
  </si>
  <si>
    <t>C1202</t>
  </si>
  <si>
    <t>2DL2/C1202</t>
  </si>
  <si>
    <t>C0403</t>
  </si>
  <si>
    <t>V1</t>
    <phoneticPr fontId="37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</si>
  <si>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</si>
  <si>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</si>
  <si>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</si>
  <si>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</si>
  <si>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</si>
  <si>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</si>
  <si>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</si>
  <si>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</si>
  <si>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</si>
  <si>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</si>
  <si>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</si>
  <si>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</si>
  <si>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</si>
  <si>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</si>
  <si>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</si>
  <si>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</si>
  <si>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</si>
  <si>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</si>
  <si>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</si>
  <si>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</si>
  <si>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</si>
  <si>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</si>
  <si>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Ex26</t>
    <phoneticPr fontId="37" type="noConversion"/>
  </si>
  <si>
    <t>Ex26</t>
    <phoneticPr fontId="37" type="noConversion"/>
  </si>
  <si>
    <t>Ex27</t>
    <phoneticPr fontId="37" type="noConversion"/>
  </si>
  <si>
    <t>Ex27</t>
    <phoneticPr fontId="37" type="noConversion"/>
  </si>
  <si>
    <t>Ex28</t>
    <phoneticPr fontId="37" type="noConversion"/>
  </si>
  <si>
    <t>Ex28</t>
    <phoneticPr fontId="37" type="noConversion"/>
  </si>
  <si>
    <t>Ex28</t>
    <phoneticPr fontId="37" type="noConversion"/>
  </si>
  <si>
    <t>Ex28</t>
    <phoneticPr fontId="37" type="noConversion"/>
  </si>
  <si>
    <t>Ex28</t>
    <phoneticPr fontId="37" type="noConversion"/>
  </si>
  <si>
    <t>Ex28</t>
    <phoneticPr fontId="37" type="noConversion"/>
  </si>
  <si>
    <t>Ex28</t>
    <phoneticPr fontId="37" type="noConversion"/>
  </si>
  <si>
    <t>Ex28</t>
    <phoneticPr fontId="37" type="noConversion"/>
  </si>
  <si>
    <t>Ex28</t>
    <phoneticPr fontId="37" type="noConversion"/>
  </si>
  <si>
    <t>Ex29</t>
    <phoneticPr fontId="37" type="noConversion"/>
  </si>
  <si>
    <t>Ex29</t>
    <phoneticPr fontId="37" type="noConversion"/>
  </si>
  <si>
    <t>Ex29</t>
    <phoneticPr fontId="37" type="noConversion"/>
  </si>
  <si>
    <t>Ex30</t>
    <phoneticPr fontId="37" type="noConversion"/>
  </si>
  <si>
    <t>Ex30</t>
    <phoneticPr fontId="37" type="noConversion"/>
  </si>
  <si>
    <t>Ex30</t>
    <phoneticPr fontId="37" type="noConversion"/>
  </si>
  <si>
    <t>Ex31</t>
    <phoneticPr fontId="37" type="noConversion"/>
  </si>
  <si>
    <t>Ex31</t>
    <phoneticPr fontId="37" type="noConversion"/>
  </si>
  <si>
    <t>Ex31</t>
    <phoneticPr fontId="37" type="noConversion"/>
  </si>
  <si>
    <t>Ex31</t>
    <phoneticPr fontId="37" type="noConversion"/>
  </si>
  <si>
    <t>Ex32</t>
    <phoneticPr fontId="37" type="noConversion"/>
  </si>
  <si>
    <t>Ex32</t>
    <phoneticPr fontId="37" type="noConversion"/>
  </si>
  <si>
    <t>Ex32</t>
    <phoneticPr fontId="37" type="noConversion"/>
  </si>
  <si>
    <t>Ex32</t>
    <phoneticPr fontId="37" type="noConversion"/>
  </si>
  <si>
    <t>Ex33</t>
    <phoneticPr fontId="37" type="noConversion"/>
  </si>
  <si>
    <t>Ex33</t>
    <phoneticPr fontId="37" type="noConversion"/>
  </si>
  <si>
    <t>Ex33</t>
    <phoneticPr fontId="37" type="noConversion"/>
  </si>
  <si>
    <t>Ex34</t>
    <phoneticPr fontId="37" type="noConversion"/>
  </si>
  <si>
    <t>Ex34</t>
    <phoneticPr fontId="37" type="noConversion"/>
  </si>
  <si>
    <t>Ex26</t>
  </si>
  <si>
    <t>Ex29</t>
  </si>
  <si>
    <t>Ex30</t>
  </si>
  <si>
    <t>Ex31</t>
  </si>
  <si>
    <t>Ex32</t>
  </si>
  <si>
    <t>Ex33</t>
  </si>
  <si>
    <t>Ex27</t>
  </si>
  <si>
    <t>Ex28</t>
  </si>
  <si>
    <t>Ex34</t>
  </si>
  <si>
    <t>Homo</t>
    <phoneticPr fontId="37" type="noConversion"/>
  </si>
  <si>
    <t>B4601</t>
    <phoneticPr fontId="37" type="noConversion"/>
  </si>
  <si>
    <t>AA</t>
    <phoneticPr fontId="37" type="noConversion"/>
  </si>
  <si>
    <t>AA</t>
    <phoneticPr fontId="37" type="noConversion"/>
  </si>
  <si>
    <t>BB</t>
    <phoneticPr fontId="37" type="noConversion"/>
  </si>
  <si>
    <t>AB</t>
    <phoneticPr fontId="37" type="noConversion"/>
  </si>
  <si>
    <t>Double Positive</t>
    <phoneticPr fontId="37" type="noConversion"/>
  </si>
  <si>
    <t>Non-double Positive</t>
    <phoneticPr fontId="37" type="noConversion"/>
  </si>
  <si>
    <t>2DS1/C2</t>
    <phoneticPr fontId="37" type="noConversion"/>
  </si>
  <si>
    <t>2DS1/C0401</t>
    <phoneticPr fontId="37" type="noConversion"/>
  </si>
  <si>
    <t>2DS1/0403</t>
    <phoneticPr fontId="37" type="noConversion"/>
  </si>
  <si>
    <t>2DS1/0602</t>
    <phoneticPr fontId="37" type="noConversion"/>
  </si>
  <si>
    <t>C0102</t>
    <phoneticPr fontId="37" type="noConversion"/>
  </si>
  <si>
    <t>C0302</t>
    <phoneticPr fontId="37" type="noConversion"/>
  </si>
  <si>
    <t>C0702</t>
    <phoneticPr fontId="37" type="noConversion"/>
  </si>
  <si>
    <t>C0801</t>
    <phoneticPr fontId="37" type="noConversion"/>
  </si>
  <si>
    <t>B4601</t>
    <phoneticPr fontId="37" type="noConversion"/>
  </si>
  <si>
    <t>C1</t>
    <phoneticPr fontId="37" type="noConversion"/>
  </si>
  <si>
    <t>C1202</t>
    <phoneticPr fontId="37" type="noConversion"/>
  </si>
  <si>
    <t>C0406</t>
    <phoneticPr fontId="37" type="noConversion"/>
  </si>
  <si>
    <t>2DS1/C0406</t>
    <phoneticPr fontId="37" type="noConversion"/>
  </si>
  <si>
    <t>C1502</t>
    <phoneticPr fontId="37" type="noConversion"/>
  </si>
  <si>
    <t>2DS1/C1502</t>
    <phoneticPr fontId="37" type="noConversion"/>
  </si>
  <si>
    <t>C1505</t>
    <phoneticPr fontId="37" type="noConversion"/>
  </si>
  <si>
    <t>2DS1/C1505</t>
    <phoneticPr fontId="37" type="noConversion"/>
  </si>
  <si>
    <t>C1602</t>
    <phoneticPr fontId="37" type="noConversion"/>
  </si>
  <si>
    <t>2DS1/C1602</t>
    <phoneticPr fontId="37" type="noConversion"/>
  </si>
  <si>
    <t>2DS1/0406</t>
    <phoneticPr fontId="37" type="noConversion"/>
  </si>
  <si>
    <t>2DS1/1502</t>
    <phoneticPr fontId="37" type="noConversion"/>
  </si>
  <si>
    <t>2DS1/1505</t>
    <phoneticPr fontId="37" type="noConversion"/>
  </si>
  <si>
    <t>C2-Homo</t>
    <phoneticPr fontId="37" type="noConversion"/>
  </si>
  <si>
    <t>CD4</t>
    <phoneticPr fontId="37" type="noConversion"/>
  </si>
  <si>
    <t>CD4</t>
    <phoneticPr fontId="37" type="noConversion"/>
  </si>
  <si>
    <t>CD4</t>
    <phoneticPr fontId="37" type="noConversion"/>
  </si>
  <si>
    <t>B3801</t>
    <phoneticPr fontId="37" type="noConversion"/>
  </si>
  <si>
    <t>B5101</t>
    <phoneticPr fontId="37" type="noConversion"/>
  </si>
  <si>
    <t>B5102</t>
    <phoneticPr fontId="37" type="noConversion"/>
  </si>
  <si>
    <t>B51</t>
    <phoneticPr fontId="37" type="noConversion"/>
  </si>
  <si>
    <t>B5201</t>
    <phoneticPr fontId="37" type="noConversion"/>
  </si>
  <si>
    <t>B5701</t>
    <phoneticPr fontId="37" type="noConversion"/>
  </si>
  <si>
    <t>B5801</t>
    <phoneticPr fontId="37" type="noConversion"/>
  </si>
  <si>
    <t>B3801&amp;3DS1</t>
    <phoneticPr fontId="37" type="noConversion"/>
  </si>
  <si>
    <t>B5102&amp;3DS1</t>
    <phoneticPr fontId="37" type="noConversion"/>
  </si>
  <si>
    <t>b5101&amp;3DS1</t>
    <phoneticPr fontId="37" type="noConversion"/>
  </si>
  <si>
    <t>B5201&amp;3DS1</t>
    <phoneticPr fontId="37" type="noConversion"/>
  </si>
  <si>
    <t>B5701&amp;3DS1</t>
    <phoneticPr fontId="37" type="noConversion"/>
  </si>
  <si>
    <t>B5801&amp;3DS1</t>
    <phoneticPr fontId="37" type="noConversion"/>
  </si>
  <si>
    <t>B5101</t>
    <phoneticPr fontId="37" type="noConversion"/>
  </si>
  <si>
    <t>B5102</t>
    <phoneticPr fontId="37" type="noConversion"/>
  </si>
  <si>
    <t>B5201</t>
    <phoneticPr fontId="37" type="noConversion"/>
  </si>
  <si>
    <t>B5701</t>
    <phoneticPr fontId="37" type="noConversion"/>
  </si>
  <si>
    <t>B5801</t>
    <phoneticPr fontId="37" type="noConversion"/>
  </si>
  <si>
    <t>Bw4-80I</t>
    <phoneticPr fontId="37" type="noConversion"/>
  </si>
  <si>
    <t>VI-690</t>
  </si>
  <si>
    <t>VI-691</t>
  </si>
  <si>
    <t>VI-692</t>
  </si>
  <si>
    <t>VI-693</t>
  </si>
  <si>
    <t>VI-694</t>
  </si>
  <si>
    <t>VI-695</t>
  </si>
  <si>
    <t>VI-696</t>
  </si>
  <si>
    <t>VI-697</t>
  </si>
  <si>
    <t>VI-698</t>
  </si>
  <si>
    <t>VI-699</t>
  </si>
  <si>
    <t>VI-700</t>
  </si>
  <si>
    <t>VI-701</t>
  </si>
  <si>
    <t>VI-702</t>
  </si>
  <si>
    <t>VI-703</t>
  </si>
  <si>
    <t>VI-704</t>
  </si>
  <si>
    <t>VI-705</t>
  </si>
  <si>
    <t>VI-706</t>
  </si>
  <si>
    <t>VI-707</t>
  </si>
  <si>
    <t>VI-708</t>
  </si>
  <si>
    <t>VI-709</t>
  </si>
  <si>
    <t>VI-710</t>
  </si>
  <si>
    <t>VI-711</t>
  </si>
  <si>
    <t>VI-712</t>
  </si>
  <si>
    <t>VI-713</t>
  </si>
  <si>
    <t>VI-714</t>
  </si>
  <si>
    <t>VI-715</t>
  </si>
  <si>
    <t>VI-716</t>
  </si>
  <si>
    <t>VI-717</t>
  </si>
  <si>
    <t>VI-718</t>
  </si>
  <si>
    <t>VI-719</t>
  </si>
  <si>
    <t>VI-720</t>
  </si>
  <si>
    <t>VI-721</t>
  </si>
  <si>
    <t>VI-722</t>
  </si>
  <si>
    <t>VI-723</t>
  </si>
  <si>
    <t>VI-724</t>
  </si>
  <si>
    <t>VI-725</t>
  </si>
  <si>
    <t>VI-726</t>
  </si>
  <si>
    <t>VI-727</t>
  </si>
  <si>
    <t>VI-728</t>
  </si>
  <si>
    <t>VI-729</t>
  </si>
  <si>
    <t>VI-730</t>
  </si>
  <si>
    <t>VI-731</t>
  </si>
  <si>
    <t>VI-733</t>
  </si>
  <si>
    <t>VI-734</t>
  </si>
  <si>
    <t>VI-735</t>
  </si>
  <si>
    <t>VI-736</t>
  </si>
  <si>
    <t>VI-737</t>
  </si>
  <si>
    <t>VI-738</t>
  </si>
  <si>
    <t>VI-739</t>
  </si>
  <si>
    <t>VI-740</t>
  </si>
  <si>
    <t>VI-741</t>
  </si>
  <si>
    <t>VI-742</t>
  </si>
  <si>
    <t>VI-743</t>
  </si>
  <si>
    <t>VI-744</t>
  </si>
  <si>
    <t>VI-745</t>
  </si>
  <si>
    <t>VI-746</t>
  </si>
  <si>
    <t>VI-747</t>
  </si>
  <si>
    <t>VI-748</t>
  </si>
  <si>
    <t>VI-749</t>
  </si>
  <si>
    <t>VI-750</t>
  </si>
  <si>
    <t>VI-751</t>
  </si>
  <si>
    <t>VI-752</t>
  </si>
  <si>
    <t>VI-753</t>
  </si>
  <si>
    <t>VI-754</t>
  </si>
  <si>
    <t>VI-755</t>
  </si>
  <si>
    <t>VI-756</t>
  </si>
  <si>
    <t>VI-757</t>
  </si>
  <si>
    <t>VI-758</t>
  </si>
  <si>
    <t>VI-759</t>
  </si>
  <si>
    <t>VI-760</t>
  </si>
  <si>
    <t>VI-761</t>
  </si>
  <si>
    <t>VI-762</t>
  </si>
  <si>
    <t>VI-763</t>
  </si>
  <si>
    <t>VI-764</t>
  </si>
  <si>
    <t>VI-765</t>
  </si>
  <si>
    <t>VI-766</t>
  </si>
  <si>
    <t>VI-768</t>
  </si>
  <si>
    <t>VI-769</t>
  </si>
  <si>
    <t>VI-770</t>
  </si>
  <si>
    <t>VI-771</t>
  </si>
  <si>
    <t>VI-772</t>
  </si>
  <si>
    <t>VI-773</t>
  </si>
  <si>
    <t>VI-774</t>
  </si>
  <si>
    <t>Ex35</t>
    <phoneticPr fontId="37" type="noConversion"/>
  </si>
  <si>
    <t>Ex36</t>
    <phoneticPr fontId="37" type="noConversion"/>
  </si>
  <si>
    <t>Ex37</t>
    <phoneticPr fontId="37" type="noConversion"/>
  </si>
  <si>
    <t>Ex38</t>
    <phoneticPr fontId="37" type="noConversion"/>
  </si>
  <si>
    <t>Ex39</t>
    <phoneticPr fontId="37" type="noConversion"/>
  </si>
  <si>
    <t>Ex40</t>
  </si>
  <si>
    <t>AB</t>
    <phoneticPr fontId="37" type="noConversion"/>
  </si>
  <si>
    <t>C2</t>
    <phoneticPr fontId="37" type="noConversion"/>
  </si>
  <si>
    <t>C1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</si>
</sst>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B0F0"/>
      <name val="Arial"/>
      <family val="2"/>
    </font>
    <font>
      <sz val="11"/>
      <color theme="2" tint="-0.499984740745262"/>
      <name val="Arial"/>
      <family val="2"/>
    </font>
    <font>
      <sz val="11"/>
      <color rgb="FF7030A0"/>
      <name val="Arial"/>
      <family val="2"/>
    </font>
    <font>
      <sz val="11"/>
      <color rgb="FF00B050"/>
      <name val="Arial"/>
      <family val="2"/>
    </font>
    <font>
      <sz val="11"/>
      <color theme="8" tint="-0.249977111117893"/>
      <name val="Arial"/>
      <family val="2"/>
    </font>
    <font>
      <sz val="11"/>
      <color theme="6" tint="-0.499984740745262"/>
      <name val="Arial"/>
      <family val="2"/>
    </font>
    <font>
      <sz val="11"/>
      <color rgb="FFFF0000"/>
      <name val="Arial"/>
      <family val="2"/>
    </font>
    <font>
      <sz val="11"/>
      <color theme="4" tint="-0.249977111117893"/>
      <name val="Arial"/>
      <family val="2"/>
    </font>
    <font>
      <sz val="11"/>
      <color rgb="FFC00000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33" borderId="10" xfId="0" applyFont="1" applyFill="1" applyBorder="1" applyAlignment="1">
      <alignment horizontal="center"/>
    </xf>
    <xf numFmtId="0" fontId="25" fillId="33" borderId="10" xfId="0" applyFont="1" applyFill="1" applyBorder="1" applyAlignment="1">
      <alignment horizontal="center"/>
    </xf>
    <xf numFmtId="0" fontId="32" fillId="33" borderId="10" xfId="0" applyFont="1" applyFill="1" applyBorder="1" applyAlignment="1">
      <alignment horizontal="center"/>
    </xf>
    <xf numFmtId="0" fontId="26" fillId="33" borderId="10" xfId="0" applyFont="1" applyFill="1" applyBorder="1" applyAlignment="1">
      <alignment horizontal="center"/>
    </xf>
    <xf numFmtId="0" fontId="27" fillId="33" borderId="10" xfId="0" applyFont="1" applyFill="1" applyBorder="1" applyAlignment="1">
      <alignment horizontal="center"/>
    </xf>
    <xf numFmtId="0" fontId="23" fillId="33" borderId="10" xfId="0" applyFont="1" applyFill="1" applyBorder="1" applyAlignment="1">
      <alignment horizontal="center"/>
    </xf>
    <xf numFmtId="0" fontId="33" fillId="33" borderId="10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/>
    </xf>
    <xf numFmtId="0" fontId="28" fillId="33" borderId="10" xfId="0" applyFont="1" applyFill="1" applyBorder="1" applyAlignment="1">
      <alignment horizontal="center"/>
    </xf>
    <xf numFmtId="0" fontId="29" fillId="33" borderId="10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/>
    <xf numFmtId="0" fontId="36" fillId="0" borderId="0" xfId="0" applyFont="1" applyAlignment="1"/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0" fillId="0" borderId="0" xfId="0" applyFont="1" applyAlignme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/>
    <xf numFmtId="0" fontId="24" fillId="0" borderId="0" xfId="0" applyFont="1" applyAlignment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_25.11.14" xfId="43" xr:uid="{00000000-0005-0000-0000-000012000000}"/>
    <cellStyle name="好" xfId="6" builtinId="26" customBuiltin="1"/>
    <cellStyle name="差" xfId="7" builtinId="27" customBuilti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標準 2" xfId="42" xr:uid="{00000000-0005-0000-0000-000018000000}"/>
    <cellStyle name="標準 4" xfId="72" xr:uid="{00000000-0005-0000-0000-000019000000}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20180317T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317T001"/>
      <sheetName val="Sheet1"/>
      <sheetName val="Sheet2"/>
    </sheetNames>
    <sheetDataSet>
      <sheetData sheetId="0" refreshError="1"/>
      <sheetData sheetId="1" refreshError="1"/>
      <sheetData sheetId="2" refreshError="1">
        <row r="1">
          <cell r="A1" t="str">
            <v>検体名</v>
          </cell>
          <cell r="B1" t="str">
            <v>検体ID</v>
          </cell>
        </row>
        <row r="2">
          <cell r="A2" t="str">
            <v>VI-690</v>
          </cell>
          <cell r="B2" t="str">
            <v>K185498</v>
          </cell>
        </row>
        <row r="3">
          <cell r="A3" t="str">
            <v>VI-691</v>
          </cell>
          <cell r="B3" t="str">
            <v>K185499</v>
          </cell>
        </row>
        <row r="4">
          <cell r="A4" t="str">
            <v>VI-692</v>
          </cell>
          <cell r="B4" t="str">
            <v>K185500</v>
          </cell>
        </row>
        <row r="5">
          <cell r="A5" t="str">
            <v>VI-693</v>
          </cell>
          <cell r="B5" t="str">
            <v>K185501</v>
          </cell>
        </row>
        <row r="6">
          <cell r="A6" t="str">
            <v>VI-694</v>
          </cell>
          <cell r="B6" t="str">
            <v>K185502</v>
          </cell>
        </row>
        <row r="7">
          <cell r="A7" t="str">
            <v>VI-695</v>
          </cell>
          <cell r="B7" t="str">
            <v>K185503</v>
          </cell>
        </row>
        <row r="8">
          <cell r="A8" t="str">
            <v>VI-696</v>
          </cell>
          <cell r="B8" t="str">
            <v>K185504</v>
          </cell>
        </row>
        <row r="9">
          <cell r="A9" t="str">
            <v>VI-697</v>
          </cell>
          <cell r="B9" t="str">
            <v>K185505</v>
          </cell>
        </row>
        <row r="10">
          <cell r="A10" t="str">
            <v>VI-698</v>
          </cell>
          <cell r="B10" t="str">
            <v>K185506</v>
          </cell>
        </row>
        <row r="11">
          <cell r="A11" t="str">
            <v>VI-699</v>
          </cell>
          <cell r="B11" t="str">
            <v>K185507</v>
          </cell>
        </row>
        <row r="12">
          <cell r="A12" t="str">
            <v>VI-700</v>
          </cell>
          <cell r="B12" t="str">
            <v>K185508</v>
          </cell>
        </row>
        <row r="13">
          <cell r="A13" t="str">
            <v>VI-701</v>
          </cell>
          <cell r="B13" t="str">
            <v>K185509</v>
          </cell>
        </row>
        <row r="14">
          <cell r="A14" t="str">
            <v>VI-702</v>
          </cell>
          <cell r="B14" t="str">
            <v>K185510</v>
          </cell>
        </row>
        <row r="15">
          <cell r="A15" t="str">
            <v>VI-703</v>
          </cell>
          <cell r="B15" t="str">
            <v>K185511</v>
          </cell>
        </row>
        <row r="16">
          <cell r="A16" t="str">
            <v>VI-704</v>
          </cell>
          <cell r="B16" t="str">
            <v>K185512</v>
          </cell>
        </row>
        <row r="17">
          <cell r="A17" t="str">
            <v>VI-705</v>
          </cell>
          <cell r="B17" t="str">
            <v>K185513</v>
          </cell>
        </row>
        <row r="18">
          <cell r="A18" t="str">
            <v>VI-706</v>
          </cell>
          <cell r="B18" t="str">
            <v>K185514</v>
          </cell>
        </row>
        <row r="19">
          <cell r="A19" t="str">
            <v>VI-707</v>
          </cell>
          <cell r="B19" t="str">
            <v>K185515</v>
          </cell>
        </row>
        <row r="20">
          <cell r="A20" t="str">
            <v>VI-708</v>
          </cell>
          <cell r="B20" t="str">
            <v>K185516</v>
          </cell>
        </row>
        <row r="21">
          <cell r="A21" t="str">
            <v>VI-709</v>
          </cell>
          <cell r="B21" t="str">
            <v>K185517</v>
          </cell>
        </row>
        <row r="22">
          <cell r="A22" t="str">
            <v>VI-710</v>
          </cell>
          <cell r="B22" t="str">
            <v>K185518</v>
          </cell>
        </row>
        <row r="23">
          <cell r="A23" t="str">
            <v>VI-711</v>
          </cell>
          <cell r="B23" t="str">
            <v>K185519</v>
          </cell>
        </row>
        <row r="24">
          <cell r="A24" t="str">
            <v>VI-712</v>
          </cell>
          <cell r="B24" t="str">
            <v>K185520</v>
          </cell>
        </row>
        <row r="25">
          <cell r="A25" t="str">
            <v>VI-713</v>
          </cell>
          <cell r="B25" t="str">
            <v>K185521</v>
          </cell>
        </row>
        <row r="26">
          <cell r="A26" t="str">
            <v>VI-714</v>
          </cell>
          <cell r="B26" t="str">
            <v>K185522</v>
          </cell>
        </row>
        <row r="27">
          <cell r="A27" t="str">
            <v>VI-715</v>
          </cell>
          <cell r="B27" t="str">
            <v>K185523</v>
          </cell>
        </row>
        <row r="28">
          <cell r="A28" t="str">
            <v>VI-716</v>
          </cell>
          <cell r="B28" t="str">
            <v>K185524</v>
          </cell>
        </row>
        <row r="29">
          <cell r="A29" t="str">
            <v>VI-717</v>
          </cell>
          <cell r="B29" t="str">
            <v>K185525</v>
          </cell>
        </row>
        <row r="30">
          <cell r="A30" t="str">
            <v>VI-718</v>
          </cell>
          <cell r="B30" t="str">
            <v>K185526</v>
          </cell>
        </row>
        <row r="31">
          <cell r="A31" t="str">
            <v>VI-719</v>
          </cell>
          <cell r="B31" t="str">
            <v>K185527</v>
          </cell>
        </row>
        <row r="32">
          <cell r="A32" t="str">
            <v>VI-721</v>
          </cell>
          <cell r="B32" t="str">
            <v>K185528</v>
          </cell>
        </row>
        <row r="33">
          <cell r="A33" t="str">
            <v>VI-720</v>
          </cell>
          <cell r="B33" t="str">
            <v>K185529</v>
          </cell>
        </row>
        <row r="34">
          <cell r="A34" t="str">
            <v>VI-722</v>
          </cell>
          <cell r="B34" t="str">
            <v>K185530</v>
          </cell>
        </row>
        <row r="35">
          <cell r="A35" t="str">
            <v>VI-723</v>
          </cell>
          <cell r="B35" t="str">
            <v>K185531</v>
          </cell>
        </row>
        <row r="36">
          <cell r="A36" t="str">
            <v>VI-724</v>
          </cell>
          <cell r="B36" t="str">
            <v>K185532</v>
          </cell>
        </row>
        <row r="37">
          <cell r="A37" t="str">
            <v>VI-725</v>
          </cell>
          <cell r="B37" t="str">
            <v>K185533</v>
          </cell>
        </row>
        <row r="38">
          <cell r="A38" t="str">
            <v>VI-726</v>
          </cell>
          <cell r="B38" t="str">
            <v>K185534</v>
          </cell>
        </row>
        <row r="39">
          <cell r="A39" t="str">
            <v>VI-727</v>
          </cell>
          <cell r="B39" t="str">
            <v>K185535</v>
          </cell>
        </row>
        <row r="40">
          <cell r="A40" t="str">
            <v>VI-728</v>
          </cell>
          <cell r="B40" t="str">
            <v>K185536</v>
          </cell>
        </row>
        <row r="41">
          <cell r="A41" t="str">
            <v>VI-729</v>
          </cell>
          <cell r="B41" t="str">
            <v>K185537</v>
          </cell>
        </row>
        <row r="42">
          <cell r="A42" t="str">
            <v>VI-730</v>
          </cell>
          <cell r="B42" t="str">
            <v>K185538</v>
          </cell>
        </row>
        <row r="43">
          <cell r="A43" t="str">
            <v>VI-731</v>
          </cell>
          <cell r="B43" t="str">
            <v>K185539</v>
          </cell>
        </row>
        <row r="44">
          <cell r="A44" t="str">
            <v>VI-733</v>
          </cell>
          <cell r="B44" t="str">
            <v>K185540</v>
          </cell>
        </row>
        <row r="45">
          <cell r="A45" t="str">
            <v>VI-734</v>
          </cell>
          <cell r="B45" t="str">
            <v>K185541</v>
          </cell>
        </row>
        <row r="46">
          <cell r="A46" t="str">
            <v>VI-735</v>
          </cell>
          <cell r="B46" t="str">
            <v>K185542</v>
          </cell>
        </row>
        <row r="47">
          <cell r="A47" t="str">
            <v>VI-736</v>
          </cell>
          <cell r="B47" t="str">
            <v>K185543</v>
          </cell>
        </row>
        <row r="48">
          <cell r="A48" t="str">
            <v>VI-737</v>
          </cell>
          <cell r="B48" t="str">
            <v>K185544</v>
          </cell>
        </row>
        <row r="49">
          <cell r="A49" t="str">
            <v>VI-738</v>
          </cell>
          <cell r="B49" t="str">
            <v>K185545</v>
          </cell>
        </row>
        <row r="50">
          <cell r="A50" t="str">
            <v>VI-739</v>
          </cell>
          <cell r="B50" t="str">
            <v>K185955</v>
          </cell>
        </row>
        <row r="51">
          <cell r="A51" t="str">
            <v>VI-740</v>
          </cell>
          <cell r="B51" t="str">
            <v>K185956</v>
          </cell>
        </row>
        <row r="52">
          <cell r="A52" t="str">
            <v>VI-741</v>
          </cell>
          <cell r="B52" t="str">
            <v>K185957</v>
          </cell>
        </row>
        <row r="53">
          <cell r="A53" t="str">
            <v>VI-742</v>
          </cell>
          <cell r="B53" t="str">
            <v>K185958</v>
          </cell>
        </row>
        <row r="54">
          <cell r="A54" t="str">
            <v>VI-743</v>
          </cell>
          <cell r="B54" t="str">
            <v>K185959</v>
          </cell>
        </row>
        <row r="55">
          <cell r="A55" t="str">
            <v>VI-744</v>
          </cell>
          <cell r="B55" t="str">
            <v>K185960</v>
          </cell>
        </row>
        <row r="56">
          <cell r="A56" t="str">
            <v>VI-745</v>
          </cell>
          <cell r="B56" t="str">
            <v>K185961</v>
          </cell>
        </row>
        <row r="57">
          <cell r="A57" t="str">
            <v>VI-746</v>
          </cell>
          <cell r="B57" t="str">
            <v>K185962</v>
          </cell>
        </row>
        <row r="58">
          <cell r="A58" t="str">
            <v>VI-747</v>
          </cell>
          <cell r="B58" t="str">
            <v>K185963</v>
          </cell>
        </row>
        <row r="59">
          <cell r="A59" t="str">
            <v>VI-748</v>
          </cell>
          <cell r="B59" t="str">
            <v>K185964</v>
          </cell>
        </row>
        <row r="60">
          <cell r="A60" t="str">
            <v>VI-749</v>
          </cell>
          <cell r="B60" t="str">
            <v>K185965</v>
          </cell>
        </row>
        <row r="61">
          <cell r="A61" t="str">
            <v>VI-750</v>
          </cell>
          <cell r="B61" t="str">
            <v>K185966</v>
          </cell>
        </row>
        <row r="62">
          <cell r="A62" t="str">
            <v>VI-751</v>
          </cell>
          <cell r="B62" t="str">
            <v>K185967</v>
          </cell>
        </row>
        <row r="63">
          <cell r="A63" t="str">
            <v>VI-752</v>
          </cell>
          <cell r="B63" t="str">
            <v>K185968</v>
          </cell>
        </row>
        <row r="64">
          <cell r="A64" t="str">
            <v>VI-753</v>
          </cell>
          <cell r="B64" t="str">
            <v>K185969</v>
          </cell>
        </row>
        <row r="65">
          <cell r="A65" t="str">
            <v>VI-754</v>
          </cell>
          <cell r="B65" t="str">
            <v>K185970</v>
          </cell>
        </row>
        <row r="66">
          <cell r="A66" t="str">
            <v>VI-755</v>
          </cell>
          <cell r="B66" t="str">
            <v>K185971</v>
          </cell>
        </row>
        <row r="67">
          <cell r="A67" t="str">
            <v>VI-756</v>
          </cell>
          <cell r="B67" t="str">
            <v>K185972</v>
          </cell>
        </row>
        <row r="68">
          <cell r="A68" t="str">
            <v>VI-757</v>
          </cell>
          <cell r="B68" t="str">
            <v>K185973</v>
          </cell>
        </row>
        <row r="69">
          <cell r="A69" t="str">
            <v>VI-758</v>
          </cell>
          <cell r="B69" t="str">
            <v>K185974</v>
          </cell>
        </row>
        <row r="70">
          <cell r="A70" t="str">
            <v>VI-759</v>
          </cell>
          <cell r="B70" t="str">
            <v>K185975</v>
          </cell>
        </row>
        <row r="71">
          <cell r="A71" t="str">
            <v>VI-760</v>
          </cell>
          <cell r="B71" t="str">
            <v>K185976</v>
          </cell>
        </row>
        <row r="72">
          <cell r="A72" t="str">
            <v>VI-761</v>
          </cell>
          <cell r="B72" t="str">
            <v>K185977</v>
          </cell>
        </row>
        <row r="73">
          <cell r="A73" t="str">
            <v>VI-762</v>
          </cell>
          <cell r="B73" t="str">
            <v>K185978</v>
          </cell>
        </row>
        <row r="74">
          <cell r="A74" t="str">
            <v>VI-763</v>
          </cell>
          <cell r="B74" t="str">
            <v>K185979</v>
          </cell>
        </row>
        <row r="75">
          <cell r="A75" t="str">
            <v>VI-764</v>
          </cell>
          <cell r="B75" t="str">
            <v>K185980</v>
          </cell>
        </row>
        <row r="76">
          <cell r="A76" t="str">
            <v>VI-765</v>
          </cell>
          <cell r="B76" t="str">
            <v>K185981</v>
          </cell>
        </row>
        <row r="77">
          <cell r="A77" t="str">
            <v>VI-766</v>
          </cell>
          <cell r="B77" t="str">
            <v>K185982</v>
          </cell>
        </row>
        <row r="78">
          <cell r="A78" t="str">
            <v>VI-767</v>
          </cell>
          <cell r="B78" t="str">
            <v>K185983</v>
          </cell>
        </row>
        <row r="79">
          <cell r="A79" t="str">
            <v>VI-768</v>
          </cell>
          <cell r="B79" t="str">
            <v>K185984</v>
          </cell>
        </row>
        <row r="80">
          <cell r="A80" t="str">
            <v>VI-769</v>
          </cell>
          <cell r="B80" t="str">
            <v>K185985</v>
          </cell>
        </row>
        <row r="81">
          <cell r="A81" t="str">
            <v>VI-770</v>
          </cell>
          <cell r="B81" t="str">
            <v>K186301</v>
          </cell>
        </row>
        <row r="82">
          <cell r="A82" t="str">
            <v>VI-771</v>
          </cell>
          <cell r="B82" t="str">
            <v>K186302</v>
          </cell>
        </row>
        <row r="83">
          <cell r="A83" t="str">
            <v>VI-772</v>
          </cell>
          <cell r="B83" t="str">
            <v>K186303</v>
          </cell>
        </row>
        <row r="84">
          <cell r="A84" t="str">
            <v>VI-773</v>
          </cell>
          <cell r="B84" t="str">
            <v>K186304</v>
          </cell>
        </row>
        <row r="85">
          <cell r="A85" t="str">
            <v>VI-774</v>
          </cell>
          <cell r="B85" t="str">
            <v>K186305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9"/>
  <sheetViews>
    <sheetView workbookViewId="0">
      <pane ySplit="1" topLeftCell="A2" activePane="bottomLeft" state="frozen"/>
      <selection pane="bottomLeft" sqref="A1:E1048576"/>
    </sheetView>
  </sheetViews>
  <sheetFormatPr defaultRowHeight="14.4"/>
  <cols>
    <col min="2" max="3" width="9" hidden="1" customWidth="1"/>
    <col min="4" max="5" width="11.109375" style="37" bestFit="1" customWidth="1"/>
    <col min="6" max="7" width="10.88671875" style="37" bestFit="1" customWidth="1"/>
    <col min="8" max="9" width="11" style="37" bestFit="1" customWidth="1"/>
    <col min="10" max="10" width="12.77734375" bestFit="1" customWidth="1"/>
  </cols>
  <sheetData>
    <row r="1" spans="1:29">
      <c r="A1" s="34" t="s">
        <v>0</v>
      </c>
      <c r="B1" s="34" t="s">
        <v>950</v>
      </c>
      <c r="C1" s="34" t="s">
        <v>951</v>
      </c>
      <c r="D1" s="34" t="s">
        <v>539</v>
      </c>
      <c r="E1" s="34" t="s">
        <v>539</v>
      </c>
      <c r="F1" s="34" t="s">
        <v>540</v>
      </c>
      <c r="G1" s="34" t="s">
        <v>540</v>
      </c>
      <c r="H1" s="34" t="s">
        <v>541</v>
      </c>
      <c r="I1" s="34" t="s">
        <v>541</v>
      </c>
      <c r="J1" s="34" t="s">
        <v>980</v>
      </c>
      <c r="K1" s="34" t="s">
        <v>1</v>
      </c>
      <c r="L1" s="34" t="s">
        <v>984</v>
      </c>
      <c r="M1" s="34" t="s">
        <v>952</v>
      </c>
      <c r="N1" s="34" t="s">
        <v>953</v>
      </c>
      <c r="O1" s="34" t="s">
        <v>954</v>
      </c>
      <c r="P1" s="34" t="s">
        <v>955</v>
      </c>
      <c r="Q1" s="34" t="s">
        <v>956</v>
      </c>
      <c r="R1" s="34" t="s">
        <v>957</v>
      </c>
      <c r="S1" s="34" t="s">
        <v>958</v>
      </c>
      <c r="T1" s="34" t="s">
        <v>959</v>
      </c>
      <c r="U1" s="34" t="s">
        <v>960</v>
      </c>
      <c r="V1" s="34" t="s">
        <v>961</v>
      </c>
      <c r="W1" s="34" t="s">
        <v>962</v>
      </c>
      <c r="X1" s="34" t="s">
        <v>963</v>
      </c>
      <c r="Y1" s="34" t="s">
        <v>964</v>
      </c>
      <c r="Z1" s="34" t="s">
        <v>965</v>
      </c>
      <c r="AA1" s="34" t="s">
        <v>966</v>
      </c>
      <c r="AB1" s="34" t="s">
        <v>967</v>
      </c>
      <c r="AC1" s="34" t="s">
        <v>969</v>
      </c>
    </row>
    <row r="2" spans="1:29">
      <c r="A2" s="34" t="s">
        <v>2</v>
      </c>
      <c r="B2" s="34">
        <v>0</v>
      </c>
      <c r="C2" s="34" t="s">
        <v>948</v>
      </c>
      <c r="D2" s="39">
        <v>101</v>
      </c>
      <c r="E2" s="39">
        <v>2402</v>
      </c>
      <c r="F2" s="39">
        <v>3701</v>
      </c>
      <c r="G2" s="39">
        <v>4001</v>
      </c>
      <c r="H2" s="39">
        <v>602</v>
      </c>
      <c r="I2" s="39">
        <v>1202</v>
      </c>
      <c r="J2" s="34">
        <v>3.5065050324048719</v>
      </c>
      <c r="K2" s="39">
        <v>618</v>
      </c>
      <c r="L2" s="34" t="s">
        <v>985</v>
      </c>
      <c r="M2" s="39">
        <v>1</v>
      </c>
      <c r="N2" s="39">
        <v>0</v>
      </c>
      <c r="O2" s="39">
        <v>0</v>
      </c>
      <c r="P2" s="39">
        <v>1</v>
      </c>
      <c r="Q2" s="39">
        <v>1</v>
      </c>
      <c r="R2" s="39">
        <v>0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39">
        <v>0</v>
      </c>
      <c r="AA2" s="39">
        <v>1</v>
      </c>
      <c r="AB2" s="39">
        <v>1</v>
      </c>
      <c r="AC2" s="39" t="s">
        <v>968</v>
      </c>
    </row>
    <row r="3" spans="1:29">
      <c r="A3" s="34" t="s">
        <v>3</v>
      </c>
      <c r="B3" s="34">
        <v>0</v>
      </c>
      <c r="C3" s="34" t="s">
        <v>949</v>
      </c>
      <c r="D3" s="39">
        <v>1101</v>
      </c>
      <c r="E3" s="39" t="s">
        <v>507</v>
      </c>
      <c r="F3" s="39">
        <v>4601</v>
      </c>
      <c r="G3" s="39" t="s">
        <v>507</v>
      </c>
      <c r="H3" s="39">
        <v>102</v>
      </c>
      <c r="I3" s="39" t="s">
        <v>507</v>
      </c>
      <c r="J3" s="34">
        <v>1.9148718175400503</v>
      </c>
      <c r="K3" s="39">
        <v>650</v>
      </c>
      <c r="L3" s="34" t="s">
        <v>985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 t="s">
        <v>979</v>
      </c>
    </row>
    <row r="4" spans="1:29">
      <c r="A4" s="34" t="s">
        <v>239</v>
      </c>
      <c r="B4" s="34" t="s">
        <v>649</v>
      </c>
      <c r="C4" s="34" t="s">
        <v>949</v>
      </c>
      <c r="D4" s="39">
        <v>203</v>
      </c>
      <c r="E4" s="39">
        <v>3303</v>
      </c>
      <c r="F4" s="39">
        <v>1525</v>
      </c>
      <c r="G4" s="39">
        <v>5801</v>
      </c>
      <c r="H4" s="39">
        <v>302</v>
      </c>
      <c r="I4" s="39">
        <v>403</v>
      </c>
      <c r="J4" s="34">
        <v>5.876794976200701</v>
      </c>
      <c r="K4" s="39">
        <v>166</v>
      </c>
      <c r="L4" s="34" t="s">
        <v>1106</v>
      </c>
      <c r="M4" s="39">
        <v>1</v>
      </c>
      <c r="N4" s="39">
        <v>0</v>
      </c>
      <c r="O4" s="39">
        <v>0</v>
      </c>
      <c r="P4" s="39">
        <v>1</v>
      </c>
      <c r="Q4" s="39">
        <v>0</v>
      </c>
      <c r="R4" s="39">
        <v>0</v>
      </c>
      <c r="S4" s="39">
        <v>0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0</v>
      </c>
      <c r="Z4" s="39">
        <v>0</v>
      </c>
      <c r="AA4" s="39">
        <v>1</v>
      </c>
      <c r="AB4" s="39">
        <v>1</v>
      </c>
      <c r="AC4" s="39" t="s">
        <v>1101</v>
      </c>
    </row>
    <row r="5" spans="1:29">
      <c r="A5" s="34" t="s">
        <v>4</v>
      </c>
      <c r="B5" s="34">
        <v>0</v>
      </c>
      <c r="C5" s="34" t="s">
        <v>949</v>
      </c>
      <c r="D5" s="39">
        <v>1101</v>
      </c>
      <c r="E5" s="39">
        <v>3303</v>
      </c>
      <c r="F5" s="39">
        <v>1501</v>
      </c>
      <c r="G5" s="39">
        <v>4403</v>
      </c>
      <c r="H5" s="39">
        <v>401</v>
      </c>
      <c r="I5" s="39">
        <v>701</v>
      </c>
      <c r="J5" s="34">
        <v>2.6928469192772302</v>
      </c>
      <c r="K5" s="39">
        <v>652</v>
      </c>
      <c r="L5" s="34" t="s">
        <v>985</v>
      </c>
      <c r="M5" s="39">
        <v>1</v>
      </c>
      <c r="N5" s="39">
        <v>0</v>
      </c>
      <c r="O5" s="39">
        <v>0</v>
      </c>
      <c r="P5" s="39">
        <v>1</v>
      </c>
      <c r="Q5" s="39">
        <v>1</v>
      </c>
      <c r="R5" s="39">
        <v>0</v>
      </c>
      <c r="S5" s="39">
        <v>1</v>
      </c>
      <c r="T5" s="39">
        <v>1</v>
      </c>
      <c r="U5" s="39">
        <v>1</v>
      </c>
      <c r="V5" s="39">
        <v>1</v>
      </c>
      <c r="W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 t="s">
        <v>979</v>
      </c>
    </row>
    <row r="6" spans="1:29">
      <c r="A6" s="34" t="s">
        <v>240</v>
      </c>
      <c r="B6" s="34" t="s">
        <v>650</v>
      </c>
      <c r="C6" s="34" t="s">
        <v>949</v>
      </c>
      <c r="D6" s="39">
        <v>101</v>
      </c>
      <c r="E6" s="39">
        <v>207</v>
      </c>
      <c r="F6" s="39">
        <v>1301</v>
      </c>
      <c r="G6" s="39">
        <v>5701</v>
      </c>
      <c r="H6" s="39">
        <v>602</v>
      </c>
      <c r="I6" s="39">
        <v>702</v>
      </c>
      <c r="J6" s="34">
        <v>4.426511261364575</v>
      </c>
      <c r="K6" s="39">
        <v>167</v>
      </c>
      <c r="L6" s="34" t="s">
        <v>1108</v>
      </c>
      <c r="M6" s="39">
        <v>1</v>
      </c>
      <c r="N6" s="39">
        <v>0</v>
      </c>
      <c r="O6" s="39">
        <v>0</v>
      </c>
      <c r="P6" s="39">
        <v>1</v>
      </c>
      <c r="Q6" s="39">
        <v>1</v>
      </c>
      <c r="R6" s="39">
        <v>0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 t="s">
        <v>1101</v>
      </c>
    </row>
    <row r="7" spans="1:29">
      <c r="A7" s="34" t="s">
        <v>5</v>
      </c>
      <c r="B7" s="34">
        <v>0</v>
      </c>
      <c r="C7" s="34" t="s">
        <v>949</v>
      </c>
      <c r="D7" s="39">
        <v>101</v>
      </c>
      <c r="E7" s="39">
        <v>1101</v>
      </c>
      <c r="F7" s="39">
        <v>1502</v>
      </c>
      <c r="G7" s="39">
        <v>5701</v>
      </c>
      <c r="H7" s="39">
        <v>602</v>
      </c>
      <c r="I7" s="39">
        <v>801</v>
      </c>
      <c r="J7" s="34">
        <v>4.6785183790401135</v>
      </c>
      <c r="K7" s="39">
        <v>532</v>
      </c>
      <c r="L7" s="34" t="s">
        <v>985</v>
      </c>
      <c r="M7" s="39">
        <v>1</v>
      </c>
      <c r="N7" s="39">
        <v>1</v>
      </c>
      <c r="O7" s="39">
        <v>1</v>
      </c>
      <c r="P7" s="39">
        <v>1</v>
      </c>
      <c r="Q7" s="39">
        <v>1</v>
      </c>
      <c r="R7" s="39">
        <v>0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 t="s">
        <v>979</v>
      </c>
    </row>
    <row r="8" spans="1:29">
      <c r="A8" s="34" t="s">
        <v>6</v>
      </c>
      <c r="B8" s="34">
        <v>0</v>
      </c>
      <c r="C8" s="34" t="s">
        <v>949</v>
      </c>
      <c r="D8" s="39">
        <v>203</v>
      </c>
      <c r="E8" s="39">
        <v>2402</v>
      </c>
      <c r="F8" s="39">
        <v>702</v>
      </c>
      <c r="G8" s="39">
        <v>5502</v>
      </c>
      <c r="H8" s="39">
        <v>403</v>
      </c>
      <c r="I8" s="39">
        <v>702</v>
      </c>
      <c r="J8" s="34">
        <v>5.4502491083193609</v>
      </c>
      <c r="K8" s="39">
        <v>440</v>
      </c>
      <c r="L8" s="34" t="s">
        <v>986</v>
      </c>
      <c r="M8" s="39">
        <v>1</v>
      </c>
      <c r="N8" s="39">
        <v>0</v>
      </c>
      <c r="O8" s="39">
        <v>0</v>
      </c>
      <c r="P8" s="39">
        <v>1</v>
      </c>
      <c r="Q8" s="39">
        <v>0</v>
      </c>
      <c r="R8" s="39">
        <v>0</v>
      </c>
      <c r="S8" s="39">
        <v>0</v>
      </c>
      <c r="T8" s="39">
        <v>1</v>
      </c>
      <c r="U8" s="39">
        <v>1</v>
      </c>
      <c r="V8" s="39">
        <v>1</v>
      </c>
      <c r="W8" s="39">
        <v>1</v>
      </c>
      <c r="X8" s="39">
        <v>1</v>
      </c>
      <c r="Y8" s="39">
        <v>0</v>
      </c>
      <c r="Z8" s="39">
        <v>0</v>
      </c>
      <c r="AA8" s="39">
        <v>1</v>
      </c>
      <c r="AB8" s="39">
        <v>1</v>
      </c>
      <c r="AC8" s="39" t="s">
        <v>1032</v>
      </c>
    </row>
    <row r="9" spans="1:29">
      <c r="A9" s="34" t="s">
        <v>241</v>
      </c>
      <c r="B9" s="34" t="s">
        <v>651</v>
      </c>
      <c r="C9" s="34" t="s">
        <v>949</v>
      </c>
      <c r="D9" s="39">
        <v>1101</v>
      </c>
      <c r="E9" s="39">
        <v>2402</v>
      </c>
      <c r="F9" s="39">
        <v>1301</v>
      </c>
      <c r="G9" s="39" t="s">
        <v>507</v>
      </c>
      <c r="H9" s="39">
        <v>304</v>
      </c>
      <c r="I9" s="39" t="s">
        <v>507</v>
      </c>
      <c r="J9" s="34">
        <v>3.8627275283179747</v>
      </c>
      <c r="K9" s="39">
        <v>294</v>
      </c>
      <c r="L9" s="34" t="s">
        <v>1107</v>
      </c>
      <c r="M9" s="39">
        <v>1</v>
      </c>
      <c r="N9" s="39">
        <v>1</v>
      </c>
      <c r="O9" s="39">
        <v>1</v>
      </c>
      <c r="P9" s="39">
        <v>1</v>
      </c>
      <c r="Q9" s="39">
        <v>1</v>
      </c>
      <c r="R9" s="39">
        <v>1</v>
      </c>
      <c r="S9" s="39">
        <v>0</v>
      </c>
      <c r="T9" s="39">
        <v>1</v>
      </c>
      <c r="U9" s="39">
        <v>1</v>
      </c>
      <c r="V9" s="39">
        <v>1</v>
      </c>
      <c r="W9" s="39">
        <v>1</v>
      </c>
      <c r="X9" s="39">
        <v>0</v>
      </c>
      <c r="Y9" s="39">
        <v>1</v>
      </c>
      <c r="Z9" s="39">
        <v>1</v>
      </c>
      <c r="AA9" s="39">
        <v>0</v>
      </c>
      <c r="AB9" s="39">
        <v>1</v>
      </c>
      <c r="AC9" s="39" t="s">
        <v>1101</v>
      </c>
    </row>
    <row r="10" spans="1:29">
      <c r="A10" s="34" t="s">
        <v>7</v>
      </c>
      <c r="B10" s="34">
        <v>0</v>
      </c>
      <c r="C10" s="34" t="s">
        <v>949</v>
      </c>
      <c r="D10" s="39">
        <v>2402</v>
      </c>
      <c r="E10" s="39">
        <v>3303</v>
      </c>
      <c r="F10" s="39">
        <v>4001</v>
      </c>
      <c r="G10" s="39">
        <v>5801</v>
      </c>
      <c r="H10" s="39">
        <v>302</v>
      </c>
      <c r="I10" s="39">
        <v>702</v>
      </c>
      <c r="J10" s="34">
        <v>3.012837224705172</v>
      </c>
      <c r="K10" s="39">
        <v>576</v>
      </c>
      <c r="L10" s="34" t="s">
        <v>985</v>
      </c>
      <c r="M10" s="39">
        <v>1</v>
      </c>
      <c r="N10" s="39">
        <v>1</v>
      </c>
      <c r="O10" s="39">
        <v>1</v>
      </c>
      <c r="P10" s="39">
        <v>1</v>
      </c>
      <c r="Q10" s="39">
        <v>1</v>
      </c>
      <c r="R10" s="39">
        <v>1</v>
      </c>
      <c r="S10" s="39">
        <v>0</v>
      </c>
      <c r="T10" s="39">
        <v>1</v>
      </c>
      <c r="U10" s="39">
        <v>1</v>
      </c>
      <c r="V10" s="39">
        <v>1</v>
      </c>
      <c r="W10" s="39">
        <v>1</v>
      </c>
      <c r="X10" s="39">
        <v>1</v>
      </c>
      <c r="Y10" s="39">
        <v>0</v>
      </c>
      <c r="Z10" s="39">
        <v>1</v>
      </c>
      <c r="AA10" s="39">
        <v>1</v>
      </c>
      <c r="AB10" s="39">
        <v>1</v>
      </c>
      <c r="AC10" s="39" t="s">
        <v>979</v>
      </c>
    </row>
    <row r="11" spans="1:29">
      <c r="A11" s="34" t="s">
        <v>8</v>
      </c>
      <c r="B11" s="34">
        <v>0</v>
      </c>
      <c r="C11" s="34" t="s">
        <v>949</v>
      </c>
      <c r="D11" s="39">
        <v>203</v>
      </c>
      <c r="E11" s="39">
        <v>206</v>
      </c>
      <c r="F11" s="39">
        <v>4001</v>
      </c>
      <c r="G11" s="39">
        <v>4006</v>
      </c>
      <c r="H11" s="39">
        <v>304</v>
      </c>
      <c r="I11" s="39">
        <v>801</v>
      </c>
      <c r="J11" s="34">
        <v>4.1461280356782382</v>
      </c>
      <c r="K11" s="39">
        <v>602</v>
      </c>
      <c r="L11" s="34" t="s">
        <v>985</v>
      </c>
      <c r="M11" s="39">
        <v>1</v>
      </c>
      <c r="N11" s="39">
        <v>0</v>
      </c>
      <c r="O11" s="39">
        <v>0</v>
      </c>
      <c r="P11" s="39">
        <v>1</v>
      </c>
      <c r="Q11" s="39">
        <v>1</v>
      </c>
      <c r="R11" s="39">
        <v>1</v>
      </c>
      <c r="S11" s="39">
        <v>0</v>
      </c>
      <c r="T11" s="39">
        <v>1</v>
      </c>
      <c r="U11" s="39">
        <v>1</v>
      </c>
      <c r="V11" s="39">
        <v>1</v>
      </c>
      <c r="W11" s="39">
        <v>1</v>
      </c>
      <c r="X11" s="39">
        <v>1</v>
      </c>
      <c r="Y11" s="39">
        <v>1</v>
      </c>
      <c r="Z11" s="39">
        <v>1</v>
      </c>
      <c r="AA11" s="39">
        <v>1</v>
      </c>
      <c r="AB11" s="39">
        <v>1</v>
      </c>
      <c r="AC11" s="39" t="s">
        <v>979</v>
      </c>
    </row>
    <row r="12" spans="1:29">
      <c r="A12" s="34" t="s">
        <v>9</v>
      </c>
      <c r="B12" s="34">
        <v>0</v>
      </c>
      <c r="C12" s="34" t="s">
        <v>949</v>
      </c>
      <c r="D12" s="39">
        <v>2407</v>
      </c>
      <c r="E12" s="39">
        <v>3303</v>
      </c>
      <c r="F12" s="39">
        <v>1502</v>
      </c>
      <c r="G12" s="39">
        <v>4403</v>
      </c>
      <c r="H12" s="39">
        <v>701</v>
      </c>
      <c r="I12" s="39">
        <v>801</v>
      </c>
      <c r="J12" s="34">
        <v>4.5888317255942068</v>
      </c>
      <c r="K12" s="39">
        <v>380</v>
      </c>
      <c r="L12" s="34" t="s">
        <v>986</v>
      </c>
      <c r="M12" s="39">
        <v>1</v>
      </c>
      <c r="N12" s="39">
        <v>0</v>
      </c>
      <c r="O12" s="39">
        <v>0</v>
      </c>
      <c r="P12" s="39">
        <v>1</v>
      </c>
      <c r="Q12" s="39">
        <v>0</v>
      </c>
      <c r="R12" s="39">
        <v>0</v>
      </c>
      <c r="S12" s="39">
        <v>0</v>
      </c>
      <c r="T12" s="39">
        <v>1</v>
      </c>
      <c r="U12" s="39">
        <v>1</v>
      </c>
      <c r="V12" s="39">
        <v>1</v>
      </c>
      <c r="W12" s="39">
        <v>1</v>
      </c>
      <c r="X12" s="39">
        <v>1</v>
      </c>
      <c r="Y12" s="39">
        <v>0</v>
      </c>
      <c r="Z12" s="39">
        <v>0</v>
      </c>
      <c r="AA12" s="39">
        <v>1</v>
      </c>
      <c r="AB12" s="39">
        <v>1</v>
      </c>
      <c r="AC12" s="39" t="s">
        <v>979</v>
      </c>
    </row>
    <row r="13" spans="1:29">
      <c r="A13" s="34" t="s">
        <v>242</v>
      </c>
      <c r="B13" s="34" t="s">
        <v>652</v>
      </c>
      <c r="C13" s="34" t="s">
        <v>949</v>
      </c>
      <c r="D13" s="39">
        <v>1101</v>
      </c>
      <c r="E13" s="39">
        <v>2402</v>
      </c>
      <c r="F13" s="39">
        <v>3802</v>
      </c>
      <c r="G13" s="39">
        <v>5801</v>
      </c>
      <c r="H13" s="39">
        <v>302</v>
      </c>
      <c r="I13" s="39">
        <v>702</v>
      </c>
      <c r="J13" s="34">
        <v>4.0569048513364727</v>
      </c>
      <c r="K13" s="39">
        <v>184</v>
      </c>
      <c r="L13" s="34" t="s">
        <v>1108</v>
      </c>
      <c r="M13" s="39">
        <v>1</v>
      </c>
      <c r="N13" s="39">
        <v>0</v>
      </c>
      <c r="O13" s="39">
        <v>0</v>
      </c>
      <c r="P13" s="39">
        <v>1</v>
      </c>
      <c r="Q13" s="39">
        <v>1</v>
      </c>
      <c r="R13" s="39">
        <v>0</v>
      </c>
      <c r="S13" s="39">
        <v>1</v>
      </c>
      <c r="T13" s="39">
        <v>1</v>
      </c>
      <c r="U13" s="39">
        <v>1</v>
      </c>
      <c r="V13" s="39">
        <v>1</v>
      </c>
      <c r="W13" s="39">
        <v>1</v>
      </c>
      <c r="X13" s="39">
        <v>1</v>
      </c>
      <c r="Y13" s="39">
        <v>1</v>
      </c>
      <c r="Z13" s="39">
        <v>1</v>
      </c>
      <c r="AA13" s="39">
        <v>1</v>
      </c>
      <c r="AB13" s="39">
        <v>1</v>
      </c>
      <c r="AC13" s="39" t="s">
        <v>1101</v>
      </c>
    </row>
    <row r="14" spans="1:29">
      <c r="A14" s="34" t="s">
        <v>10</v>
      </c>
      <c r="B14" s="34">
        <v>0</v>
      </c>
      <c r="C14" s="34" t="s">
        <v>949</v>
      </c>
      <c r="D14" s="39">
        <v>1101</v>
      </c>
      <c r="E14" s="39" t="s">
        <v>507</v>
      </c>
      <c r="F14" s="39">
        <v>1502</v>
      </c>
      <c r="G14" s="39" t="s">
        <v>507</v>
      </c>
      <c r="H14" s="39">
        <v>801</v>
      </c>
      <c r="I14" s="39" t="s">
        <v>507</v>
      </c>
      <c r="J14" s="34">
        <v>3.5797835966168101</v>
      </c>
      <c r="K14" s="39">
        <v>507</v>
      </c>
      <c r="L14" s="34" t="s">
        <v>986</v>
      </c>
      <c r="M14" s="39">
        <v>1</v>
      </c>
      <c r="N14" s="39">
        <v>0</v>
      </c>
      <c r="O14" s="39">
        <v>0</v>
      </c>
      <c r="P14" s="39">
        <v>1</v>
      </c>
      <c r="Q14" s="39">
        <v>0</v>
      </c>
      <c r="R14" s="39">
        <v>0</v>
      </c>
      <c r="S14" s="39">
        <v>0</v>
      </c>
      <c r="T14" s="39">
        <v>1</v>
      </c>
      <c r="U14" s="39">
        <v>1</v>
      </c>
      <c r="V14" s="39">
        <v>1</v>
      </c>
      <c r="W14" s="39">
        <v>1</v>
      </c>
      <c r="X14" s="39">
        <v>1</v>
      </c>
      <c r="Y14" s="39">
        <v>0</v>
      </c>
      <c r="Z14" s="39">
        <v>0</v>
      </c>
      <c r="AA14" s="39">
        <v>1</v>
      </c>
      <c r="AB14" s="39">
        <v>1</v>
      </c>
      <c r="AC14" s="39" t="s">
        <v>1032</v>
      </c>
    </row>
    <row r="15" spans="1:29">
      <c r="A15" s="34" t="s">
        <v>11</v>
      </c>
      <c r="B15" s="34">
        <v>0</v>
      </c>
      <c r="C15" s="34" t="s">
        <v>949</v>
      </c>
      <c r="D15" s="39">
        <v>1101</v>
      </c>
      <c r="E15" s="39">
        <v>2402</v>
      </c>
      <c r="F15" s="39">
        <v>1512</v>
      </c>
      <c r="G15" s="39">
        <v>3505</v>
      </c>
      <c r="H15" s="39">
        <v>303</v>
      </c>
      <c r="I15" s="39">
        <v>401</v>
      </c>
      <c r="J15" s="34">
        <v>5.0606978403536118</v>
      </c>
      <c r="K15" s="39">
        <v>389</v>
      </c>
      <c r="L15" s="34" t="s">
        <v>986</v>
      </c>
      <c r="M15" s="39">
        <v>1</v>
      </c>
      <c r="N15" s="39">
        <v>0</v>
      </c>
      <c r="O15" s="39">
        <v>0</v>
      </c>
      <c r="P15" s="39">
        <v>1</v>
      </c>
      <c r="Q15" s="39">
        <v>0</v>
      </c>
      <c r="R15" s="39">
        <v>0</v>
      </c>
      <c r="S15" s="39">
        <v>0</v>
      </c>
      <c r="T15" s="39">
        <v>1</v>
      </c>
      <c r="U15" s="39">
        <v>1</v>
      </c>
      <c r="V15" s="39">
        <v>1</v>
      </c>
      <c r="W15" s="39">
        <v>1</v>
      </c>
      <c r="X15" s="39">
        <v>1</v>
      </c>
      <c r="Y15" s="39">
        <v>0</v>
      </c>
      <c r="Z15" s="39">
        <v>0</v>
      </c>
      <c r="AA15" s="39">
        <v>1</v>
      </c>
      <c r="AB15" s="39">
        <v>1</v>
      </c>
      <c r="AC15" s="39" t="s">
        <v>979</v>
      </c>
    </row>
    <row r="16" spans="1:29">
      <c r="A16" s="34" t="s">
        <v>12</v>
      </c>
      <c r="B16" s="34">
        <v>0</v>
      </c>
      <c r="C16" s="34" t="s">
        <v>949</v>
      </c>
      <c r="D16" s="39">
        <v>1101</v>
      </c>
      <c r="E16" s="39">
        <v>3101</v>
      </c>
      <c r="F16" s="39">
        <v>4001</v>
      </c>
      <c r="G16" s="39">
        <v>5401</v>
      </c>
      <c r="H16" s="39">
        <v>102</v>
      </c>
      <c r="I16" s="39">
        <v>303</v>
      </c>
      <c r="J16" s="34">
        <v>4.2922560713564764</v>
      </c>
      <c r="K16" s="39">
        <v>497</v>
      </c>
      <c r="L16" s="34" t="s">
        <v>985</v>
      </c>
      <c r="M16" s="39">
        <v>1</v>
      </c>
      <c r="N16" s="39">
        <v>1</v>
      </c>
      <c r="O16" s="39">
        <v>1</v>
      </c>
      <c r="P16" s="39">
        <v>1</v>
      </c>
      <c r="Q16" s="39">
        <v>1</v>
      </c>
      <c r="R16" s="39">
        <v>1</v>
      </c>
      <c r="S16" s="39">
        <v>1</v>
      </c>
      <c r="T16" s="39">
        <v>1</v>
      </c>
      <c r="U16" s="39">
        <v>1</v>
      </c>
      <c r="V16" s="39">
        <v>1</v>
      </c>
      <c r="W16" s="39">
        <v>1</v>
      </c>
      <c r="X16" s="39">
        <v>1</v>
      </c>
      <c r="Y16" s="39">
        <v>1</v>
      </c>
      <c r="Z16" s="39">
        <v>1</v>
      </c>
      <c r="AA16" s="39">
        <v>1</v>
      </c>
      <c r="AB16" s="39">
        <v>1</v>
      </c>
      <c r="AC16" s="39" t="s">
        <v>979</v>
      </c>
    </row>
    <row r="17" spans="1:29">
      <c r="A17" s="34" t="s">
        <v>13</v>
      </c>
      <c r="B17" s="34">
        <v>0</v>
      </c>
      <c r="C17" s="34" t="s">
        <v>949</v>
      </c>
      <c r="D17" s="39">
        <v>2901</v>
      </c>
      <c r="E17" s="39">
        <v>3303</v>
      </c>
      <c r="F17" s="39">
        <v>705</v>
      </c>
      <c r="G17" s="39">
        <v>1301</v>
      </c>
      <c r="H17" s="39">
        <v>302</v>
      </c>
      <c r="I17" s="39">
        <v>1505</v>
      </c>
      <c r="J17" s="34">
        <v>4.4099331233312942</v>
      </c>
      <c r="K17" s="39">
        <v>447</v>
      </c>
      <c r="L17" s="34" t="s">
        <v>986</v>
      </c>
      <c r="M17" s="39">
        <v>1</v>
      </c>
      <c r="N17" s="39">
        <v>0</v>
      </c>
      <c r="O17" s="39">
        <v>0</v>
      </c>
      <c r="P17" s="39">
        <v>1</v>
      </c>
      <c r="Q17" s="39">
        <v>0</v>
      </c>
      <c r="R17" s="39">
        <v>0</v>
      </c>
      <c r="S17" s="39">
        <v>0</v>
      </c>
      <c r="T17" s="39">
        <v>1</v>
      </c>
      <c r="U17" s="39">
        <v>1</v>
      </c>
      <c r="V17" s="39">
        <v>1</v>
      </c>
      <c r="W17" s="39">
        <v>1</v>
      </c>
      <c r="X17" s="39">
        <v>1</v>
      </c>
      <c r="Y17" s="39">
        <v>0</v>
      </c>
      <c r="Z17" s="39">
        <v>0</v>
      </c>
      <c r="AA17" s="39">
        <v>1</v>
      </c>
      <c r="AB17" s="39">
        <v>1</v>
      </c>
      <c r="AC17" s="39" t="s">
        <v>979</v>
      </c>
    </row>
    <row r="18" spans="1:29">
      <c r="A18" s="34" t="s">
        <v>243</v>
      </c>
      <c r="B18" s="34" t="s">
        <v>653</v>
      </c>
      <c r="C18" s="34" t="s">
        <v>949</v>
      </c>
      <c r="D18" s="39">
        <v>1102</v>
      </c>
      <c r="E18" s="39">
        <v>3303</v>
      </c>
      <c r="F18" s="39">
        <v>5401</v>
      </c>
      <c r="G18" s="39">
        <v>5801</v>
      </c>
      <c r="H18" s="39">
        <v>102</v>
      </c>
      <c r="I18" s="39">
        <v>302</v>
      </c>
      <c r="J18" s="34">
        <v>3.9278834103307068</v>
      </c>
      <c r="K18" s="39">
        <v>238</v>
      </c>
      <c r="L18" s="34" t="s">
        <v>1106</v>
      </c>
      <c r="M18" s="39">
        <v>1</v>
      </c>
      <c r="N18" s="39">
        <v>0</v>
      </c>
      <c r="O18" s="39">
        <v>0</v>
      </c>
      <c r="P18" s="39">
        <v>1</v>
      </c>
      <c r="Q18" s="39">
        <v>0</v>
      </c>
      <c r="R18" s="39">
        <v>0</v>
      </c>
      <c r="S18" s="39">
        <v>0</v>
      </c>
      <c r="T18" s="39">
        <v>1</v>
      </c>
      <c r="U18" s="39">
        <v>1</v>
      </c>
      <c r="V18" s="39">
        <v>1</v>
      </c>
      <c r="W18" s="39">
        <v>1</v>
      </c>
      <c r="X18" s="39">
        <v>1</v>
      </c>
      <c r="Y18" s="39">
        <v>0</v>
      </c>
      <c r="Z18" s="39">
        <v>0</v>
      </c>
      <c r="AA18" s="39">
        <v>1</v>
      </c>
      <c r="AB18" s="39">
        <v>1</v>
      </c>
      <c r="AC18" s="39" t="s">
        <v>1101</v>
      </c>
    </row>
    <row r="19" spans="1:29">
      <c r="A19" s="34" t="s">
        <v>244</v>
      </c>
      <c r="B19" s="34" t="s">
        <v>654</v>
      </c>
      <c r="C19" s="34" t="s">
        <v>949</v>
      </c>
      <c r="D19" s="39">
        <v>203</v>
      </c>
      <c r="E19" s="39">
        <v>2407</v>
      </c>
      <c r="F19" s="39">
        <v>1525</v>
      </c>
      <c r="G19" s="39">
        <v>3505</v>
      </c>
      <c r="H19" s="39">
        <v>401</v>
      </c>
      <c r="I19" s="39">
        <v>403</v>
      </c>
      <c r="J19" s="34">
        <v>4.6989700043360187</v>
      </c>
      <c r="K19" s="39">
        <v>527</v>
      </c>
      <c r="L19" s="34" t="s">
        <v>1108</v>
      </c>
      <c r="M19" s="39">
        <v>1</v>
      </c>
      <c r="N19" s="39">
        <v>1</v>
      </c>
      <c r="O19" s="39">
        <v>1</v>
      </c>
      <c r="P19" s="39">
        <v>1</v>
      </c>
      <c r="Q19" s="39">
        <v>0</v>
      </c>
      <c r="R19" s="39">
        <v>0</v>
      </c>
      <c r="S19" s="39">
        <v>0</v>
      </c>
      <c r="T19" s="39">
        <v>1</v>
      </c>
      <c r="U19" s="39">
        <v>1</v>
      </c>
      <c r="V19" s="39">
        <v>1</v>
      </c>
      <c r="W19" s="39">
        <v>1</v>
      </c>
      <c r="X19" s="39">
        <v>1</v>
      </c>
      <c r="Y19" s="39">
        <v>0</v>
      </c>
      <c r="Z19" s="39">
        <v>0</v>
      </c>
      <c r="AA19" s="39">
        <v>1</v>
      </c>
      <c r="AB19" s="39">
        <v>1</v>
      </c>
      <c r="AC19" s="39" t="s">
        <v>1101</v>
      </c>
    </row>
    <row r="20" spans="1:29">
      <c r="A20" s="34" t="s">
        <v>14</v>
      </c>
      <c r="B20" s="34">
        <v>0</v>
      </c>
      <c r="C20" s="34" t="s">
        <v>949</v>
      </c>
      <c r="D20" s="39">
        <v>207</v>
      </c>
      <c r="E20" s="39">
        <v>1102</v>
      </c>
      <c r="F20" s="39">
        <v>1301</v>
      </c>
      <c r="G20" s="39">
        <v>4601</v>
      </c>
      <c r="H20" s="39">
        <v>102</v>
      </c>
      <c r="I20" s="39">
        <v>304</v>
      </c>
      <c r="J20" s="34">
        <v>4.5465426634781307</v>
      </c>
      <c r="K20" s="39">
        <v>363</v>
      </c>
      <c r="L20" s="34" t="s">
        <v>985</v>
      </c>
      <c r="M20" s="39">
        <v>1</v>
      </c>
      <c r="N20" s="39">
        <v>0</v>
      </c>
      <c r="O20" s="39">
        <v>0</v>
      </c>
      <c r="P20" s="39">
        <v>1</v>
      </c>
      <c r="Q20" s="39">
        <v>1</v>
      </c>
      <c r="R20" s="39">
        <v>1</v>
      </c>
      <c r="S20" s="39">
        <v>0</v>
      </c>
      <c r="T20" s="39">
        <v>1</v>
      </c>
      <c r="U20" s="39">
        <v>1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1</v>
      </c>
      <c r="AB20" s="39">
        <v>1</v>
      </c>
      <c r="AC20" s="39" t="s">
        <v>979</v>
      </c>
    </row>
    <row r="21" spans="1:29">
      <c r="A21" s="34" t="s">
        <v>15</v>
      </c>
      <c r="B21" s="34">
        <v>0</v>
      </c>
      <c r="C21" s="34" t="s">
        <v>949</v>
      </c>
      <c r="D21" s="39">
        <v>1101</v>
      </c>
      <c r="E21" s="39">
        <v>3303</v>
      </c>
      <c r="F21" s="39">
        <v>1502</v>
      </c>
      <c r="G21" s="39">
        <v>5801</v>
      </c>
      <c r="H21" s="39">
        <v>102</v>
      </c>
      <c r="I21" s="39">
        <v>302</v>
      </c>
      <c r="J21" s="34">
        <v>5.0492180226701819</v>
      </c>
      <c r="K21" s="39">
        <v>724</v>
      </c>
      <c r="L21" s="34" t="s">
        <v>986</v>
      </c>
      <c r="M21" s="39">
        <v>1</v>
      </c>
      <c r="N21" s="39">
        <v>0</v>
      </c>
      <c r="O21" s="39">
        <v>0</v>
      </c>
      <c r="P21" s="39">
        <v>1</v>
      </c>
      <c r="Q21" s="39">
        <v>0</v>
      </c>
      <c r="R21" s="39">
        <v>0</v>
      </c>
      <c r="S21" s="39">
        <v>0</v>
      </c>
      <c r="T21" s="39">
        <v>1</v>
      </c>
      <c r="U21" s="39">
        <v>1</v>
      </c>
      <c r="V21" s="39">
        <v>1</v>
      </c>
      <c r="W21" s="39">
        <v>1</v>
      </c>
      <c r="X21" s="39">
        <v>1</v>
      </c>
      <c r="Y21" s="39">
        <v>0</v>
      </c>
      <c r="Z21" s="39">
        <v>0</v>
      </c>
      <c r="AA21" s="39">
        <v>1</v>
      </c>
      <c r="AB21" s="39">
        <v>1</v>
      </c>
      <c r="AC21" s="39" t="s">
        <v>979</v>
      </c>
    </row>
    <row r="22" spans="1:29">
      <c r="A22" s="34" t="s">
        <v>16</v>
      </c>
      <c r="B22" s="34">
        <v>0</v>
      </c>
      <c r="C22" s="34" t="s">
        <v>949</v>
      </c>
      <c r="D22" s="39">
        <v>207</v>
      </c>
      <c r="E22" s="39">
        <v>3303</v>
      </c>
      <c r="F22" s="39">
        <v>1301</v>
      </c>
      <c r="G22" s="39">
        <v>5801</v>
      </c>
      <c r="H22" s="39">
        <v>302</v>
      </c>
      <c r="I22" s="39">
        <v>304</v>
      </c>
      <c r="J22" s="34">
        <v>5.1335389083702179</v>
      </c>
      <c r="K22" s="39">
        <v>589</v>
      </c>
      <c r="L22" s="34" t="s">
        <v>986</v>
      </c>
      <c r="M22" s="39">
        <v>1</v>
      </c>
      <c r="N22" s="39">
        <v>0</v>
      </c>
      <c r="O22" s="39">
        <v>0</v>
      </c>
      <c r="P22" s="39">
        <v>1</v>
      </c>
      <c r="Q22" s="39">
        <v>0</v>
      </c>
      <c r="R22" s="39">
        <v>0</v>
      </c>
      <c r="S22" s="39">
        <v>0</v>
      </c>
      <c r="T22" s="39">
        <v>1</v>
      </c>
      <c r="U22" s="39">
        <v>1</v>
      </c>
      <c r="V22" s="39">
        <v>1</v>
      </c>
      <c r="W22" s="39">
        <v>1</v>
      </c>
      <c r="X22" s="39">
        <v>1</v>
      </c>
      <c r="Y22" s="39">
        <v>0</v>
      </c>
      <c r="Z22" s="39">
        <v>0</v>
      </c>
      <c r="AA22" s="39">
        <v>1</v>
      </c>
      <c r="AB22" s="39">
        <v>1</v>
      </c>
      <c r="AC22" s="39" t="s">
        <v>979</v>
      </c>
    </row>
    <row r="23" spans="1:29">
      <c r="A23" s="34" t="s">
        <v>245</v>
      </c>
      <c r="B23" s="34" t="s">
        <v>655</v>
      </c>
      <c r="C23" s="34" t="s">
        <v>949</v>
      </c>
      <c r="D23" s="39">
        <v>101</v>
      </c>
      <c r="E23" s="39">
        <v>1101</v>
      </c>
      <c r="F23" s="39">
        <v>4601</v>
      </c>
      <c r="G23" s="39">
        <v>5701</v>
      </c>
      <c r="H23" s="39">
        <v>102</v>
      </c>
      <c r="I23" s="39">
        <v>602</v>
      </c>
      <c r="J23" s="34">
        <v>5.510545010206612</v>
      </c>
      <c r="K23" s="39">
        <v>19</v>
      </c>
      <c r="L23" s="34" t="s">
        <v>1106</v>
      </c>
      <c r="M23" s="39">
        <v>1</v>
      </c>
      <c r="N23" s="39">
        <v>0</v>
      </c>
      <c r="O23" s="39">
        <v>0</v>
      </c>
      <c r="P23" s="39">
        <v>1</v>
      </c>
      <c r="Q23" s="39">
        <v>0</v>
      </c>
      <c r="R23" s="39">
        <v>0</v>
      </c>
      <c r="S23" s="39">
        <v>0</v>
      </c>
      <c r="T23" s="39">
        <v>1</v>
      </c>
      <c r="U23" s="39">
        <v>1</v>
      </c>
      <c r="V23" s="39">
        <v>1</v>
      </c>
      <c r="W23" s="39">
        <v>1</v>
      </c>
      <c r="X23" s="39">
        <v>1</v>
      </c>
      <c r="Y23" s="39">
        <v>0</v>
      </c>
      <c r="Z23" s="39">
        <v>0</v>
      </c>
      <c r="AA23" s="39">
        <v>1</v>
      </c>
      <c r="AB23" s="39">
        <v>1</v>
      </c>
      <c r="AC23" s="39" t="s">
        <v>1101</v>
      </c>
    </row>
    <row r="24" spans="1:29">
      <c r="A24" s="34" t="s">
        <v>17</v>
      </c>
      <c r="B24" s="34">
        <v>0</v>
      </c>
      <c r="C24" s="34" t="s">
        <v>949</v>
      </c>
      <c r="D24" s="39">
        <v>203</v>
      </c>
      <c r="E24" s="39">
        <v>207</v>
      </c>
      <c r="F24" s="39">
        <v>4001</v>
      </c>
      <c r="G24" s="39">
        <v>4601</v>
      </c>
      <c r="H24" s="39">
        <v>102</v>
      </c>
      <c r="I24" s="39">
        <v>702</v>
      </c>
      <c r="J24" s="34">
        <v>4.1492191126553797</v>
      </c>
      <c r="K24" s="39">
        <v>409</v>
      </c>
      <c r="L24" s="34" t="s">
        <v>986</v>
      </c>
      <c r="M24" s="39">
        <v>1</v>
      </c>
      <c r="N24" s="39">
        <v>0</v>
      </c>
      <c r="O24" s="39">
        <v>0</v>
      </c>
      <c r="P24" s="39">
        <v>1</v>
      </c>
      <c r="Q24" s="39">
        <v>0</v>
      </c>
      <c r="R24" s="39">
        <v>0</v>
      </c>
      <c r="S24" s="39">
        <v>0</v>
      </c>
      <c r="T24" s="39">
        <v>1</v>
      </c>
      <c r="U24" s="39">
        <v>1</v>
      </c>
      <c r="V24" s="39">
        <v>1</v>
      </c>
      <c r="W24" s="39">
        <v>1</v>
      </c>
      <c r="X24" s="39">
        <v>1</v>
      </c>
      <c r="Y24" s="39">
        <v>0</v>
      </c>
      <c r="Z24" s="39">
        <v>0</v>
      </c>
      <c r="AA24" s="39">
        <v>1</v>
      </c>
      <c r="AB24" s="39">
        <v>1</v>
      </c>
      <c r="AC24" s="39" t="s">
        <v>979</v>
      </c>
    </row>
    <row r="25" spans="1:29">
      <c r="A25" s="34" t="s">
        <v>18</v>
      </c>
      <c r="B25" s="34">
        <v>0</v>
      </c>
      <c r="C25" s="34" t="s">
        <v>949</v>
      </c>
      <c r="D25" s="39">
        <v>1101</v>
      </c>
      <c r="E25" s="39">
        <v>2901</v>
      </c>
      <c r="F25" s="39">
        <v>705</v>
      </c>
      <c r="G25" s="39">
        <v>3802</v>
      </c>
      <c r="H25" s="39">
        <v>702</v>
      </c>
      <c r="I25" s="39">
        <v>1505</v>
      </c>
      <c r="J25" s="34">
        <v>3.7075701760979363</v>
      </c>
      <c r="K25" s="39">
        <v>548</v>
      </c>
      <c r="L25" s="34" t="s">
        <v>985</v>
      </c>
      <c r="M25" s="39">
        <v>1</v>
      </c>
      <c r="N25" s="39">
        <v>1</v>
      </c>
      <c r="O25" s="39">
        <v>1</v>
      </c>
      <c r="P25" s="39">
        <v>1</v>
      </c>
      <c r="Q25" s="39">
        <v>1</v>
      </c>
      <c r="R25" s="39">
        <v>1</v>
      </c>
      <c r="S25" s="39">
        <v>0</v>
      </c>
      <c r="T25" s="39">
        <v>1</v>
      </c>
      <c r="U25" s="39">
        <v>1</v>
      </c>
      <c r="V25" s="39">
        <v>1</v>
      </c>
      <c r="W25" s="39">
        <v>1</v>
      </c>
      <c r="X25" s="39">
        <v>1</v>
      </c>
      <c r="Y25" s="39">
        <v>1</v>
      </c>
      <c r="Z25" s="39">
        <v>1</v>
      </c>
      <c r="AA25" s="39">
        <v>1</v>
      </c>
      <c r="AB25" s="39">
        <v>1</v>
      </c>
      <c r="AC25" s="39" t="s">
        <v>979</v>
      </c>
    </row>
    <row r="26" spans="1:29">
      <c r="A26" s="34" t="s">
        <v>19</v>
      </c>
      <c r="B26" s="34">
        <v>0</v>
      </c>
      <c r="C26" s="34" t="s">
        <v>949</v>
      </c>
      <c r="D26" s="39">
        <v>203</v>
      </c>
      <c r="E26" s="39">
        <v>207</v>
      </c>
      <c r="F26" s="39">
        <v>4001</v>
      </c>
      <c r="G26" s="39">
        <v>4601</v>
      </c>
      <c r="H26" s="39">
        <v>102</v>
      </c>
      <c r="I26" s="39">
        <v>403</v>
      </c>
      <c r="J26" s="34">
        <v>4.7781512503836439</v>
      </c>
      <c r="K26" s="39">
        <v>655</v>
      </c>
      <c r="L26" s="34" t="s">
        <v>985</v>
      </c>
      <c r="M26" s="39">
        <v>1</v>
      </c>
      <c r="N26" s="39">
        <v>1</v>
      </c>
      <c r="O26" s="39">
        <v>1</v>
      </c>
      <c r="P26" s="39">
        <v>1</v>
      </c>
      <c r="Q26" s="39">
        <v>1</v>
      </c>
      <c r="R26" s="39">
        <v>1</v>
      </c>
      <c r="S26" s="39">
        <v>0</v>
      </c>
      <c r="T26" s="39">
        <v>1</v>
      </c>
      <c r="U26" s="39">
        <v>1</v>
      </c>
      <c r="V26" s="39">
        <v>1</v>
      </c>
      <c r="W26" s="39">
        <v>1</v>
      </c>
      <c r="X26" s="39">
        <v>1</v>
      </c>
      <c r="Y26" s="39">
        <v>0</v>
      </c>
      <c r="Z26" s="39">
        <v>1</v>
      </c>
      <c r="AA26" s="39">
        <v>1</v>
      </c>
      <c r="AB26" s="39">
        <v>1</v>
      </c>
      <c r="AC26" s="39" t="s">
        <v>979</v>
      </c>
    </row>
    <row r="27" spans="1:29">
      <c r="A27" s="34" t="s">
        <v>246</v>
      </c>
      <c r="B27" s="34" t="s">
        <v>656</v>
      </c>
      <c r="C27" s="34" t="s">
        <v>949</v>
      </c>
      <c r="D27" s="39">
        <v>1101</v>
      </c>
      <c r="E27" s="39">
        <v>3303</v>
      </c>
      <c r="F27" s="39">
        <v>1502</v>
      </c>
      <c r="G27" s="39">
        <v>5801</v>
      </c>
      <c r="H27" s="39">
        <v>302</v>
      </c>
      <c r="I27" s="39">
        <v>801</v>
      </c>
      <c r="J27" s="34">
        <v>4.8621313793130376</v>
      </c>
      <c r="K27" s="39">
        <v>182</v>
      </c>
      <c r="L27" s="34" t="s">
        <v>1108</v>
      </c>
      <c r="M27" s="39">
        <v>1</v>
      </c>
      <c r="N27" s="39">
        <v>1</v>
      </c>
      <c r="O27" s="39">
        <v>1</v>
      </c>
      <c r="P27" s="39">
        <v>1</v>
      </c>
      <c r="Q27" s="39">
        <v>1</v>
      </c>
      <c r="R27" s="39">
        <v>0</v>
      </c>
      <c r="S27" s="39">
        <v>1</v>
      </c>
      <c r="T27" s="39">
        <v>1</v>
      </c>
      <c r="U27" s="39">
        <v>1</v>
      </c>
      <c r="V27" s="39">
        <v>1</v>
      </c>
      <c r="W27" s="39">
        <v>1</v>
      </c>
      <c r="X27" s="39">
        <v>1</v>
      </c>
      <c r="Y27" s="39">
        <v>1</v>
      </c>
      <c r="Z27" s="39">
        <v>1</v>
      </c>
      <c r="AA27" s="39">
        <v>1</v>
      </c>
      <c r="AB27" s="39">
        <v>1</v>
      </c>
      <c r="AC27" s="39" t="s">
        <v>1102</v>
      </c>
    </row>
    <row r="28" spans="1:29">
      <c r="A28" s="34" t="s">
        <v>247</v>
      </c>
      <c r="B28" s="34" t="s">
        <v>657</v>
      </c>
      <c r="C28" s="34" t="s">
        <v>949</v>
      </c>
      <c r="D28" s="39">
        <v>1102</v>
      </c>
      <c r="E28" s="39" t="s">
        <v>507</v>
      </c>
      <c r="F28" s="39">
        <v>2704</v>
      </c>
      <c r="G28" s="39">
        <v>4001</v>
      </c>
      <c r="H28" s="39">
        <v>801</v>
      </c>
      <c r="I28" s="39">
        <v>1202</v>
      </c>
      <c r="J28" s="34">
        <v>3.4955443375464483</v>
      </c>
      <c r="K28" s="39">
        <v>174</v>
      </c>
      <c r="L28" s="34" t="s">
        <v>1106</v>
      </c>
      <c r="M28" s="39">
        <v>1</v>
      </c>
      <c r="N28" s="39">
        <v>0</v>
      </c>
      <c r="O28" s="39">
        <v>0</v>
      </c>
      <c r="P28" s="39">
        <v>1</v>
      </c>
      <c r="Q28" s="39">
        <v>0</v>
      </c>
      <c r="R28" s="39">
        <v>0</v>
      </c>
      <c r="S28" s="39">
        <v>0</v>
      </c>
      <c r="T28" s="39">
        <v>1</v>
      </c>
      <c r="U28" s="39">
        <v>1</v>
      </c>
      <c r="V28" s="39">
        <v>1</v>
      </c>
      <c r="W28" s="39">
        <v>1</v>
      </c>
      <c r="X28" s="39">
        <v>1</v>
      </c>
      <c r="Y28" s="39">
        <v>0</v>
      </c>
      <c r="Z28" s="39">
        <v>0</v>
      </c>
      <c r="AA28" s="39">
        <v>1</v>
      </c>
      <c r="AB28" s="39">
        <v>1</v>
      </c>
      <c r="AC28" s="39" t="s">
        <v>1102</v>
      </c>
    </row>
    <row r="29" spans="1:29">
      <c r="A29" s="34" t="s">
        <v>248</v>
      </c>
      <c r="B29" s="34" t="s">
        <v>658</v>
      </c>
      <c r="C29" s="34" t="s">
        <v>949</v>
      </c>
      <c r="D29" s="39">
        <v>207</v>
      </c>
      <c r="E29" s="39">
        <v>2402</v>
      </c>
      <c r="F29" s="39">
        <v>3802</v>
      </c>
      <c r="G29" s="39">
        <v>4601</v>
      </c>
      <c r="H29" s="39">
        <v>102</v>
      </c>
      <c r="I29" s="39">
        <v>702</v>
      </c>
      <c r="J29" s="34">
        <v>4.773054693364263</v>
      </c>
      <c r="K29" s="39">
        <v>206</v>
      </c>
      <c r="L29" s="34" t="s">
        <v>1108</v>
      </c>
      <c r="M29" s="39">
        <v>1</v>
      </c>
      <c r="N29" s="39">
        <v>0</v>
      </c>
      <c r="O29" s="39">
        <v>0</v>
      </c>
      <c r="P29" s="39">
        <v>1</v>
      </c>
      <c r="Q29" s="39">
        <v>1</v>
      </c>
      <c r="R29" s="39">
        <v>0</v>
      </c>
      <c r="S29" s="39">
        <v>1</v>
      </c>
      <c r="T29" s="39">
        <v>1</v>
      </c>
      <c r="U29" s="39">
        <v>1</v>
      </c>
      <c r="V29" s="39">
        <v>1</v>
      </c>
      <c r="W29" s="39">
        <v>1</v>
      </c>
      <c r="X29" s="39">
        <v>1</v>
      </c>
      <c r="Y29" s="39">
        <v>1</v>
      </c>
      <c r="Z29" s="39">
        <v>1</v>
      </c>
      <c r="AA29" s="39">
        <v>1</v>
      </c>
      <c r="AB29" s="39">
        <v>1</v>
      </c>
      <c r="AC29" s="39" t="s">
        <v>1102</v>
      </c>
    </row>
    <row r="30" spans="1:29">
      <c r="A30" s="34" t="s">
        <v>249</v>
      </c>
      <c r="B30" s="34" t="s">
        <v>659</v>
      </c>
      <c r="C30" s="34" t="s">
        <v>949</v>
      </c>
      <c r="D30" s="39">
        <v>207</v>
      </c>
      <c r="E30" s="39">
        <v>1101</v>
      </c>
      <c r="F30" s="39">
        <v>4601</v>
      </c>
      <c r="G30" s="39">
        <v>5601</v>
      </c>
      <c r="H30" s="39">
        <v>102</v>
      </c>
      <c r="I30" s="39" t="s">
        <v>507</v>
      </c>
      <c r="J30" s="34">
        <v>5.1846914308175984</v>
      </c>
      <c r="K30" s="39">
        <v>93</v>
      </c>
      <c r="L30" s="34" t="s">
        <v>1106</v>
      </c>
      <c r="M30" s="39">
        <v>1</v>
      </c>
      <c r="N30" s="39">
        <v>0</v>
      </c>
      <c r="O30" s="39">
        <v>0</v>
      </c>
      <c r="P30" s="39">
        <v>1</v>
      </c>
      <c r="Q30" s="39">
        <v>0</v>
      </c>
      <c r="R30" s="39">
        <v>0</v>
      </c>
      <c r="S30" s="39">
        <v>0</v>
      </c>
      <c r="T30" s="39">
        <v>1</v>
      </c>
      <c r="U30" s="39">
        <v>1</v>
      </c>
      <c r="V30" s="39">
        <v>1</v>
      </c>
      <c r="W30" s="39">
        <v>1</v>
      </c>
      <c r="X30" s="39">
        <v>1</v>
      </c>
      <c r="Y30" s="39">
        <v>0</v>
      </c>
      <c r="Z30" s="39">
        <v>0</v>
      </c>
      <c r="AA30" s="39">
        <v>1</v>
      </c>
      <c r="AB30" s="39">
        <v>1</v>
      </c>
      <c r="AC30" s="39" t="s">
        <v>1102</v>
      </c>
    </row>
    <row r="31" spans="1:29">
      <c r="A31" s="34" t="s">
        <v>20</v>
      </c>
      <c r="B31" s="34">
        <v>0</v>
      </c>
      <c r="C31" s="34" t="s">
        <v>949</v>
      </c>
      <c r="D31" s="39">
        <v>1101</v>
      </c>
      <c r="E31" s="39" t="s">
        <v>507</v>
      </c>
      <c r="F31" s="39">
        <v>1501</v>
      </c>
      <c r="G31" s="39">
        <v>1502</v>
      </c>
      <c r="H31" s="39">
        <v>303</v>
      </c>
      <c r="I31" s="39">
        <v>801</v>
      </c>
      <c r="J31" s="34">
        <v>4.1205739312058496</v>
      </c>
      <c r="K31" s="39">
        <v>975</v>
      </c>
      <c r="L31" s="34" t="s">
        <v>986</v>
      </c>
      <c r="M31" s="39">
        <v>1</v>
      </c>
      <c r="N31" s="39">
        <v>0</v>
      </c>
      <c r="O31" s="39">
        <v>0</v>
      </c>
      <c r="P31" s="39">
        <v>1</v>
      </c>
      <c r="Q31" s="39">
        <v>0</v>
      </c>
      <c r="R31" s="39">
        <v>0</v>
      </c>
      <c r="S31" s="39">
        <v>0</v>
      </c>
      <c r="T31" s="39">
        <v>1</v>
      </c>
      <c r="U31" s="39">
        <v>1</v>
      </c>
      <c r="V31" s="39">
        <v>1</v>
      </c>
      <c r="W31" s="39">
        <v>1</v>
      </c>
      <c r="X31" s="39">
        <v>1</v>
      </c>
      <c r="Y31" s="39">
        <v>0</v>
      </c>
      <c r="Z31" s="39">
        <v>0</v>
      </c>
      <c r="AA31" s="39">
        <v>1</v>
      </c>
      <c r="AB31" s="39">
        <v>1</v>
      </c>
      <c r="AC31" s="39" t="s">
        <v>979</v>
      </c>
    </row>
    <row r="32" spans="1:29">
      <c r="A32" s="34" t="s">
        <v>250</v>
      </c>
      <c r="B32" s="34" t="s">
        <v>660</v>
      </c>
      <c r="C32" s="34" t="s">
        <v>949</v>
      </c>
      <c r="D32" s="39">
        <v>1101</v>
      </c>
      <c r="E32" s="39">
        <v>2901</v>
      </c>
      <c r="F32" s="39">
        <v>705</v>
      </c>
      <c r="G32" s="39">
        <v>5401</v>
      </c>
      <c r="H32" s="39">
        <v>102</v>
      </c>
      <c r="I32" s="39">
        <v>1505</v>
      </c>
      <c r="J32" s="34">
        <v>4.9232440186302764</v>
      </c>
      <c r="K32" s="39">
        <v>4</v>
      </c>
      <c r="L32" s="34" t="s">
        <v>1106</v>
      </c>
      <c r="M32" s="39">
        <v>1</v>
      </c>
      <c r="N32" s="39">
        <v>0</v>
      </c>
      <c r="O32" s="39">
        <v>0</v>
      </c>
      <c r="P32" s="39">
        <v>1</v>
      </c>
      <c r="Q32" s="39">
        <v>0</v>
      </c>
      <c r="R32" s="39">
        <v>0</v>
      </c>
      <c r="S32" s="39">
        <v>0</v>
      </c>
      <c r="T32" s="39">
        <v>1</v>
      </c>
      <c r="U32" s="39">
        <v>1</v>
      </c>
      <c r="V32" s="39">
        <v>1</v>
      </c>
      <c r="W32" s="39">
        <v>1</v>
      </c>
      <c r="X32" s="39">
        <v>1</v>
      </c>
      <c r="Y32" s="39">
        <v>0</v>
      </c>
      <c r="Z32" s="39">
        <v>0</v>
      </c>
      <c r="AA32" s="39">
        <v>1</v>
      </c>
      <c r="AB32" s="39">
        <v>1</v>
      </c>
      <c r="AC32" s="39" t="s">
        <v>1102</v>
      </c>
    </row>
    <row r="33" spans="1:29">
      <c r="A33" s="34" t="s">
        <v>251</v>
      </c>
      <c r="B33" s="34" t="s">
        <v>661</v>
      </c>
      <c r="C33" s="34" t="s">
        <v>949</v>
      </c>
      <c r="D33" s="39">
        <v>2601</v>
      </c>
      <c r="E33" s="39">
        <v>3303</v>
      </c>
      <c r="F33" s="39">
        <v>1502</v>
      </c>
      <c r="G33" s="39">
        <v>3802</v>
      </c>
      <c r="H33" s="39">
        <v>702</v>
      </c>
      <c r="I33" s="39">
        <v>801</v>
      </c>
      <c r="J33" s="34">
        <v>5.0791812460476251</v>
      </c>
      <c r="K33" s="39">
        <v>192</v>
      </c>
      <c r="L33" s="34" t="s">
        <v>1106</v>
      </c>
      <c r="M33" s="39">
        <v>1</v>
      </c>
      <c r="N33" s="39">
        <v>0</v>
      </c>
      <c r="O33" s="39">
        <v>0</v>
      </c>
      <c r="P33" s="39">
        <v>1</v>
      </c>
      <c r="Q33" s="39">
        <v>0</v>
      </c>
      <c r="R33" s="39">
        <v>0</v>
      </c>
      <c r="S33" s="39">
        <v>0</v>
      </c>
      <c r="T33" s="39">
        <v>1</v>
      </c>
      <c r="U33" s="39">
        <v>1</v>
      </c>
      <c r="V33" s="39">
        <v>1</v>
      </c>
      <c r="W33" s="39">
        <v>1</v>
      </c>
      <c r="X33" s="39">
        <v>1</v>
      </c>
      <c r="Y33" s="39">
        <v>0</v>
      </c>
      <c r="Z33" s="39">
        <v>0</v>
      </c>
      <c r="AA33" s="39">
        <v>1</v>
      </c>
      <c r="AB33" s="39">
        <v>1</v>
      </c>
      <c r="AC33" s="39" t="s">
        <v>1102</v>
      </c>
    </row>
    <row r="34" spans="1:29">
      <c r="A34" s="34" t="s">
        <v>21</v>
      </c>
      <c r="B34" s="34">
        <v>0</v>
      </c>
      <c r="C34" s="34" t="s">
        <v>949</v>
      </c>
      <c r="D34" s="39">
        <v>203</v>
      </c>
      <c r="E34" s="39">
        <v>3101</v>
      </c>
      <c r="F34" s="39">
        <v>5102</v>
      </c>
      <c r="G34" s="39">
        <v>5401</v>
      </c>
      <c r="H34" s="39">
        <v>102</v>
      </c>
      <c r="I34" s="39">
        <v>1502</v>
      </c>
      <c r="J34" s="34">
        <v>4.580924975675619</v>
      </c>
      <c r="K34" s="39">
        <v>451</v>
      </c>
      <c r="L34" s="34" t="s">
        <v>987</v>
      </c>
      <c r="M34" s="39">
        <v>1</v>
      </c>
      <c r="N34" s="39">
        <v>1</v>
      </c>
      <c r="O34" s="39">
        <v>1</v>
      </c>
      <c r="P34" s="39">
        <v>1</v>
      </c>
      <c r="Q34" s="39">
        <v>1</v>
      </c>
      <c r="R34" s="39">
        <v>0</v>
      </c>
      <c r="S34" s="39">
        <v>1</v>
      </c>
      <c r="T34" s="39">
        <v>1</v>
      </c>
      <c r="U34" s="39">
        <v>1</v>
      </c>
      <c r="V34" s="39">
        <v>1</v>
      </c>
      <c r="W34" s="39">
        <v>1</v>
      </c>
      <c r="X34" s="39">
        <v>0</v>
      </c>
      <c r="Y34" s="39">
        <v>1</v>
      </c>
      <c r="Z34" s="39">
        <v>1</v>
      </c>
      <c r="AA34" s="39">
        <v>0</v>
      </c>
      <c r="AB34" s="39">
        <v>1</v>
      </c>
      <c r="AC34" s="39" t="s">
        <v>970</v>
      </c>
    </row>
    <row r="35" spans="1:29">
      <c r="A35" s="34" t="s">
        <v>22</v>
      </c>
      <c r="B35" s="34">
        <v>0</v>
      </c>
      <c r="C35" s="34" t="s">
        <v>949</v>
      </c>
      <c r="D35" s="39">
        <v>207</v>
      </c>
      <c r="E35" s="39">
        <v>1101</v>
      </c>
      <c r="F35" s="39">
        <v>3802</v>
      </c>
      <c r="G35" s="39">
        <v>4601</v>
      </c>
      <c r="H35" s="39">
        <v>102</v>
      </c>
      <c r="I35" s="39">
        <v>702</v>
      </c>
      <c r="J35" s="34">
        <v>3.7972675408307164</v>
      </c>
      <c r="K35" s="39">
        <v>588</v>
      </c>
      <c r="L35" s="34" t="s">
        <v>985</v>
      </c>
      <c r="M35" s="39">
        <v>1</v>
      </c>
      <c r="N35" s="39">
        <v>0</v>
      </c>
      <c r="O35" s="39">
        <v>0</v>
      </c>
      <c r="P35" s="39">
        <v>1</v>
      </c>
      <c r="Q35" s="39">
        <v>1</v>
      </c>
      <c r="R35" s="39">
        <v>1</v>
      </c>
      <c r="S35" s="39">
        <v>0</v>
      </c>
      <c r="T35" s="39">
        <v>1</v>
      </c>
      <c r="U35" s="39">
        <v>1</v>
      </c>
      <c r="V35" s="39">
        <v>1</v>
      </c>
      <c r="W35" s="39">
        <v>1</v>
      </c>
      <c r="X35" s="39">
        <v>1</v>
      </c>
      <c r="Y35" s="39">
        <v>1</v>
      </c>
      <c r="Z35" s="39">
        <v>1</v>
      </c>
      <c r="AA35" s="39">
        <v>1</v>
      </c>
      <c r="AB35" s="39">
        <v>1</v>
      </c>
      <c r="AC35" s="39" t="s">
        <v>970</v>
      </c>
    </row>
    <row r="36" spans="1:29">
      <c r="A36" s="34" t="s">
        <v>23</v>
      </c>
      <c r="B36" s="34">
        <v>0</v>
      </c>
      <c r="C36" s="34" t="s">
        <v>949</v>
      </c>
      <c r="D36" s="39">
        <v>1101</v>
      </c>
      <c r="E36" s="39">
        <v>2601</v>
      </c>
      <c r="F36" s="39">
        <v>1502</v>
      </c>
      <c r="G36" s="39">
        <v>3802</v>
      </c>
      <c r="H36" s="39">
        <v>702</v>
      </c>
      <c r="I36" s="39">
        <v>801</v>
      </c>
      <c r="J36" s="34">
        <v>4.7355988996981804</v>
      </c>
      <c r="K36" s="39">
        <v>533</v>
      </c>
      <c r="L36" s="34" t="s">
        <v>986</v>
      </c>
      <c r="M36" s="39">
        <v>1</v>
      </c>
      <c r="N36" s="39">
        <v>0</v>
      </c>
      <c r="O36" s="39">
        <v>0</v>
      </c>
      <c r="P36" s="39">
        <v>1</v>
      </c>
      <c r="Q36" s="39">
        <v>0</v>
      </c>
      <c r="R36" s="39">
        <v>0</v>
      </c>
      <c r="S36" s="39">
        <v>0</v>
      </c>
      <c r="T36" s="39">
        <v>1</v>
      </c>
      <c r="U36" s="39">
        <v>1</v>
      </c>
      <c r="V36" s="39">
        <v>1</v>
      </c>
      <c r="W36" s="39">
        <v>1</v>
      </c>
      <c r="X36" s="39">
        <v>1</v>
      </c>
      <c r="Y36" s="39">
        <v>0</v>
      </c>
      <c r="Z36" s="39">
        <v>0</v>
      </c>
      <c r="AA36" s="39">
        <v>1</v>
      </c>
      <c r="AB36" s="39">
        <v>1</v>
      </c>
      <c r="AC36" s="39" t="s">
        <v>1032</v>
      </c>
    </row>
    <row r="37" spans="1:29">
      <c r="A37" s="34" t="s">
        <v>24</v>
      </c>
      <c r="B37" s="34">
        <v>0</v>
      </c>
      <c r="C37" s="34" t="s">
        <v>949</v>
      </c>
      <c r="D37" s="39">
        <v>3303</v>
      </c>
      <c r="E37" s="39" t="s">
        <v>507</v>
      </c>
      <c r="F37" s="39">
        <v>5801</v>
      </c>
      <c r="G37" s="39" t="s">
        <v>507</v>
      </c>
      <c r="H37" s="39">
        <v>302</v>
      </c>
      <c r="I37" s="39" t="s">
        <v>507</v>
      </c>
      <c r="J37" s="34">
        <v>4.0253058652647704</v>
      </c>
      <c r="K37" s="39">
        <v>571</v>
      </c>
      <c r="L37" s="34" t="s">
        <v>985</v>
      </c>
      <c r="M37" s="39">
        <v>1</v>
      </c>
      <c r="N37" s="39">
        <v>0</v>
      </c>
      <c r="O37" s="39">
        <v>0</v>
      </c>
      <c r="P37" s="39">
        <v>1</v>
      </c>
      <c r="Q37" s="39">
        <v>1</v>
      </c>
      <c r="R37" s="39">
        <v>0</v>
      </c>
      <c r="S37" s="39">
        <v>1</v>
      </c>
      <c r="T37" s="39">
        <v>1</v>
      </c>
      <c r="U37" s="39">
        <v>1</v>
      </c>
      <c r="V37" s="39">
        <v>1</v>
      </c>
      <c r="W37" s="39">
        <v>1</v>
      </c>
      <c r="X37" s="39">
        <v>1</v>
      </c>
      <c r="Y37" s="39">
        <v>1</v>
      </c>
      <c r="Z37" s="39">
        <v>1</v>
      </c>
      <c r="AA37" s="39">
        <v>1</v>
      </c>
      <c r="AB37" s="39">
        <v>1</v>
      </c>
      <c r="AC37" s="39" t="s">
        <v>970</v>
      </c>
    </row>
    <row r="38" spans="1:29">
      <c r="A38" s="34" t="s">
        <v>252</v>
      </c>
      <c r="B38" s="34" t="s">
        <v>662</v>
      </c>
      <c r="C38" s="34" t="s">
        <v>949</v>
      </c>
      <c r="D38" s="39">
        <v>1101</v>
      </c>
      <c r="E38" s="39">
        <v>2402</v>
      </c>
      <c r="F38" s="39">
        <v>4001</v>
      </c>
      <c r="G38" s="39">
        <v>5401</v>
      </c>
      <c r="H38" s="39">
        <v>102</v>
      </c>
      <c r="I38" s="39">
        <v>702</v>
      </c>
      <c r="J38" s="34">
        <v>4.842609239610562</v>
      </c>
      <c r="K38" s="39">
        <v>88</v>
      </c>
      <c r="L38" s="34" t="s">
        <v>1108</v>
      </c>
      <c r="M38" s="39">
        <v>1</v>
      </c>
      <c r="N38" s="39">
        <v>0</v>
      </c>
      <c r="O38" s="39">
        <v>0</v>
      </c>
      <c r="P38" s="39">
        <v>1</v>
      </c>
      <c r="Q38" s="39">
        <v>1</v>
      </c>
      <c r="R38" s="39">
        <v>1</v>
      </c>
      <c r="S38" s="39">
        <v>0</v>
      </c>
      <c r="T38" s="39">
        <v>1</v>
      </c>
      <c r="U38" s="39">
        <v>1</v>
      </c>
      <c r="V38" s="39">
        <v>1</v>
      </c>
      <c r="W38" s="39">
        <v>1</v>
      </c>
      <c r="X38" s="39">
        <v>1</v>
      </c>
      <c r="Y38" s="39">
        <v>1</v>
      </c>
      <c r="Z38" s="39">
        <v>1</v>
      </c>
      <c r="AA38" s="39">
        <v>1</v>
      </c>
      <c r="AB38" s="39">
        <v>1</v>
      </c>
      <c r="AC38" s="39" t="s">
        <v>1102</v>
      </c>
    </row>
    <row r="39" spans="1:29">
      <c r="A39" s="34" t="s">
        <v>25</v>
      </c>
      <c r="B39" s="34">
        <v>0</v>
      </c>
      <c r="C39" s="34" t="s">
        <v>949</v>
      </c>
      <c r="D39" s="39">
        <v>1101</v>
      </c>
      <c r="E39" s="39">
        <v>2410</v>
      </c>
      <c r="F39" s="39">
        <v>1802</v>
      </c>
      <c r="G39" s="39">
        <v>5401</v>
      </c>
      <c r="H39" s="39">
        <v>102</v>
      </c>
      <c r="I39" s="39">
        <v>704</v>
      </c>
      <c r="J39" s="34">
        <v>4.4578818967339924</v>
      </c>
      <c r="K39" s="39">
        <v>787</v>
      </c>
      <c r="L39" s="34" t="s">
        <v>985</v>
      </c>
      <c r="M39" s="39">
        <v>1</v>
      </c>
      <c r="N39" s="39">
        <v>1</v>
      </c>
      <c r="O39" s="39">
        <v>1</v>
      </c>
      <c r="P39" s="39">
        <v>1</v>
      </c>
      <c r="Q39" s="39">
        <v>0</v>
      </c>
      <c r="R39" s="39">
        <v>0</v>
      </c>
      <c r="S39" s="39">
        <v>0</v>
      </c>
      <c r="T39" s="39">
        <v>1</v>
      </c>
      <c r="U39" s="39">
        <v>1</v>
      </c>
      <c r="V39" s="39">
        <v>1</v>
      </c>
      <c r="W39" s="39">
        <v>1</v>
      </c>
      <c r="X39" s="39">
        <v>1</v>
      </c>
      <c r="Y39" s="39">
        <v>0</v>
      </c>
      <c r="Z39" s="39">
        <v>0</v>
      </c>
      <c r="AA39" s="39">
        <v>1</v>
      </c>
      <c r="AB39" s="39">
        <v>1</v>
      </c>
      <c r="AC39" s="39" t="s">
        <v>970</v>
      </c>
    </row>
    <row r="40" spans="1:29">
      <c r="A40" s="34" t="s">
        <v>26</v>
      </c>
      <c r="B40" s="34">
        <v>0</v>
      </c>
      <c r="C40" s="34" t="s">
        <v>949</v>
      </c>
      <c r="D40" s="39">
        <v>203</v>
      </c>
      <c r="E40" s="39">
        <v>1101</v>
      </c>
      <c r="F40" s="39">
        <v>1502</v>
      </c>
      <c r="G40" s="39">
        <v>4601</v>
      </c>
      <c r="H40" s="39">
        <v>102</v>
      </c>
      <c r="I40" s="39">
        <v>801</v>
      </c>
      <c r="J40" s="34">
        <v>5.896526217489555</v>
      </c>
      <c r="K40" s="39">
        <v>19</v>
      </c>
      <c r="L40" s="34" t="s">
        <v>985</v>
      </c>
      <c r="M40" s="39">
        <v>1</v>
      </c>
      <c r="N40" s="39">
        <v>0</v>
      </c>
      <c r="O40" s="39">
        <v>0</v>
      </c>
      <c r="P40" s="39">
        <v>1</v>
      </c>
      <c r="Q40" s="39">
        <v>1</v>
      </c>
      <c r="R40" s="39">
        <v>1</v>
      </c>
      <c r="S40" s="39">
        <v>0</v>
      </c>
      <c r="T40" s="39">
        <v>1</v>
      </c>
      <c r="U40" s="39">
        <v>1</v>
      </c>
      <c r="V40" s="39">
        <v>1</v>
      </c>
      <c r="W40" s="39">
        <v>1</v>
      </c>
      <c r="X40" s="39">
        <v>1</v>
      </c>
      <c r="Y40" s="39">
        <v>1</v>
      </c>
      <c r="Z40" s="39">
        <v>1</v>
      </c>
      <c r="AA40" s="39">
        <v>1</v>
      </c>
      <c r="AB40" s="39">
        <v>1</v>
      </c>
      <c r="AC40" s="39" t="s">
        <v>970</v>
      </c>
    </row>
    <row r="41" spans="1:29">
      <c r="A41" s="34" t="s">
        <v>27</v>
      </c>
      <c r="B41" s="34">
        <v>0</v>
      </c>
      <c r="C41" s="34" t="s">
        <v>949</v>
      </c>
      <c r="D41" s="39">
        <v>1101</v>
      </c>
      <c r="E41" s="39">
        <v>2402</v>
      </c>
      <c r="F41" s="39">
        <v>1525</v>
      </c>
      <c r="G41" s="39">
        <v>3505</v>
      </c>
      <c r="H41" s="39">
        <v>401</v>
      </c>
      <c r="I41" s="39">
        <v>702</v>
      </c>
      <c r="J41" s="34">
        <v>4.8356905714924254</v>
      </c>
      <c r="K41" s="39">
        <v>464</v>
      </c>
      <c r="L41" s="34" t="s">
        <v>985</v>
      </c>
      <c r="M41" s="39">
        <v>1</v>
      </c>
      <c r="N41" s="39">
        <v>0</v>
      </c>
      <c r="O41" s="39">
        <v>0</v>
      </c>
      <c r="P41" s="39">
        <v>1</v>
      </c>
      <c r="Q41" s="39">
        <v>1</v>
      </c>
      <c r="R41" s="39">
        <v>0</v>
      </c>
      <c r="S41" s="39">
        <v>1</v>
      </c>
      <c r="T41" s="39">
        <v>1</v>
      </c>
      <c r="U41" s="39">
        <v>1</v>
      </c>
      <c r="V41" s="39">
        <v>1</v>
      </c>
      <c r="W41" s="39">
        <v>1</v>
      </c>
      <c r="X41" s="39">
        <v>1</v>
      </c>
      <c r="Y41" s="39">
        <v>1</v>
      </c>
      <c r="Z41" s="39">
        <v>1</v>
      </c>
      <c r="AA41" s="39">
        <v>1</v>
      </c>
      <c r="AB41" s="39">
        <v>1</v>
      </c>
      <c r="AC41" s="39" t="s">
        <v>970</v>
      </c>
    </row>
    <row r="42" spans="1:29">
      <c r="A42" s="34" t="s">
        <v>28</v>
      </c>
      <c r="B42" s="34">
        <v>0</v>
      </c>
      <c r="C42" s="34" t="s">
        <v>949</v>
      </c>
      <c r="D42" s="39">
        <v>101</v>
      </c>
      <c r="E42" s="39">
        <v>201</v>
      </c>
      <c r="F42" s="39">
        <v>1525</v>
      </c>
      <c r="G42" s="39">
        <v>3701</v>
      </c>
      <c r="H42" s="39">
        <v>602</v>
      </c>
      <c r="I42" s="39">
        <v>801</v>
      </c>
      <c r="J42" s="34">
        <v>4.7774268223893115</v>
      </c>
      <c r="K42" s="39">
        <v>463</v>
      </c>
      <c r="L42" s="34" t="s">
        <v>986</v>
      </c>
      <c r="M42" s="39">
        <v>1</v>
      </c>
      <c r="N42" s="39">
        <v>0</v>
      </c>
      <c r="O42" s="39">
        <v>0</v>
      </c>
      <c r="P42" s="39">
        <v>1</v>
      </c>
      <c r="Q42" s="39">
        <v>0</v>
      </c>
      <c r="R42" s="39">
        <v>0</v>
      </c>
      <c r="S42" s="39">
        <v>0</v>
      </c>
      <c r="T42" s="39">
        <v>1</v>
      </c>
      <c r="U42" s="39">
        <v>1</v>
      </c>
      <c r="V42" s="39">
        <v>1</v>
      </c>
      <c r="W42" s="39">
        <v>1</v>
      </c>
      <c r="X42" s="39">
        <v>1</v>
      </c>
      <c r="Y42" s="39">
        <v>0</v>
      </c>
      <c r="Z42" s="39">
        <v>0</v>
      </c>
      <c r="AA42" s="39">
        <v>1</v>
      </c>
      <c r="AB42" s="39">
        <v>1</v>
      </c>
      <c r="AC42" s="39" t="s">
        <v>970</v>
      </c>
    </row>
    <row r="43" spans="1:29">
      <c r="A43" s="34" t="s">
        <v>29</v>
      </c>
      <c r="B43" s="34">
        <v>0</v>
      </c>
      <c r="C43" s="34" t="s">
        <v>949</v>
      </c>
      <c r="D43" s="39">
        <v>207</v>
      </c>
      <c r="E43" s="39">
        <v>2402</v>
      </c>
      <c r="F43" s="39">
        <v>1502</v>
      </c>
      <c r="G43" s="39">
        <v>4601</v>
      </c>
      <c r="H43" s="39">
        <v>102</v>
      </c>
      <c r="I43" s="39">
        <v>801</v>
      </c>
      <c r="J43" s="34">
        <v>3.7512791039833422</v>
      </c>
      <c r="K43" s="39">
        <v>507</v>
      </c>
      <c r="L43" s="34" t="s">
        <v>985</v>
      </c>
      <c r="M43" s="39">
        <v>1</v>
      </c>
      <c r="N43" s="39">
        <v>0</v>
      </c>
      <c r="O43" s="39">
        <v>0</v>
      </c>
      <c r="P43" s="39">
        <v>1</v>
      </c>
      <c r="Q43" s="39">
        <v>1</v>
      </c>
      <c r="R43" s="39">
        <v>1</v>
      </c>
      <c r="S43" s="39">
        <v>0</v>
      </c>
      <c r="T43" s="39">
        <v>1</v>
      </c>
      <c r="U43" s="39">
        <v>1</v>
      </c>
      <c r="V43" s="39">
        <v>1</v>
      </c>
      <c r="W43" s="39">
        <v>1</v>
      </c>
      <c r="X43" s="39">
        <v>1</v>
      </c>
      <c r="Y43" s="39">
        <v>1</v>
      </c>
      <c r="Z43" s="39">
        <v>1</v>
      </c>
      <c r="AA43" s="39">
        <v>1</v>
      </c>
      <c r="AB43" s="39">
        <v>1</v>
      </c>
      <c r="AC43" s="39" t="s">
        <v>970</v>
      </c>
    </row>
    <row r="44" spans="1:29">
      <c r="A44" s="34" t="s">
        <v>30</v>
      </c>
      <c r="B44" s="34">
        <v>0</v>
      </c>
      <c r="C44" s="34" t="s">
        <v>949</v>
      </c>
      <c r="D44" s="39">
        <v>203</v>
      </c>
      <c r="E44" s="39">
        <v>3303</v>
      </c>
      <c r="F44" s="39">
        <v>705</v>
      </c>
      <c r="G44" s="39">
        <v>3909</v>
      </c>
      <c r="H44" s="39">
        <v>702</v>
      </c>
      <c r="I44" s="39">
        <v>1505</v>
      </c>
      <c r="J44" s="34">
        <v>5.5327543789924976</v>
      </c>
      <c r="K44" s="39">
        <v>6</v>
      </c>
      <c r="L44" s="34" t="s">
        <v>985</v>
      </c>
      <c r="M44" s="39">
        <v>1</v>
      </c>
      <c r="N44" s="39">
        <v>0</v>
      </c>
      <c r="O44" s="39">
        <v>0</v>
      </c>
      <c r="P44" s="39">
        <v>1</v>
      </c>
      <c r="Q44" s="39">
        <v>1</v>
      </c>
      <c r="R44" s="39">
        <v>0</v>
      </c>
      <c r="S44" s="39">
        <v>1</v>
      </c>
      <c r="T44" s="39">
        <v>1</v>
      </c>
      <c r="U44" s="39">
        <v>1</v>
      </c>
      <c r="V44" s="39">
        <v>1</v>
      </c>
      <c r="W44" s="39">
        <v>1</v>
      </c>
      <c r="X44" s="39">
        <v>1</v>
      </c>
      <c r="Y44" s="39">
        <v>1</v>
      </c>
      <c r="Z44" s="39">
        <v>1</v>
      </c>
      <c r="AA44" s="39">
        <v>1</v>
      </c>
      <c r="AB44" s="39">
        <v>1</v>
      </c>
      <c r="AC44" s="39" t="s">
        <v>970</v>
      </c>
    </row>
    <row r="45" spans="1:29">
      <c r="A45" s="34" t="s">
        <v>31</v>
      </c>
      <c r="B45" s="34">
        <v>0</v>
      </c>
      <c r="C45" s="34" t="s">
        <v>949</v>
      </c>
      <c r="D45" s="39">
        <v>1101</v>
      </c>
      <c r="E45" s="39" t="s">
        <v>507</v>
      </c>
      <c r="F45" s="39">
        <v>1502</v>
      </c>
      <c r="G45" s="39">
        <v>5502</v>
      </c>
      <c r="H45" s="39">
        <v>403</v>
      </c>
      <c r="I45" s="39">
        <v>801</v>
      </c>
      <c r="J45" s="34">
        <v>3.9595183769729982</v>
      </c>
      <c r="K45" s="39">
        <v>365</v>
      </c>
      <c r="L45" s="34" t="s">
        <v>985</v>
      </c>
      <c r="M45" s="39">
        <v>1</v>
      </c>
      <c r="N45" s="39">
        <v>0</v>
      </c>
      <c r="O45" s="39">
        <v>0</v>
      </c>
      <c r="P45" s="39">
        <v>1</v>
      </c>
      <c r="Q45" s="39">
        <v>1</v>
      </c>
      <c r="R45" s="39">
        <v>1</v>
      </c>
      <c r="S45" s="39">
        <v>0</v>
      </c>
      <c r="T45" s="39">
        <v>1</v>
      </c>
      <c r="U45" s="39">
        <v>1</v>
      </c>
      <c r="V45" s="39">
        <v>1</v>
      </c>
      <c r="W45" s="39">
        <v>1</v>
      </c>
      <c r="X45" s="39">
        <v>1</v>
      </c>
      <c r="Y45" s="39">
        <v>1</v>
      </c>
      <c r="Z45" s="39">
        <v>1</v>
      </c>
      <c r="AA45" s="39">
        <v>1</v>
      </c>
      <c r="AB45" s="39">
        <v>1</v>
      </c>
      <c r="AC45" s="39" t="s">
        <v>970</v>
      </c>
    </row>
    <row r="46" spans="1:29">
      <c r="A46" s="34" t="s">
        <v>32</v>
      </c>
      <c r="B46" s="34">
        <v>0</v>
      </c>
      <c r="C46" s="34" t="s">
        <v>949</v>
      </c>
      <c r="D46" s="39">
        <v>101</v>
      </c>
      <c r="E46" s="39">
        <v>3303</v>
      </c>
      <c r="F46" s="39">
        <v>1518</v>
      </c>
      <c r="G46" s="39">
        <v>3701</v>
      </c>
      <c r="H46" s="39">
        <v>602</v>
      </c>
      <c r="I46" s="39">
        <v>801</v>
      </c>
      <c r="J46" s="34">
        <v>4.4955443375464483</v>
      </c>
      <c r="K46" s="39">
        <v>335</v>
      </c>
      <c r="L46" s="34" t="s">
        <v>987</v>
      </c>
      <c r="M46" s="39">
        <v>1</v>
      </c>
      <c r="N46" s="39">
        <v>1</v>
      </c>
      <c r="O46" s="39">
        <v>1</v>
      </c>
      <c r="P46" s="39">
        <v>1</v>
      </c>
      <c r="Q46" s="39">
        <v>1</v>
      </c>
      <c r="R46" s="39">
        <v>0</v>
      </c>
      <c r="S46" s="39">
        <v>1</v>
      </c>
      <c r="T46" s="39">
        <v>1</v>
      </c>
      <c r="U46" s="39">
        <v>1</v>
      </c>
      <c r="V46" s="39">
        <v>1</v>
      </c>
      <c r="W46" s="39">
        <v>1</v>
      </c>
      <c r="X46" s="39">
        <v>0</v>
      </c>
      <c r="Y46" s="39">
        <v>1</v>
      </c>
      <c r="Z46" s="39">
        <v>1</v>
      </c>
      <c r="AA46" s="39">
        <v>0</v>
      </c>
      <c r="AB46" s="39">
        <v>1</v>
      </c>
      <c r="AC46" s="39" t="s">
        <v>970</v>
      </c>
    </row>
    <row r="47" spans="1:29">
      <c r="A47" s="34" t="s">
        <v>33</v>
      </c>
      <c r="B47" s="34">
        <v>0</v>
      </c>
      <c r="C47" s="34" t="s">
        <v>949</v>
      </c>
      <c r="D47" s="39">
        <v>1101</v>
      </c>
      <c r="E47" s="39" t="s">
        <v>507</v>
      </c>
      <c r="F47" s="39">
        <v>1525</v>
      </c>
      <c r="G47" s="39">
        <v>5801</v>
      </c>
      <c r="H47" s="39">
        <v>403</v>
      </c>
      <c r="I47" s="39">
        <v>801</v>
      </c>
      <c r="J47" s="34">
        <v>3.0293837776852097</v>
      </c>
      <c r="K47" s="39">
        <v>492</v>
      </c>
      <c r="L47" s="34" t="s">
        <v>985</v>
      </c>
      <c r="M47" s="39">
        <v>1</v>
      </c>
      <c r="N47" s="39">
        <v>1</v>
      </c>
      <c r="O47" s="39">
        <v>1</v>
      </c>
      <c r="P47" s="39">
        <v>1</v>
      </c>
      <c r="Q47" s="39">
        <v>1</v>
      </c>
      <c r="R47" s="39">
        <v>0</v>
      </c>
      <c r="S47" s="39">
        <v>1</v>
      </c>
      <c r="T47" s="39">
        <v>1</v>
      </c>
      <c r="U47" s="39">
        <v>1</v>
      </c>
      <c r="V47" s="39">
        <v>1</v>
      </c>
      <c r="W47" s="39">
        <v>1</v>
      </c>
      <c r="X47" s="39">
        <v>1</v>
      </c>
      <c r="Y47" s="39">
        <v>1</v>
      </c>
      <c r="Z47" s="39">
        <v>1</v>
      </c>
      <c r="AA47" s="39">
        <v>1</v>
      </c>
      <c r="AB47" s="39">
        <v>1</v>
      </c>
      <c r="AC47" s="39" t="s">
        <v>970</v>
      </c>
    </row>
    <row r="48" spans="1:29">
      <c r="A48" s="34" t="s">
        <v>34</v>
      </c>
      <c r="B48" s="34">
        <v>0</v>
      </c>
      <c r="C48" s="34" t="s">
        <v>949</v>
      </c>
      <c r="D48" s="39">
        <v>1101</v>
      </c>
      <c r="E48" s="39">
        <v>3303</v>
      </c>
      <c r="F48" s="39">
        <v>1501</v>
      </c>
      <c r="G48" s="39">
        <v>5801</v>
      </c>
      <c r="H48" s="39">
        <v>302</v>
      </c>
      <c r="I48" s="39">
        <v>401</v>
      </c>
      <c r="J48" s="34">
        <v>4.6981005456233902</v>
      </c>
      <c r="K48" s="39">
        <v>576</v>
      </c>
      <c r="L48" s="34" t="s">
        <v>985</v>
      </c>
      <c r="M48" s="39">
        <v>1</v>
      </c>
      <c r="N48" s="39">
        <v>1</v>
      </c>
      <c r="O48" s="39">
        <v>1</v>
      </c>
      <c r="P48" s="39">
        <v>1</v>
      </c>
      <c r="Q48" s="39">
        <v>0</v>
      </c>
      <c r="R48" s="39">
        <v>0</v>
      </c>
      <c r="S48" s="39">
        <v>0</v>
      </c>
      <c r="T48" s="39">
        <v>1</v>
      </c>
      <c r="U48" s="39">
        <v>1</v>
      </c>
      <c r="V48" s="39">
        <v>1</v>
      </c>
      <c r="W48" s="39">
        <v>1</v>
      </c>
      <c r="X48" s="39">
        <v>1</v>
      </c>
      <c r="Y48" s="39">
        <v>0</v>
      </c>
      <c r="Z48" s="39">
        <v>0</v>
      </c>
      <c r="AA48" s="39">
        <v>1</v>
      </c>
      <c r="AB48" s="39">
        <v>1</v>
      </c>
      <c r="AC48" s="39" t="s">
        <v>970</v>
      </c>
    </row>
    <row r="49" spans="1:29">
      <c r="A49" s="34" t="s">
        <v>35</v>
      </c>
      <c r="B49" s="34">
        <v>0</v>
      </c>
      <c r="C49" s="34" t="s">
        <v>949</v>
      </c>
      <c r="D49" s="39">
        <v>203</v>
      </c>
      <c r="E49" s="39">
        <v>2407</v>
      </c>
      <c r="F49" s="39">
        <v>4002</v>
      </c>
      <c r="G49" s="39">
        <v>4601</v>
      </c>
      <c r="H49" s="39">
        <v>102</v>
      </c>
      <c r="I49" s="39">
        <v>304</v>
      </c>
      <c r="J49" s="34">
        <v>4.9464522650130727</v>
      </c>
      <c r="K49" s="39">
        <v>95</v>
      </c>
      <c r="L49" s="34" t="s">
        <v>987</v>
      </c>
      <c r="M49" s="39">
        <v>1</v>
      </c>
      <c r="N49" s="39">
        <v>1</v>
      </c>
      <c r="O49" s="39">
        <v>1</v>
      </c>
      <c r="P49" s="39">
        <v>0</v>
      </c>
      <c r="Q49" s="39">
        <v>1</v>
      </c>
      <c r="R49" s="39">
        <v>0</v>
      </c>
      <c r="S49" s="39">
        <v>1</v>
      </c>
      <c r="T49" s="39">
        <v>0</v>
      </c>
      <c r="U49" s="39">
        <v>0</v>
      </c>
      <c r="V49" s="39">
        <v>1</v>
      </c>
      <c r="W49" s="39">
        <v>1</v>
      </c>
      <c r="X49" s="39">
        <v>0</v>
      </c>
      <c r="Y49" s="39">
        <v>1</v>
      </c>
      <c r="Z49" s="39">
        <v>1</v>
      </c>
      <c r="AA49" s="39">
        <v>0</v>
      </c>
      <c r="AB49" s="39">
        <v>1</v>
      </c>
      <c r="AC49" s="39" t="s">
        <v>970</v>
      </c>
    </row>
    <row r="50" spans="1:29">
      <c r="A50" s="34" t="s">
        <v>36</v>
      </c>
      <c r="B50" s="34">
        <v>0</v>
      </c>
      <c r="C50" s="34" t="s">
        <v>949</v>
      </c>
      <c r="D50" s="39">
        <v>1101</v>
      </c>
      <c r="E50" s="39" t="s">
        <v>507</v>
      </c>
      <c r="F50" s="39">
        <v>4006</v>
      </c>
      <c r="G50" s="39">
        <v>5502</v>
      </c>
      <c r="H50" s="39">
        <v>1203</v>
      </c>
      <c r="I50" s="39">
        <v>1502</v>
      </c>
      <c r="J50" s="34">
        <v>4.9355072658247128</v>
      </c>
      <c r="K50" s="39">
        <v>344</v>
      </c>
      <c r="L50" s="34" t="s">
        <v>985</v>
      </c>
      <c r="M50" s="39">
        <v>1</v>
      </c>
      <c r="N50" s="39">
        <v>1</v>
      </c>
      <c r="O50" s="39">
        <v>1</v>
      </c>
      <c r="P50" s="39">
        <v>1</v>
      </c>
      <c r="Q50" s="39">
        <v>1</v>
      </c>
      <c r="R50" s="39">
        <v>1</v>
      </c>
      <c r="S50" s="39">
        <v>0</v>
      </c>
      <c r="T50" s="39">
        <v>1</v>
      </c>
      <c r="U50" s="39">
        <v>1</v>
      </c>
      <c r="V50" s="39">
        <v>1</v>
      </c>
      <c r="W50" s="39">
        <v>1</v>
      </c>
      <c r="X50" s="39">
        <v>1</v>
      </c>
      <c r="Y50" s="39">
        <v>0</v>
      </c>
      <c r="Z50" s="39">
        <v>0</v>
      </c>
      <c r="AA50" s="39">
        <v>1</v>
      </c>
      <c r="AB50" s="39">
        <v>1</v>
      </c>
      <c r="AC50" s="39" t="s">
        <v>970</v>
      </c>
    </row>
    <row r="51" spans="1:29">
      <c r="A51" s="34" t="s">
        <v>37</v>
      </c>
      <c r="B51" s="34">
        <v>0</v>
      </c>
      <c r="C51" s="34" t="s">
        <v>949</v>
      </c>
      <c r="D51" s="39">
        <v>1102</v>
      </c>
      <c r="E51" s="39" t="s">
        <v>507</v>
      </c>
      <c r="F51" s="39">
        <v>1301</v>
      </c>
      <c r="G51" s="39">
        <v>1501</v>
      </c>
      <c r="H51" s="39">
        <v>304</v>
      </c>
      <c r="I51" s="39">
        <v>1202</v>
      </c>
      <c r="J51" s="34">
        <v>4.685741738602264</v>
      </c>
      <c r="K51" s="39">
        <v>534</v>
      </c>
      <c r="L51" s="34" t="s">
        <v>985</v>
      </c>
      <c r="M51" s="39">
        <v>1</v>
      </c>
      <c r="N51" s="39">
        <v>1</v>
      </c>
      <c r="O51" s="39">
        <v>1</v>
      </c>
      <c r="P51" s="39">
        <v>0</v>
      </c>
      <c r="Q51" s="39">
        <v>0</v>
      </c>
      <c r="R51" s="39">
        <v>1</v>
      </c>
      <c r="S51" s="39">
        <v>0</v>
      </c>
      <c r="T51" s="39">
        <v>1</v>
      </c>
      <c r="U51" s="39">
        <v>1</v>
      </c>
      <c r="V51" s="39">
        <v>1</v>
      </c>
      <c r="W51" s="39">
        <v>1</v>
      </c>
      <c r="X51" s="39">
        <v>1</v>
      </c>
      <c r="Y51" s="39">
        <v>1</v>
      </c>
      <c r="Z51" s="39">
        <v>0</v>
      </c>
      <c r="AA51" s="39">
        <v>1</v>
      </c>
      <c r="AB51" s="39">
        <v>1</v>
      </c>
      <c r="AC51" s="39" t="s">
        <v>970</v>
      </c>
    </row>
    <row r="52" spans="1:29">
      <c r="A52" s="34" t="s">
        <v>38</v>
      </c>
      <c r="B52" s="34">
        <v>0</v>
      </c>
      <c r="C52" s="34" t="s">
        <v>949</v>
      </c>
      <c r="D52" s="39">
        <v>207</v>
      </c>
      <c r="E52" s="39">
        <v>3303</v>
      </c>
      <c r="F52" s="39">
        <v>4601</v>
      </c>
      <c r="G52" s="39">
        <v>5801</v>
      </c>
      <c r="H52" s="39">
        <v>102</v>
      </c>
      <c r="I52" s="39">
        <v>302</v>
      </c>
      <c r="J52" s="34">
        <v>5.6394864892685863</v>
      </c>
      <c r="K52" s="39">
        <v>28</v>
      </c>
      <c r="L52" s="34" t="s">
        <v>986</v>
      </c>
      <c r="M52" s="39">
        <v>1</v>
      </c>
      <c r="N52" s="39">
        <v>0</v>
      </c>
      <c r="O52" s="39">
        <v>0</v>
      </c>
      <c r="P52" s="39">
        <v>1</v>
      </c>
      <c r="Q52" s="39">
        <v>0</v>
      </c>
      <c r="R52" s="39">
        <v>0</v>
      </c>
      <c r="S52" s="39">
        <v>0</v>
      </c>
      <c r="T52" s="39">
        <v>1</v>
      </c>
      <c r="U52" s="39">
        <v>1</v>
      </c>
      <c r="V52" s="39">
        <v>1</v>
      </c>
      <c r="W52" s="39">
        <v>1</v>
      </c>
      <c r="X52" s="39">
        <v>1</v>
      </c>
      <c r="Y52" s="39">
        <v>0</v>
      </c>
      <c r="Z52" s="39">
        <v>0</v>
      </c>
      <c r="AA52" s="39">
        <v>1</v>
      </c>
      <c r="AB52" s="39">
        <v>1</v>
      </c>
      <c r="AC52" s="39" t="s">
        <v>971</v>
      </c>
    </row>
    <row r="53" spans="1:29">
      <c r="A53" s="34" t="s">
        <v>39</v>
      </c>
      <c r="B53" s="34">
        <v>0</v>
      </c>
      <c r="C53" s="34" t="s">
        <v>949</v>
      </c>
      <c r="D53" s="39">
        <v>201</v>
      </c>
      <c r="E53" s="39">
        <v>1101</v>
      </c>
      <c r="F53" s="39">
        <v>1502</v>
      </c>
      <c r="G53" s="39">
        <v>5604</v>
      </c>
      <c r="H53" s="39">
        <v>702</v>
      </c>
      <c r="I53" s="39">
        <v>801</v>
      </c>
      <c r="J53" s="34">
        <v>5.4393326938302629</v>
      </c>
      <c r="K53" s="39">
        <v>226</v>
      </c>
      <c r="L53" s="34" t="s">
        <v>986</v>
      </c>
      <c r="M53" s="39">
        <v>1</v>
      </c>
      <c r="N53" s="39">
        <v>0</v>
      </c>
      <c r="O53" s="39">
        <v>0</v>
      </c>
      <c r="P53" s="39">
        <v>1</v>
      </c>
      <c r="Q53" s="39">
        <v>0</v>
      </c>
      <c r="R53" s="39">
        <v>0</v>
      </c>
      <c r="S53" s="39">
        <v>0</v>
      </c>
      <c r="T53" s="39">
        <v>1</v>
      </c>
      <c r="U53" s="39">
        <v>1</v>
      </c>
      <c r="V53" s="39">
        <v>1</v>
      </c>
      <c r="W53" s="39">
        <v>1</v>
      </c>
      <c r="X53" s="39">
        <v>1</v>
      </c>
      <c r="Y53" s="39">
        <v>0</v>
      </c>
      <c r="Z53" s="39">
        <v>0</v>
      </c>
      <c r="AA53" s="39">
        <v>1</v>
      </c>
      <c r="AB53" s="39">
        <v>1</v>
      </c>
      <c r="AC53" s="39" t="s">
        <v>971</v>
      </c>
    </row>
    <row r="54" spans="1:29">
      <c r="A54" s="34" t="s">
        <v>40</v>
      </c>
      <c r="B54" s="34">
        <v>0</v>
      </c>
      <c r="C54" s="34" t="s">
        <v>949</v>
      </c>
      <c r="D54" s="39">
        <v>1101</v>
      </c>
      <c r="E54" s="39">
        <v>2901</v>
      </c>
      <c r="F54" s="39">
        <v>705</v>
      </c>
      <c r="G54" s="39">
        <v>1301</v>
      </c>
      <c r="H54" s="39">
        <v>406</v>
      </c>
      <c r="I54" s="39">
        <v>1505</v>
      </c>
      <c r="J54" s="34">
        <v>5.6180480967120925</v>
      </c>
      <c r="K54" s="39">
        <v>149</v>
      </c>
      <c r="L54" s="34" t="s">
        <v>986</v>
      </c>
      <c r="M54" s="39">
        <v>1</v>
      </c>
      <c r="N54" s="39">
        <v>0</v>
      </c>
      <c r="O54" s="39">
        <v>0</v>
      </c>
      <c r="P54" s="39">
        <v>1</v>
      </c>
      <c r="Q54" s="39">
        <v>0</v>
      </c>
      <c r="R54" s="39">
        <v>0</v>
      </c>
      <c r="S54" s="39">
        <v>0</v>
      </c>
      <c r="T54" s="39">
        <v>1</v>
      </c>
      <c r="U54" s="39">
        <v>1</v>
      </c>
      <c r="V54" s="39">
        <v>1</v>
      </c>
      <c r="W54" s="39">
        <v>1</v>
      </c>
      <c r="X54" s="39">
        <v>1</v>
      </c>
      <c r="Y54" s="39">
        <v>0</v>
      </c>
      <c r="Z54" s="39">
        <v>0</v>
      </c>
      <c r="AA54" s="39">
        <v>1</v>
      </c>
      <c r="AB54" s="39">
        <v>1</v>
      </c>
      <c r="AC54" s="39" t="s">
        <v>971</v>
      </c>
    </row>
    <row r="55" spans="1:29">
      <c r="A55" s="34" t="s">
        <v>41</v>
      </c>
      <c r="B55" s="34">
        <v>0</v>
      </c>
      <c r="C55" s="34" t="s">
        <v>949</v>
      </c>
      <c r="D55" s="39">
        <v>1101</v>
      </c>
      <c r="E55" s="39" t="s">
        <v>507</v>
      </c>
      <c r="F55" s="39">
        <v>1501</v>
      </c>
      <c r="G55" s="39">
        <v>1502</v>
      </c>
      <c r="H55" s="39">
        <v>403</v>
      </c>
      <c r="I55" s="39">
        <v>801</v>
      </c>
      <c r="J55" s="34">
        <v>4.9809119377768436</v>
      </c>
      <c r="K55" s="39">
        <v>324</v>
      </c>
      <c r="L55" s="34" t="s">
        <v>986</v>
      </c>
      <c r="M55" s="39">
        <v>1</v>
      </c>
      <c r="N55" s="39">
        <v>0</v>
      </c>
      <c r="O55" s="39">
        <v>0</v>
      </c>
      <c r="P55" s="39">
        <v>1</v>
      </c>
      <c r="Q55" s="39">
        <v>0</v>
      </c>
      <c r="R55" s="39">
        <v>0</v>
      </c>
      <c r="S55" s="39">
        <v>0</v>
      </c>
      <c r="T55" s="39">
        <v>1</v>
      </c>
      <c r="U55" s="39">
        <v>1</v>
      </c>
      <c r="V55" s="39">
        <v>1</v>
      </c>
      <c r="W55" s="39">
        <v>1</v>
      </c>
      <c r="X55" s="39">
        <v>1</v>
      </c>
      <c r="Y55" s="39">
        <v>0</v>
      </c>
      <c r="Z55" s="39">
        <v>0</v>
      </c>
      <c r="AA55" s="39">
        <v>1</v>
      </c>
      <c r="AB55" s="39">
        <v>1</v>
      </c>
      <c r="AC55" s="39" t="s">
        <v>971</v>
      </c>
    </row>
    <row r="56" spans="1:29">
      <c r="A56" s="34" t="s">
        <v>42</v>
      </c>
      <c r="B56" s="34">
        <v>0</v>
      </c>
      <c r="C56" s="34" t="s">
        <v>949</v>
      </c>
      <c r="D56" s="39">
        <v>201</v>
      </c>
      <c r="E56" s="39">
        <v>206</v>
      </c>
      <c r="F56" s="39">
        <v>1512</v>
      </c>
      <c r="G56" s="39">
        <v>1525</v>
      </c>
      <c r="H56" s="39">
        <v>303</v>
      </c>
      <c r="I56" s="39">
        <v>702</v>
      </c>
      <c r="J56" s="34">
        <v>4.5526682161121936</v>
      </c>
      <c r="K56" s="39">
        <v>21</v>
      </c>
      <c r="L56" s="34" t="s">
        <v>986</v>
      </c>
      <c r="M56" s="39">
        <v>1</v>
      </c>
      <c r="N56" s="39">
        <v>0</v>
      </c>
      <c r="O56" s="39">
        <v>0</v>
      </c>
      <c r="P56" s="39">
        <v>1</v>
      </c>
      <c r="Q56" s="39">
        <v>0</v>
      </c>
      <c r="R56" s="39">
        <v>0</v>
      </c>
      <c r="S56" s="39">
        <v>0</v>
      </c>
      <c r="T56" s="39">
        <v>1</v>
      </c>
      <c r="U56" s="39">
        <v>1</v>
      </c>
      <c r="V56" s="39">
        <v>1</v>
      </c>
      <c r="W56" s="39">
        <v>1</v>
      </c>
      <c r="X56" s="39">
        <v>1</v>
      </c>
      <c r="Y56" s="39">
        <v>0</v>
      </c>
      <c r="Z56" s="39">
        <v>0</v>
      </c>
      <c r="AA56" s="39">
        <v>1</v>
      </c>
      <c r="AB56" s="39">
        <v>1</v>
      </c>
      <c r="AC56" s="39" t="s">
        <v>971</v>
      </c>
    </row>
    <row r="57" spans="1:29">
      <c r="A57" s="34" t="s">
        <v>43</v>
      </c>
      <c r="B57" s="34">
        <v>0</v>
      </c>
      <c r="C57" s="34" t="s">
        <v>949</v>
      </c>
      <c r="D57" s="39">
        <v>207</v>
      </c>
      <c r="E57" s="39">
        <v>3303</v>
      </c>
      <c r="F57" s="39">
        <v>4601</v>
      </c>
      <c r="G57" s="39">
        <v>5801</v>
      </c>
      <c r="H57" s="39">
        <v>102</v>
      </c>
      <c r="I57" s="39">
        <v>302</v>
      </c>
      <c r="J57" s="34">
        <v>5.1105897102992488</v>
      </c>
      <c r="K57" s="39">
        <v>636</v>
      </c>
      <c r="L57" s="34" t="s">
        <v>985</v>
      </c>
      <c r="M57" s="39">
        <v>1</v>
      </c>
      <c r="N57" s="39">
        <v>1</v>
      </c>
      <c r="O57" s="39">
        <v>1</v>
      </c>
      <c r="P57" s="39">
        <v>1</v>
      </c>
      <c r="Q57" s="39">
        <v>1</v>
      </c>
      <c r="R57" s="39">
        <v>1</v>
      </c>
      <c r="S57" s="39">
        <v>0</v>
      </c>
      <c r="T57" s="39">
        <v>1</v>
      </c>
      <c r="U57" s="39">
        <v>1</v>
      </c>
      <c r="V57" s="39">
        <v>1</v>
      </c>
      <c r="W57" s="39">
        <v>1</v>
      </c>
      <c r="X57" s="39">
        <v>1</v>
      </c>
      <c r="Y57" s="39">
        <v>1</v>
      </c>
      <c r="Z57" s="39">
        <v>0</v>
      </c>
      <c r="AA57" s="39">
        <v>1</v>
      </c>
      <c r="AB57" s="39">
        <v>1</v>
      </c>
      <c r="AC57" s="39" t="s">
        <v>971</v>
      </c>
    </row>
    <row r="58" spans="1:29">
      <c r="A58" s="34" t="s">
        <v>44</v>
      </c>
      <c r="B58" s="34">
        <v>0</v>
      </c>
      <c r="C58" s="34" t="s">
        <v>949</v>
      </c>
      <c r="D58" s="39">
        <v>1101</v>
      </c>
      <c r="E58" s="39" t="s">
        <v>507</v>
      </c>
      <c r="F58" s="39">
        <v>1502</v>
      </c>
      <c r="G58" s="39">
        <v>5502</v>
      </c>
      <c r="H58" s="39">
        <v>801</v>
      </c>
      <c r="I58" s="39">
        <v>1502</v>
      </c>
      <c r="J58" s="34">
        <v>3.4871383754771865</v>
      </c>
      <c r="K58" s="39">
        <v>552</v>
      </c>
      <c r="L58" s="34" t="s">
        <v>985</v>
      </c>
      <c r="M58" s="39">
        <v>1</v>
      </c>
      <c r="N58" s="39">
        <v>1</v>
      </c>
      <c r="O58" s="39">
        <v>1</v>
      </c>
      <c r="P58" s="39">
        <v>1</v>
      </c>
      <c r="Q58" s="39">
        <v>1</v>
      </c>
      <c r="R58" s="39">
        <v>1</v>
      </c>
      <c r="S58" s="39">
        <v>0</v>
      </c>
      <c r="T58" s="39">
        <v>1</v>
      </c>
      <c r="U58" s="39">
        <v>1</v>
      </c>
      <c r="V58" s="39">
        <v>1</v>
      </c>
      <c r="W58" s="39">
        <v>1</v>
      </c>
      <c r="X58" s="39">
        <v>1</v>
      </c>
      <c r="Y58" s="39">
        <v>0</v>
      </c>
      <c r="Z58" s="39">
        <v>0</v>
      </c>
      <c r="AA58" s="39">
        <v>1</v>
      </c>
      <c r="AB58" s="39">
        <v>1</v>
      </c>
      <c r="AC58" s="39" t="s">
        <v>971</v>
      </c>
    </row>
    <row r="59" spans="1:29">
      <c r="A59" s="34" t="s">
        <v>45</v>
      </c>
      <c r="B59" s="34">
        <v>0</v>
      </c>
      <c r="C59" s="34" t="s">
        <v>949</v>
      </c>
      <c r="D59" s="39">
        <v>2402</v>
      </c>
      <c r="E59" s="39">
        <v>2407</v>
      </c>
      <c r="F59" s="39">
        <v>3505</v>
      </c>
      <c r="G59" s="39">
        <v>4001</v>
      </c>
      <c r="H59" s="39">
        <v>401</v>
      </c>
      <c r="I59" s="39">
        <v>403</v>
      </c>
      <c r="J59" s="34">
        <v>4.9014583213961123</v>
      </c>
      <c r="K59" s="39">
        <v>447</v>
      </c>
      <c r="L59" s="34" t="s">
        <v>985</v>
      </c>
      <c r="M59" s="39">
        <v>1</v>
      </c>
      <c r="N59" s="39">
        <v>1</v>
      </c>
      <c r="O59" s="39">
        <v>1</v>
      </c>
      <c r="P59" s="39">
        <v>1</v>
      </c>
      <c r="Q59" s="39">
        <v>1</v>
      </c>
      <c r="R59" s="39">
        <v>0</v>
      </c>
      <c r="S59" s="39">
        <v>1</v>
      </c>
      <c r="T59" s="39">
        <v>1</v>
      </c>
      <c r="U59" s="39">
        <v>1</v>
      </c>
      <c r="V59" s="39">
        <v>1</v>
      </c>
      <c r="W59" s="39">
        <v>1</v>
      </c>
      <c r="X59" s="39">
        <v>1</v>
      </c>
      <c r="Y59" s="39">
        <v>1</v>
      </c>
      <c r="Z59" s="39">
        <v>0</v>
      </c>
      <c r="AA59" s="39">
        <v>1</v>
      </c>
      <c r="AB59" s="39">
        <v>1</v>
      </c>
      <c r="AC59" s="39" t="s">
        <v>971</v>
      </c>
    </row>
    <row r="60" spans="1:29">
      <c r="A60" s="34" t="s">
        <v>46</v>
      </c>
      <c r="B60" s="34">
        <v>0</v>
      </c>
      <c r="C60" s="34" t="s">
        <v>949</v>
      </c>
      <c r="D60" s="39">
        <v>207</v>
      </c>
      <c r="E60" s="39">
        <v>2901</v>
      </c>
      <c r="F60" s="39">
        <v>705</v>
      </c>
      <c r="G60" s="39" t="s">
        <v>507</v>
      </c>
      <c r="H60" s="39">
        <v>702</v>
      </c>
      <c r="I60" s="39">
        <v>1505</v>
      </c>
      <c r="J60" s="34">
        <v>4.2013971243204518</v>
      </c>
      <c r="K60" s="39">
        <v>594</v>
      </c>
      <c r="L60" s="34" t="s">
        <v>985</v>
      </c>
      <c r="M60" s="39">
        <v>1</v>
      </c>
      <c r="N60" s="39">
        <v>0</v>
      </c>
      <c r="O60" s="39">
        <v>0</v>
      </c>
      <c r="P60" s="39">
        <v>1</v>
      </c>
      <c r="Q60" s="39">
        <v>1</v>
      </c>
      <c r="R60" s="39">
        <v>0</v>
      </c>
      <c r="S60" s="39">
        <v>1</v>
      </c>
      <c r="T60" s="39">
        <v>1</v>
      </c>
      <c r="U60" s="39">
        <v>1</v>
      </c>
      <c r="V60" s="39">
        <v>1</v>
      </c>
      <c r="W60" s="39">
        <v>1</v>
      </c>
      <c r="X60" s="39">
        <v>1</v>
      </c>
      <c r="Y60" s="39">
        <v>1</v>
      </c>
      <c r="Z60" s="39">
        <v>1</v>
      </c>
      <c r="AA60" s="39">
        <v>1</v>
      </c>
      <c r="AB60" s="39">
        <v>1</v>
      </c>
      <c r="AC60" s="39" t="s">
        <v>971</v>
      </c>
    </row>
    <row r="61" spans="1:29">
      <c r="A61" s="34" t="s">
        <v>47</v>
      </c>
      <c r="B61" s="34">
        <v>0</v>
      </c>
      <c r="C61" s="34" t="s">
        <v>949</v>
      </c>
      <c r="D61" s="39">
        <v>203</v>
      </c>
      <c r="E61" s="39">
        <v>6801</v>
      </c>
      <c r="F61" s="39">
        <v>5201</v>
      </c>
      <c r="G61" s="39">
        <v>5501</v>
      </c>
      <c r="H61" s="39">
        <v>102</v>
      </c>
      <c r="I61" s="39">
        <v>702</v>
      </c>
      <c r="J61" s="34">
        <v>5.5158738437116792</v>
      </c>
      <c r="K61" s="39">
        <v>50</v>
      </c>
      <c r="L61" s="34" t="s">
        <v>987</v>
      </c>
      <c r="M61" s="39">
        <v>1</v>
      </c>
      <c r="N61" s="39">
        <v>0</v>
      </c>
      <c r="O61" s="39">
        <v>0</v>
      </c>
      <c r="P61" s="39">
        <v>1</v>
      </c>
      <c r="Q61" s="39">
        <v>1</v>
      </c>
      <c r="R61" s="39">
        <v>1</v>
      </c>
      <c r="S61" s="39">
        <v>1</v>
      </c>
      <c r="T61" s="39">
        <v>1</v>
      </c>
      <c r="U61" s="39">
        <v>1</v>
      </c>
      <c r="V61" s="39">
        <v>1</v>
      </c>
      <c r="W61" s="39">
        <v>1</v>
      </c>
      <c r="X61" s="39">
        <v>0</v>
      </c>
      <c r="Y61" s="39">
        <v>1</v>
      </c>
      <c r="Z61" s="39">
        <v>1</v>
      </c>
      <c r="AA61" s="39">
        <v>0</v>
      </c>
      <c r="AB61" s="39">
        <v>1</v>
      </c>
      <c r="AC61" s="39" t="s">
        <v>971</v>
      </c>
    </row>
    <row r="62" spans="1:29">
      <c r="A62" s="34" t="s">
        <v>48</v>
      </c>
      <c r="B62" s="34">
        <v>0</v>
      </c>
      <c r="C62" s="34" t="s">
        <v>949</v>
      </c>
      <c r="D62" s="39">
        <v>2402</v>
      </c>
      <c r="E62" s="39">
        <v>3303</v>
      </c>
      <c r="F62" s="39">
        <v>3503</v>
      </c>
      <c r="G62" s="39">
        <v>5801</v>
      </c>
      <c r="H62" s="39">
        <v>302</v>
      </c>
      <c r="I62" s="39">
        <v>1203</v>
      </c>
      <c r="J62" s="34">
        <v>3.5403294747908736</v>
      </c>
      <c r="K62" s="39">
        <v>312</v>
      </c>
      <c r="L62" s="34" t="s">
        <v>985</v>
      </c>
      <c r="M62" s="39">
        <v>1</v>
      </c>
      <c r="N62" s="39">
        <v>0</v>
      </c>
      <c r="O62" s="39">
        <v>0</v>
      </c>
      <c r="P62" s="39">
        <v>1</v>
      </c>
      <c r="Q62" s="39">
        <v>0</v>
      </c>
      <c r="R62" s="39">
        <v>0</v>
      </c>
      <c r="S62" s="39">
        <v>0</v>
      </c>
      <c r="T62" s="39">
        <v>1</v>
      </c>
      <c r="U62" s="39">
        <v>1</v>
      </c>
      <c r="V62" s="39">
        <v>1</v>
      </c>
      <c r="W62" s="39">
        <v>1</v>
      </c>
      <c r="X62" s="39">
        <v>1</v>
      </c>
      <c r="Y62" s="39">
        <v>1</v>
      </c>
      <c r="Z62" s="39">
        <v>0</v>
      </c>
      <c r="AA62" s="39">
        <v>1</v>
      </c>
      <c r="AB62" s="39">
        <v>1</v>
      </c>
      <c r="AC62" s="39" t="s">
        <v>971</v>
      </c>
    </row>
    <row r="63" spans="1:29">
      <c r="A63" s="34" t="s">
        <v>49</v>
      </c>
      <c r="B63" s="34">
        <v>0</v>
      </c>
      <c r="C63" s="34" t="s">
        <v>949</v>
      </c>
      <c r="D63" s="39">
        <v>201</v>
      </c>
      <c r="E63" s="39">
        <v>207</v>
      </c>
      <c r="F63" s="39">
        <v>4601</v>
      </c>
      <c r="G63" s="39">
        <v>5101</v>
      </c>
      <c r="H63" s="39">
        <v>102</v>
      </c>
      <c r="I63" s="39">
        <v>1502</v>
      </c>
      <c r="J63" s="34">
        <v>4.9344984512435675</v>
      </c>
      <c r="K63" s="39">
        <v>177</v>
      </c>
      <c r="L63" s="34" t="s">
        <v>985</v>
      </c>
      <c r="M63" s="39">
        <v>1</v>
      </c>
      <c r="N63" s="39">
        <v>1</v>
      </c>
      <c r="O63" s="39">
        <v>1</v>
      </c>
      <c r="P63" s="39">
        <v>1</v>
      </c>
      <c r="Q63" s="39">
        <v>0</v>
      </c>
      <c r="R63" s="39">
        <v>0</v>
      </c>
      <c r="S63" s="39">
        <v>0</v>
      </c>
      <c r="T63" s="39">
        <v>1</v>
      </c>
      <c r="U63" s="39">
        <v>1</v>
      </c>
      <c r="V63" s="39">
        <v>1</v>
      </c>
      <c r="W63" s="39">
        <v>1</v>
      </c>
      <c r="X63" s="39">
        <v>1</v>
      </c>
      <c r="Y63" s="39">
        <v>1</v>
      </c>
      <c r="Z63" s="39">
        <v>0</v>
      </c>
      <c r="AA63" s="39">
        <v>1</v>
      </c>
      <c r="AB63" s="39">
        <v>1</v>
      </c>
      <c r="AC63" s="39" t="s">
        <v>971</v>
      </c>
    </row>
    <row r="64" spans="1:29">
      <c r="A64" s="34" t="s">
        <v>50</v>
      </c>
      <c r="B64" s="34">
        <v>0</v>
      </c>
      <c r="C64" s="34" t="s">
        <v>949</v>
      </c>
      <c r="D64" s="39">
        <v>3303</v>
      </c>
      <c r="E64" s="39">
        <v>3401</v>
      </c>
      <c r="F64" s="39">
        <v>1512</v>
      </c>
      <c r="G64" s="39">
        <v>5801</v>
      </c>
      <c r="H64" s="39">
        <v>302</v>
      </c>
      <c r="I64" s="39">
        <v>303</v>
      </c>
      <c r="J64" s="34">
        <v>6.2278867046136739</v>
      </c>
      <c r="K64" s="39">
        <v>12</v>
      </c>
      <c r="L64" s="34" t="s">
        <v>986</v>
      </c>
      <c r="M64" s="39">
        <v>1</v>
      </c>
      <c r="N64" s="39">
        <v>0</v>
      </c>
      <c r="O64" s="39">
        <v>0</v>
      </c>
      <c r="P64" s="39">
        <v>1</v>
      </c>
      <c r="Q64" s="39">
        <v>0</v>
      </c>
      <c r="R64" s="39">
        <v>0</v>
      </c>
      <c r="S64" s="39">
        <v>0</v>
      </c>
      <c r="T64" s="39">
        <v>1</v>
      </c>
      <c r="U64" s="39">
        <v>1</v>
      </c>
      <c r="V64" s="39">
        <v>1</v>
      </c>
      <c r="W64" s="39">
        <v>1</v>
      </c>
      <c r="X64" s="39">
        <v>1</v>
      </c>
      <c r="Y64" s="39">
        <v>0</v>
      </c>
      <c r="Z64" s="39">
        <v>0</v>
      </c>
      <c r="AA64" s="39">
        <v>1</v>
      </c>
      <c r="AB64" s="39">
        <v>1</v>
      </c>
      <c r="AC64" s="39" t="s">
        <v>971</v>
      </c>
    </row>
    <row r="65" spans="1:29">
      <c r="A65" s="34" t="s">
        <v>51</v>
      </c>
      <c r="B65" s="34">
        <v>0</v>
      </c>
      <c r="C65" s="34" t="s">
        <v>949</v>
      </c>
      <c r="D65" s="39">
        <v>2901</v>
      </c>
      <c r="E65" s="39" t="s">
        <v>507</v>
      </c>
      <c r="F65" s="39">
        <v>705</v>
      </c>
      <c r="G65" s="39">
        <v>3801</v>
      </c>
      <c r="H65" s="39">
        <v>1203</v>
      </c>
      <c r="I65" s="39">
        <v>1505</v>
      </c>
      <c r="J65" s="34">
        <v>5.4969296480732153</v>
      </c>
      <c r="K65" s="39">
        <v>457</v>
      </c>
      <c r="L65" s="34" t="s">
        <v>985</v>
      </c>
      <c r="M65" s="39">
        <v>1</v>
      </c>
      <c r="N65" s="39">
        <v>0</v>
      </c>
      <c r="O65" s="39">
        <v>0</v>
      </c>
      <c r="P65" s="39">
        <v>1</v>
      </c>
      <c r="Q65" s="39">
        <v>0</v>
      </c>
      <c r="R65" s="39">
        <v>0</v>
      </c>
      <c r="S65" s="39">
        <v>0</v>
      </c>
      <c r="T65" s="39">
        <v>1</v>
      </c>
      <c r="U65" s="39">
        <v>1</v>
      </c>
      <c r="V65" s="39">
        <v>1</v>
      </c>
      <c r="W65" s="39">
        <v>1</v>
      </c>
      <c r="X65" s="39">
        <v>1</v>
      </c>
      <c r="Y65" s="39">
        <v>1</v>
      </c>
      <c r="Z65" s="39">
        <v>0</v>
      </c>
      <c r="AA65" s="39">
        <v>1</v>
      </c>
      <c r="AB65" s="39">
        <v>1</v>
      </c>
      <c r="AC65" s="39" t="s">
        <v>971</v>
      </c>
    </row>
    <row r="66" spans="1:29">
      <c r="A66" s="34" t="s">
        <v>52</v>
      </c>
      <c r="B66" s="34">
        <v>0</v>
      </c>
      <c r="C66" s="34" t="s">
        <v>949</v>
      </c>
      <c r="D66" s="39">
        <v>1101</v>
      </c>
      <c r="E66" s="39">
        <v>2901</v>
      </c>
      <c r="F66" s="39">
        <v>705</v>
      </c>
      <c r="G66" s="39">
        <v>1502</v>
      </c>
      <c r="H66" s="39">
        <v>801</v>
      </c>
      <c r="I66" s="39">
        <v>1505</v>
      </c>
      <c r="J66" s="34">
        <v>3.2304489213782741</v>
      </c>
      <c r="K66" s="39">
        <v>613</v>
      </c>
      <c r="L66" s="34" t="s">
        <v>985</v>
      </c>
      <c r="M66" s="39">
        <v>1</v>
      </c>
      <c r="N66" s="39">
        <v>1</v>
      </c>
      <c r="O66" s="39">
        <v>1</v>
      </c>
      <c r="P66" s="39">
        <v>1</v>
      </c>
      <c r="Q66" s="39">
        <v>0</v>
      </c>
      <c r="R66" s="39">
        <v>0</v>
      </c>
      <c r="S66" s="39">
        <v>0</v>
      </c>
      <c r="T66" s="39">
        <v>1</v>
      </c>
      <c r="U66" s="39">
        <v>1</v>
      </c>
      <c r="V66" s="39">
        <v>1</v>
      </c>
      <c r="W66" s="39">
        <v>1</v>
      </c>
      <c r="X66" s="39">
        <v>1</v>
      </c>
      <c r="Y66" s="39">
        <v>0</v>
      </c>
      <c r="Z66" s="39">
        <v>0</v>
      </c>
      <c r="AA66" s="39">
        <v>1</v>
      </c>
      <c r="AB66" s="39">
        <v>1</v>
      </c>
      <c r="AC66" s="39" t="s">
        <v>971</v>
      </c>
    </row>
    <row r="67" spans="1:29">
      <c r="A67" s="34" t="s">
        <v>53</v>
      </c>
      <c r="B67" s="34">
        <v>0</v>
      </c>
      <c r="C67" s="34" t="s">
        <v>949</v>
      </c>
      <c r="D67" s="39">
        <v>203</v>
      </c>
      <c r="E67" s="39">
        <v>3001</v>
      </c>
      <c r="F67" s="39">
        <v>702</v>
      </c>
      <c r="G67" s="39">
        <v>1802</v>
      </c>
      <c r="H67" s="39">
        <v>702</v>
      </c>
      <c r="I67" s="39">
        <v>704</v>
      </c>
      <c r="J67" s="34">
        <v>5.6404814369704219</v>
      </c>
      <c r="K67" s="39">
        <v>223</v>
      </c>
      <c r="L67" s="34" t="s">
        <v>985</v>
      </c>
      <c r="M67" s="39">
        <v>1</v>
      </c>
      <c r="N67" s="39">
        <v>0</v>
      </c>
      <c r="O67" s="39">
        <v>0</v>
      </c>
      <c r="P67" s="39">
        <v>1</v>
      </c>
      <c r="Q67" s="39">
        <v>1</v>
      </c>
      <c r="R67" s="39">
        <v>1</v>
      </c>
      <c r="S67" s="39">
        <v>0</v>
      </c>
      <c r="T67" s="39">
        <v>1</v>
      </c>
      <c r="U67" s="39">
        <v>1</v>
      </c>
      <c r="V67" s="39">
        <v>1</v>
      </c>
      <c r="W67" s="39">
        <v>1</v>
      </c>
      <c r="X67" s="39">
        <v>1</v>
      </c>
      <c r="Y67" s="39">
        <v>1</v>
      </c>
      <c r="Z67" s="39">
        <v>0</v>
      </c>
      <c r="AA67" s="39">
        <v>1</v>
      </c>
      <c r="AB67" s="39">
        <v>1</v>
      </c>
      <c r="AC67" s="39" t="s">
        <v>971</v>
      </c>
    </row>
    <row r="68" spans="1:29">
      <c r="A68" s="34" t="s">
        <v>54</v>
      </c>
      <c r="B68" s="34">
        <v>0</v>
      </c>
      <c r="C68" s="34" t="s">
        <v>949</v>
      </c>
      <c r="D68" s="39">
        <v>206</v>
      </c>
      <c r="E68" s="39">
        <v>2403</v>
      </c>
      <c r="F68" s="39">
        <v>705</v>
      </c>
      <c r="G68" s="39">
        <v>1512</v>
      </c>
      <c r="H68" s="39">
        <v>303</v>
      </c>
      <c r="I68" s="39">
        <v>702</v>
      </c>
      <c r="J68" s="34">
        <v>5.1238516409670858</v>
      </c>
      <c r="K68" s="39">
        <v>8</v>
      </c>
      <c r="L68" s="34" t="s">
        <v>986</v>
      </c>
      <c r="M68" s="39">
        <v>1</v>
      </c>
      <c r="N68" s="39">
        <v>0</v>
      </c>
      <c r="O68" s="39">
        <v>0</v>
      </c>
      <c r="P68" s="39">
        <v>1</v>
      </c>
      <c r="Q68" s="39">
        <v>0</v>
      </c>
      <c r="R68" s="39">
        <v>0</v>
      </c>
      <c r="S68" s="39">
        <v>0</v>
      </c>
      <c r="T68" s="39">
        <v>1</v>
      </c>
      <c r="U68" s="39">
        <v>1</v>
      </c>
      <c r="V68" s="39">
        <v>1</v>
      </c>
      <c r="W68" s="39">
        <v>1</v>
      </c>
      <c r="X68" s="39">
        <v>1</v>
      </c>
      <c r="Y68" s="39">
        <v>0</v>
      </c>
      <c r="Z68" s="39">
        <v>0</v>
      </c>
      <c r="AA68" s="39">
        <v>1</v>
      </c>
      <c r="AB68" s="39">
        <v>1</v>
      </c>
      <c r="AC68" s="39" t="s">
        <v>972</v>
      </c>
    </row>
    <row r="69" spans="1:29">
      <c r="A69" s="34" t="s">
        <v>55</v>
      </c>
      <c r="B69" s="34">
        <v>0</v>
      </c>
      <c r="C69" s="34" t="s">
        <v>949</v>
      </c>
      <c r="D69" s="39">
        <v>203</v>
      </c>
      <c r="E69" s="39">
        <v>2402</v>
      </c>
      <c r="F69" s="39">
        <v>4001</v>
      </c>
      <c r="G69" s="39">
        <v>5801</v>
      </c>
      <c r="H69" s="39">
        <v>302</v>
      </c>
      <c r="I69" s="39">
        <v>702</v>
      </c>
      <c r="J69" s="34">
        <v>4.7075701760979367</v>
      </c>
      <c r="K69" s="39">
        <v>471</v>
      </c>
      <c r="L69" s="34" t="s">
        <v>985</v>
      </c>
      <c r="M69" s="39">
        <v>1</v>
      </c>
      <c r="N69" s="39">
        <v>0</v>
      </c>
      <c r="O69" s="39">
        <v>0</v>
      </c>
      <c r="P69" s="39">
        <v>1</v>
      </c>
      <c r="Q69" s="39">
        <v>1</v>
      </c>
      <c r="R69" s="39">
        <v>0</v>
      </c>
      <c r="S69" s="39">
        <v>1</v>
      </c>
      <c r="T69" s="39">
        <v>1</v>
      </c>
      <c r="U69" s="39">
        <v>1</v>
      </c>
      <c r="V69" s="39">
        <v>1</v>
      </c>
      <c r="W69" s="39">
        <v>1</v>
      </c>
      <c r="X69" s="39">
        <v>1</v>
      </c>
      <c r="Y69" s="39">
        <v>1</v>
      </c>
      <c r="Z69" s="39">
        <v>1</v>
      </c>
      <c r="AA69" s="39">
        <v>1</v>
      </c>
      <c r="AB69" s="39">
        <v>1</v>
      </c>
      <c r="AC69" s="39" t="s">
        <v>1032</v>
      </c>
    </row>
    <row r="70" spans="1:29">
      <c r="A70" s="34" t="s">
        <v>56</v>
      </c>
      <c r="B70" s="34">
        <v>0</v>
      </c>
      <c r="C70" s="34" t="s">
        <v>949</v>
      </c>
      <c r="D70" s="39">
        <v>207</v>
      </c>
      <c r="E70" s="39">
        <v>301</v>
      </c>
      <c r="F70" s="39">
        <v>3802</v>
      </c>
      <c r="G70" s="39">
        <v>5201</v>
      </c>
      <c r="H70" s="39">
        <v>102</v>
      </c>
      <c r="I70" s="39">
        <v>1202</v>
      </c>
      <c r="J70" s="34">
        <v>4.2695129442179161</v>
      </c>
      <c r="K70" s="39">
        <v>492</v>
      </c>
      <c r="L70" s="34" t="s">
        <v>986</v>
      </c>
      <c r="M70" s="39">
        <v>1</v>
      </c>
      <c r="N70" s="39">
        <v>0</v>
      </c>
      <c r="O70" s="39">
        <v>0</v>
      </c>
      <c r="P70" s="39">
        <v>1</v>
      </c>
      <c r="Q70" s="39">
        <v>0</v>
      </c>
      <c r="R70" s="39">
        <v>0</v>
      </c>
      <c r="S70" s="39">
        <v>0</v>
      </c>
      <c r="T70" s="39">
        <v>1</v>
      </c>
      <c r="U70" s="39">
        <v>1</v>
      </c>
      <c r="V70" s="39">
        <v>1</v>
      </c>
      <c r="W70" s="39">
        <v>1</v>
      </c>
      <c r="X70" s="39">
        <v>1</v>
      </c>
      <c r="Y70" s="39">
        <v>0</v>
      </c>
      <c r="Z70" s="39">
        <v>0</v>
      </c>
      <c r="AA70" s="39">
        <v>1</v>
      </c>
      <c r="AB70" s="39">
        <v>1</v>
      </c>
      <c r="AC70" s="39" t="s">
        <v>972</v>
      </c>
    </row>
    <row r="71" spans="1:29">
      <c r="A71" s="34" t="s">
        <v>57</v>
      </c>
      <c r="B71" s="34">
        <v>0</v>
      </c>
      <c r="C71" s="34" t="s">
        <v>949</v>
      </c>
      <c r="D71" s="39">
        <v>2901</v>
      </c>
      <c r="E71" s="39">
        <v>3101</v>
      </c>
      <c r="F71" s="39">
        <v>705</v>
      </c>
      <c r="G71" s="39">
        <v>5502</v>
      </c>
      <c r="H71" s="39">
        <v>102</v>
      </c>
      <c r="I71" s="39">
        <v>1505</v>
      </c>
      <c r="J71" s="34">
        <v>4.4969296480732153</v>
      </c>
      <c r="K71" s="39">
        <v>437</v>
      </c>
      <c r="L71" s="34" t="s">
        <v>985</v>
      </c>
      <c r="M71" s="39">
        <v>1</v>
      </c>
      <c r="N71" s="39">
        <v>0</v>
      </c>
      <c r="O71" s="39">
        <v>0</v>
      </c>
      <c r="P71" s="39">
        <v>1</v>
      </c>
      <c r="Q71" s="39">
        <v>1</v>
      </c>
      <c r="R71" s="39">
        <v>1</v>
      </c>
      <c r="S71" s="39">
        <v>0</v>
      </c>
      <c r="T71" s="39">
        <v>1</v>
      </c>
      <c r="U71" s="39">
        <v>1</v>
      </c>
      <c r="V71" s="39">
        <v>1</v>
      </c>
      <c r="W71" s="39">
        <v>1</v>
      </c>
      <c r="X71" s="39">
        <v>1</v>
      </c>
      <c r="Y71" s="39">
        <v>1</v>
      </c>
      <c r="Z71" s="39">
        <v>1</v>
      </c>
      <c r="AA71" s="39">
        <v>1</v>
      </c>
      <c r="AB71" s="39">
        <v>1</v>
      </c>
      <c r="AC71" s="39" t="s">
        <v>972</v>
      </c>
    </row>
    <row r="72" spans="1:29">
      <c r="A72" s="34" t="s">
        <v>58</v>
      </c>
      <c r="B72" s="34">
        <v>0</v>
      </c>
      <c r="C72" s="34" t="s">
        <v>949</v>
      </c>
      <c r="D72" s="39">
        <v>207</v>
      </c>
      <c r="E72" s="39">
        <v>1102</v>
      </c>
      <c r="F72" s="39">
        <v>4601</v>
      </c>
      <c r="G72" s="39" t="s">
        <v>507</v>
      </c>
      <c r="H72" s="39">
        <v>102</v>
      </c>
      <c r="I72" s="39" t="s">
        <v>507</v>
      </c>
      <c r="J72" s="34">
        <v>6.5932860670204576</v>
      </c>
      <c r="K72" s="39">
        <v>70</v>
      </c>
      <c r="L72" s="34" t="s">
        <v>985</v>
      </c>
      <c r="M72" s="39">
        <v>1</v>
      </c>
      <c r="N72" s="39">
        <v>0</v>
      </c>
      <c r="O72" s="39">
        <v>0</v>
      </c>
      <c r="P72" s="39">
        <v>1</v>
      </c>
      <c r="Q72" s="39">
        <v>1</v>
      </c>
      <c r="R72" s="39">
        <v>1</v>
      </c>
      <c r="S72" s="39">
        <v>0</v>
      </c>
      <c r="T72" s="39">
        <v>1</v>
      </c>
      <c r="U72" s="39">
        <v>1</v>
      </c>
      <c r="V72" s="39">
        <v>1</v>
      </c>
      <c r="W72" s="39">
        <v>1</v>
      </c>
      <c r="X72" s="39">
        <v>1</v>
      </c>
      <c r="Y72" s="39">
        <v>1</v>
      </c>
      <c r="Z72" s="39">
        <v>1</v>
      </c>
      <c r="AA72" s="39">
        <v>1</v>
      </c>
      <c r="AB72" s="39">
        <v>1</v>
      </c>
      <c r="AC72" s="39" t="s">
        <v>972</v>
      </c>
    </row>
    <row r="73" spans="1:29">
      <c r="A73" s="34" t="s">
        <v>59</v>
      </c>
      <c r="B73" s="34">
        <v>0</v>
      </c>
      <c r="C73" s="34" t="s">
        <v>949</v>
      </c>
      <c r="D73" s="39">
        <v>203</v>
      </c>
      <c r="E73" s="39">
        <v>1102</v>
      </c>
      <c r="F73" s="39">
        <v>801</v>
      </c>
      <c r="G73" s="39">
        <v>2704</v>
      </c>
      <c r="H73" s="39">
        <v>702</v>
      </c>
      <c r="I73" s="39">
        <v>1202</v>
      </c>
      <c r="J73" s="34">
        <v>5.3242824552976931</v>
      </c>
      <c r="K73" s="39">
        <v>222</v>
      </c>
      <c r="L73" s="34" t="s">
        <v>985</v>
      </c>
      <c r="M73" s="39">
        <v>1</v>
      </c>
      <c r="N73" s="39">
        <v>1</v>
      </c>
      <c r="O73" s="39">
        <v>1</v>
      </c>
      <c r="P73" s="39">
        <v>1</v>
      </c>
      <c r="Q73" s="39">
        <v>0</v>
      </c>
      <c r="R73" s="39">
        <v>0</v>
      </c>
      <c r="S73" s="39">
        <v>0</v>
      </c>
      <c r="T73" s="39">
        <v>1</v>
      </c>
      <c r="U73" s="39">
        <v>1</v>
      </c>
      <c r="V73" s="39">
        <v>1</v>
      </c>
      <c r="W73" s="39">
        <v>1</v>
      </c>
      <c r="X73" s="39">
        <v>1</v>
      </c>
      <c r="Y73" s="39">
        <v>0</v>
      </c>
      <c r="Z73" s="39">
        <v>0</v>
      </c>
      <c r="AA73" s="39">
        <v>1</v>
      </c>
      <c r="AB73" s="39">
        <v>1</v>
      </c>
      <c r="AC73" s="39" t="s">
        <v>972</v>
      </c>
    </row>
    <row r="74" spans="1:29">
      <c r="A74" s="34" t="s">
        <v>60</v>
      </c>
      <c r="B74" s="34">
        <v>0</v>
      </c>
      <c r="C74" s="34" t="s">
        <v>949</v>
      </c>
      <c r="D74" s="39">
        <v>1101</v>
      </c>
      <c r="E74" s="39">
        <v>2402</v>
      </c>
      <c r="F74" s="39">
        <v>1512</v>
      </c>
      <c r="G74" s="39">
        <v>5401</v>
      </c>
      <c r="H74" s="39">
        <v>102</v>
      </c>
      <c r="I74" s="39">
        <v>303</v>
      </c>
      <c r="J74" s="34">
        <v>5.6683859166900001</v>
      </c>
      <c r="K74" s="39">
        <v>281</v>
      </c>
      <c r="L74" s="34" t="s">
        <v>985</v>
      </c>
      <c r="M74" s="39">
        <v>1</v>
      </c>
      <c r="N74" s="39">
        <v>0</v>
      </c>
      <c r="O74" s="39">
        <v>0</v>
      </c>
      <c r="P74" s="39">
        <v>1</v>
      </c>
      <c r="Q74" s="39">
        <v>1</v>
      </c>
      <c r="R74" s="39">
        <v>1</v>
      </c>
      <c r="S74" s="39">
        <v>0</v>
      </c>
      <c r="T74" s="39">
        <v>1</v>
      </c>
      <c r="U74" s="39">
        <v>1</v>
      </c>
      <c r="V74" s="39">
        <v>1</v>
      </c>
      <c r="W74" s="39">
        <v>1</v>
      </c>
      <c r="X74" s="39">
        <v>1</v>
      </c>
      <c r="Y74" s="39">
        <v>1</v>
      </c>
      <c r="Z74" s="39">
        <v>1</v>
      </c>
      <c r="AA74" s="39">
        <v>1</v>
      </c>
      <c r="AB74" s="39">
        <v>1</v>
      </c>
      <c r="AC74" s="39" t="s">
        <v>972</v>
      </c>
    </row>
    <row r="75" spans="1:29">
      <c r="A75" s="34" t="s">
        <v>61</v>
      </c>
      <c r="B75" s="34">
        <v>0</v>
      </c>
      <c r="C75" s="34" t="s">
        <v>949</v>
      </c>
      <c r="D75" s="39">
        <v>203</v>
      </c>
      <c r="E75" s="39">
        <v>207</v>
      </c>
      <c r="F75" s="39">
        <v>3802</v>
      </c>
      <c r="G75" s="39">
        <v>4601</v>
      </c>
      <c r="H75" s="39">
        <v>102</v>
      </c>
      <c r="I75" s="39">
        <v>702</v>
      </c>
      <c r="J75" s="34">
        <v>4.790285164033242</v>
      </c>
      <c r="K75" s="39">
        <v>228</v>
      </c>
      <c r="L75" s="34" t="s">
        <v>986</v>
      </c>
      <c r="M75" s="39">
        <v>1</v>
      </c>
      <c r="N75" s="39">
        <v>0</v>
      </c>
      <c r="O75" s="39">
        <v>0</v>
      </c>
      <c r="P75" s="39">
        <v>1</v>
      </c>
      <c r="Q75" s="39">
        <v>0</v>
      </c>
      <c r="R75" s="39">
        <v>0</v>
      </c>
      <c r="S75" s="39">
        <v>0</v>
      </c>
      <c r="T75" s="39">
        <v>1</v>
      </c>
      <c r="U75" s="39">
        <v>1</v>
      </c>
      <c r="V75" s="39">
        <v>1</v>
      </c>
      <c r="W75" s="39">
        <v>1</v>
      </c>
      <c r="X75" s="39">
        <v>1</v>
      </c>
      <c r="Y75" s="39">
        <v>0</v>
      </c>
      <c r="Z75" s="39">
        <v>0</v>
      </c>
      <c r="AA75" s="39">
        <v>1</v>
      </c>
      <c r="AB75" s="39">
        <v>1</v>
      </c>
      <c r="AC75" s="39" t="s">
        <v>972</v>
      </c>
    </row>
    <row r="76" spans="1:29">
      <c r="A76" s="34" t="s">
        <v>62</v>
      </c>
      <c r="B76" s="34">
        <v>0</v>
      </c>
      <c r="C76" s="34" t="s">
        <v>949</v>
      </c>
      <c r="D76" s="39">
        <v>101</v>
      </c>
      <c r="E76" s="39">
        <v>2901</v>
      </c>
      <c r="F76" s="39">
        <v>705</v>
      </c>
      <c r="G76" s="39">
        <v>5701</v>
      </c>
      <c r="H76" s="39">
        <v>602</v>
      </c>
      <c r="I76" s="39">
        <v>1505</v>
      </c>
      <c r="J76" s="34">
        <v>4.4638929889859069</v>
      </c>
      <c r="K76" s="39">
        <v>191</v>
      </c>
      <c r="L76" s="34" t="s">
        <v>986</v>
      </c>
      <c r="M76" s="39">
        <v>1</v>
      </c>
      <c r="N76" s="39">
        <v>0</v>
      </c>
      <c r="O76" s="39">
        <v>0</v>
      </c>
      <c r="P76" s="39">
        <v>1</v>
      </c>
      <c r="Q76" s="39">
        <v>0</v>
      </c>
      <c r="R76" s="39">
        <v>0</v>
      </c>
      <c r="S76" s="39">
        <v>0</v>
      </c>
      <c r="T76" s="39">
        <v>1</v>
      </c>
      <c r="U76" s="39">
        <v>1</v>
      </c>
      <c r="V76" s="39">
        <v>1</v>
      </c>
      <c r="W76" s="39">
        <v>1</v>
      </c>
      <c r="X76" s="39">
        <v>1</v>
      </c>
      <c r="Y76" s="39">
        <v>0</v>
      </c>
      <c r="Z76" s="39">
        <v>0</v>
      </c>
      <c r="AA76" s="39">
        <v>1</v>
      </c>
      <c r="AB76" s="39">
        <v>1</v>
      </c>
      <c r="AC76" s="39" t="s">
        <v>972</v>
      </c>
    </row>
    <row r="77" spans="1:29">
      <c r="A77" s="34" t="s">
        <v>63</v>
      </c>
      <c r="B77" s="34">
        <v>0</v>
      </c>
      <c r="C77" s="34" t="s">
        <v>949</v>
      </c>
      <c r="D77" s="39">
        <v>203</v>
      </c>
      <c r="E77" s="39">
        <v>1101</v>
      </c>
      <c r="F77" s="39">
        <v>1801</v>
      </c>
      <c r="G77" s="39">
        <v>5502</v>
      </c>
      <c r="H77" s="39">
        <v>102</v>
      </c>
      <c r="I77" s="39">
        <v>704</v>
      </c>
      <c r="J77" s="34">
        <v>4.2833012287035492</v>
      </c>
      <c r="K77" s="39">
        <v>423</v>
      </c>
      <c r="L77" s="34" t="s">
        <v>985</v>
      </c>
      <c r="M77" s="39">
        <v>1</v>
      </c>
      <c r="N77" s="39">
        <v>1</v>
      </c>
      <c r="O77" s="39">
        <v>1</v>
      </c>
      <c r="P77" s="39">
        <v>1</v>
      </c>
      <c r="Q77" s="39">
        <v>1</v>
      </c>
      <c r="R77" s="39">
        <v>0</v>
      </c>
      <c r="S77" s="39">
        <v>1</v>
      </c>
      <c r="T77" s="39">
        <v>1</v>
      </c>
      <c r="U77" s="39">
        <v>1</v>
      </c>
      <c r="V77" s="39">
        <v>1</v>
      </c>
      <c r="W77" s="39">
        <v>1</v>
      </c>
      <c r="X77" s="39">
        <v>1</v>
      </c>
      <c r="Y77" s="39">
        <v>1</v>
      </c>
      <c r="Z77" s="39">
        <v>1</v>
      </c>
      <c r="AA77" s="39">
        <v>1</v>
      </c>
      <c r="AB77" s="39">
        <v>1</v>
      </c>
      <c r="AC77" s="39" t="s">
        <v>972</v>
      </c>
    </row>
    <row r="78" spans="1:29">
      <c r="A78" s="34" t="s">
        <v>64</v>
      </c>
      <c r="B78" s="34">
        <v>0</v>
      </c>
      <c r="C78" s="34" t="s">
        <v>949</v>
      </c>
      <c r="D78" s="39">
        <v>3303</v>
      </c>
      <c r="E78" s="39">
        <v>3401</v>
      </c>
      <c r="F78" s="39">
        <v>1521</v>
      </c>
      <c r="G78" s="39">
        <v>5801</v>
      </c>
      <c r="H78" s="39">
        <v>302</v>
      </c>
      <c r="I78" s="39">
        <v>403</v>
      </c>
      <c r="J78" s="34">
        <v>3.7481880270062002</v>
      </c>
      <c r="K78" s="39">
        <v>331</v>
      </c>
      <c r="L78" s="34" t="s">
        <v>987</v>
      </c>
      <c r="M78" s="39">
        <v>1</v>
      </c>
      <c r="N78" s="39">
        <v>1</v>
      </c>
      <c r="O78" s="39">
        <v>1</v>
      </c>
      <c r="P78" s="39">
        <v>0</v>
      </c>
      <c r="Q78" s="39">
        <v>1</v>
      </c>
      <c r="R78" s="39">
        <v>0</v>
      </c>
      <c r="S78" s="39">
        <v>1</v>
      </c>
      <c r="T78" s="39">
        <v>0</v>
      </c>
      <c r="U78" s="39">
        <v>0</v>
      </c>
      <c r="V78" s="39">
        <v>0</v>
      </c>
      <c r="W78" s="39">
        <v>1</v>
      </c>
      <c r="X78" s="39">
        <v>0</v>
      </c>
      <c r="Y78" s="39">
        <v>1</v>
      </c>
      <c r="Z78" s="39">
        <v>1</v>
      </c>
      <c r="AA78" s="39">
        <v>0</v>
      </c>
      <c r="AB78" s="39">
        <v>1</v>
      </c>
      <c r="AC78" s="39" t="s">
        <v>1032</v>
      </c>
    </row>
    <row r="79" spans="1:29">
      <c r="A79" s="34" t="s">
        <v>65</v>
      </c>
      <c r="B79" s="34">
        <v>0</v>
      </c>
      <c r="C79" s="34" t="s">
        <v>949</v>
      </c>
      <c r="D79" s="39">
        <v>203</v>
      </c>
      <c r="E79" s="39">
        <v>3401</v>
      </c>
      <c r="F79" s="39">
        <v>1512</v>
      </c>
      <c r="G79" s="39">
        <v>1525</v>
      </c>
      <c r="H79" s="39">
        <v>303</v>
      </c>
      <c r="I79" s="39">
        <v>403</v>
      </c>
      <c r="J79" s="34">
        <v>4.9680157139936414</v>
      </c>
      <c r="K79" s="39">
        <v>262</v>
      </c>
      <c r="L79" s="34" t="s">
        <v>986</v>
      </c>
      <c r="M79" s="39">
        <v>1</v>
      </c>
      <c r="N79" s="39">
        <v>0</v>
      </c>
      <c r="O79" s="39">
        <v>0</v>
      </c>
      <c r="P79" s="39">
        <v>1</v>
      </c>
      <c r="Q79" s="39">
        <v>0</v>
      </c>
      <c r="R79" s="39">
        <v>0</v>
      </c>
      <c r="S79" s="39">
        <v>0</v>
      </c>
      <c r="T79" s="39">
        <v>1</v>
      </c>
      <c r="U79" s="39">
        <v>1</v>
      </c>
      <c r="V79" s="39">
        <v>1</v>
      </c>
      <c r="W79" s="39">
        <v>1</v>
      </c>
      <c r="X79" s="39">
        <v>1</v>
      </c>
      <c r="Y79" s="39">
        <v>0</v>
      </c>
      <c r="Z79" s="39">
        <v>0</v>
      </c>
      <c r="AA79" s="39">
        <v>1</v>
      </c>
      <c r="AB79" s="39">
        <v>1</v>
      </c>
      <c r="AC79" s="39" t="s">
        <v>1032</v>
      </c>
    </row>
    <row r="80" spans="1:29">
      <c r="A80" s="34" t="s">
        <v>66</v>
      </c>
      <c r="B80" s="34">
        <v>0</v>
      </c>
      <c r="C80" s="34" t="s">
        <v>949</v>
      </c>
      <c r="D80" s="39">
        <v>206</v>
      </c>
      <c r="E80" s="39">
        <v>2901</v>
      </c>
      <c r="F80" s="39">
        <v>705</v>
      </c>
      <c r="G80" s="39">
        <v>4006</v>
      </c>
      <c r="H80" s="39">
        <v>801</v>
      </c>
      <c r="I80" s="39">
        <v>1505</v>
      </c>
      <c r="J80" s="34">
        <v>5.5314789170422554</v>
      </c>
      <c r="K80" s="39">
        <v>333</v>
      </c>
      <c r="L80" s="34" t="s">
        <v>985</v>
      </c>
      <c r="M80" s="39">
        <v>1</v>
      </c>
      <c r="N80" s="39">
        <v>0</v>
      </c>
      <c r="O80" s="39">
        <v>0</v>
      </c>
      <c r="P80" s="39">
        <v>1</v>
      </c>
      <c r="Q80" s="39">
        <v>1</v>
      </c>
      <c r="R80" s="39">
        <v>1</v>
      </c>
      <c r="S80" s="39">
        <v>0</v>
      </c>
      <c r="T80" s="39">
        <v>1</v>
      </c>
      <c r="U80" s="39">
        <v>1</v>
      </c>
      <c r="V80" s="39">
        <v>1</v>
      </c>
      <c r="W80" s="39">
        <v>1</v>
      </c>
      <c r="X80" s="39">
        <v>1</v>
      </c>
      <c r="Y80" s="39">
        <v>1</v>
      </c>
      <c r="Z80" s="39">
        <v>1</v>
      </c>
      <c r="AA80" s="39">
        <v>1</v>
      </c>
      <c r="AB80" s="39">
        <v>1</v>
      </c>
      <c r="AC80" s="39" t="s">
        <v>1032</v>
      </c>
    </row>
    <row r="81" spans="1:29">
      <c r="A81" s="34" t="s">
        <v>67</v>
      </c>
      <c r="B81" s="34">
        <v>0</v>
      </c>
      <c r="C81" s="34" t="s">
        <v>949</v>
      </c>
      <c r="D81" s="39">
        <v>1101</v>
      </c>
      <c r="E81" s="39">
        <v>2901</v>
      </c>
      <c r="F81" s="39">
        <v>705</v>
      </c>
      <c r="G81" s="39">
        <v>4001</v>
      </c>
      <c r="H81" s="39">
        <v>702</v>
      </c>
      <c r="I81" s="39">
        <v>1505</v>
      </c>
      <c r="J81" s="34">
        <v>4.8992731873176041</v>
      </c>
      <c r="K81" s="39">
        <v>213</v>
      </c>
      <c r="L81" s="34" t="s">
        <v>986</v>
      </c>
      <c r="M81" s="39">
        <v>1</v>
      </c>
      <c r="N81" s="39">
        <v>0</v>
      </c>
      <c r="O81" s="39">
        <v>0</v>
      </c>
      <c r="P81" s="39">
        <v>1</v>
      </c>
      <c r="Q81" s="39">
        <v>0</v>
      </c>
      <c r="R81" s="39">
        <v>0</v>
      </c>
      <c r="S81" s="39">
        <v>0</v>
      </c>
      <c r="T81" s="39">
        <v>1</v>
      </c>
      <c r="U81" s="39">
        <v>1</v>
      </c>
      <c r="V81" s="39">
        <v>1</v>
      </c>
      <c r="W81" s="39">
        <v>1</v>
      </c>
      <c r="X81" s="39">
        <v>1</v>
      </c>
      <c r="Y81" s="39">
        <v>0</v>
      </c>
      <c r="Z81" s="39">
        <v>0</v>
      </c>
      <c r="AA81" s="39">
        <v>1</v>
      </c>
      <c r="AB81" s="39">
        <v>1</v>
      </c>
      <c r="AC81" s="39" t="s">
        <v>1032</v>
      </c>
    </row>
    <row r="82" spans="1:29">
      <c r="A82" s="34" t="s">
        <v>68</v>
      </c>
      <c r="B82" s="34">
        <v>0</v>
      </c>
      <c r="C82" s="34" t="s">
        <v>949</v>
      </c>
      <c r="D82" s="39">
        <v>207</v>
      </c>
      <c r="E82" s="39">
        <v>3303</v>
      </c>
      <c r="F82" s="39">
        <v>1502</v>
      </c>
      <c r="G82" s="39">
        <v>4601</v>
      </c>
      <c r="H82" s="39">
        <v>102</v>
      </c>
      <c r="I82" s="39">
        <v>801</v>
      </c>
      <c r="J82" s="34">
        <v>5.5118833609788744</v>
      </c>
      <c r="K82" s="39">
        <v>16</v>
      </c>
      <c r="L82" s="34" t="s">
        <v>986</v>
      </c>
      <c r="M82" s="39">
        <v>1</v>
      </c>
      <c r="N82" s="39">
        <v>0</v>
      </c>
      <c r="O82" s="39">
        <v>0</v>
      </c>
      <c r="P82" s="39">
        <v>1</v>
      </c>
      <c r="Q82" s="39">
        <v>0</v>
      </c>
      <c r="R82" s="39">
        <v>0</v>
      </c>
      <c r="S82" s="39">
        <v>0</v>
      </c>
      <c r="T82" s="39">
        <v>1</v>
      </c>
      <c r="U82" s="39">
        <v>1</v>
      </c>
      <c r="V82" s="39">
        <v>1</v>
      </c>
      <c r="W82" s="39">
        <v>1</v>
      </c>
      <c r="X82" s="39">
        <v>1</v>
      </c>
      <c r="Y82" s="39">
        <v>0</v>
      </c>
      <c r="Z82" s="39">
        <v>0</v>
      </c>
      <c r="AA82" s="39">
        <v>1</v>
      </c>
      <c r="AB82" s="39">
        <v>1</v>
      </c>
      <c r="AC82" s="39" t="s">
        <v>1032</v>
      </c>
    </row>
    <row r="83" spans="1:29">
      <c r="A83" s="34" t="s">
        <v>69</v>
      </c>
      <c r="B83" s="34">
        <v>0</v>
      </c>
      <c r="C83" s="34" t="s">
        <v>949</v>
      </c>
      <c r="D83" s="39">
        <v>1101</v>
      </c>
      <c r="E83" s="39">
        <v>3303</v>
      </c>
      <c r="F83" s="39">
        <v>1502</v>
      </c>
      <c r="G83" s="39">
        <v>4403</v>
      </c>
      <c r="H83" s="39">
        <v>701</v>
      </c>
      <c r="I83" s="39">
        <v>801</v>
      </c>
      <c r="J83" s="34">
        <v>5.2174839442139067</v>
      </c>
      <c r="K83" s="39">
        <v>542</v>
      </c>
      <c r="L83" s="34" t="s">
        <v>985</v>
      </c>
      <c r="M83" s="39">
        <v>1</v>
      </c>
      <c r="N83" s="39">
        <v>1</v>
      </c>
      <c r="O83" s="39">
        <v>1</v>
      </c>
      <c r="P83" s="39">
        <v>1</v>
      </c>
      <c r="Q83" s="39">
        <v>1</v>
      </c>
      <c r="R83" s="39">
        <v>0</v>
      </c>
      <c r="S83" s="39">
        <v>1</v>
      </c>
      <c r="T83" s="39">
        <v>1</v>
      </c>
      <c r="U83" s="39">
        <v>1</v>
      </c>
      <c r="V83" s="39">
        <v>1</v>
      </c>
      <c r="W83" s="39">
        <v>1</v>
      </c>
      <c r="X83" s="39">
        <v>1</v>
      </c>
      <c r="Y83" s="39">
        <v>1</v>
      </c>
      <c r="Z83" s="39">
        <v>1</v>
      </c>
      <c r="AA83" s="39">
        <v>1</v>
      </c>
      <c r="AB83" s="39">
        <v>1</v>
      </c>
      <c r="AC83" s="39" t="s">
        <v>1032</v>
      </c>
    </row>
    <row r="84" spans="1:29">
      <c r="A84" s="34" t="s">
        <v>70</v>
      </c>
      <c r="B84" s="34">
        <v>0</v>
      </c>
      <c r="C84" s="34" t="s">
        <v>949</v>
      </c>
      <c r="D84" s="39">
        <v>301</v>
      </c>
      <c r="E84" s="39">
        <v>1101</v>
      </c>
      <c r="F84" s="39">
        <v>1502</v>
      </c>
      <c r="G84" s="39">
        <v>1525</v>
      </c>
      <c r="H84" s="39">
        <v>702</v>
      </c>
      <c r="I84" s="39">
        <v>801</v>
      </c>
      <c r="J84" s="34">
        <v>4.3856062735983121</v>
      </c>
      <c r="K84" s="39">
        <v>428</v>
      </c>
      <c r="L84" s="34" t="s">
        <v>986</v>
      </c>
      <c r="M84" s="39">
        <v>1</v>
      </c>
      <c r="N84" s="39">
        <v>0</v>
      </c>
      <c r="O84" s="39">
        <v>0</v>
      </c>
      <c r="P84" s="39">
        <v>1</v>
      </c>
      <c r="Q84" s="39">
        <v>0</v>
      </c>
      <c r="R84" s="39">
        <v>0</v>
      </c>
      <c r="S84" s="39">
        <v>0</v>
      </c>
      <c r="T84" s="39">
        <v>1</v>
      </c>
      <c r="U84" s="39">
        <v>1</v>
      </c>
      <c r="V84" s="39">
        <v>1</v>
      </c>
      <c r="W84" s="39">
        <v>1</v>
      </c>
      <c r="X84" s="39">
        <v>1</v>
      </c>
      <c r="Y84" s="39">
        <v>0</v>
      </c>
      <c r="Z84" s="39">
        <v>0</v>
      </c>
      <c r="AA84" s="39">
        <v>1</v>
      </c>
      <c r="AB84" s="39">
        <v>1</v>
      </c>
      <c r="AC84" s="39" t="s">
        <v>1032</v>
      </c>
    </row>
    <row r="85" spans="1:29">
      <c r="A85" s="34" t="s">
        <v>71</v>
      </c>
      <c r="B85" s="34">
        <v>0</v>
      </c>
      <c r="C85" s="34" t="s">
        <v>949</v>
      </c>
      <c r="D85" s="34">
        <v>207</v>
      </c>
      <c r="E85" s="34">
        <v>1101</v>
      </c>
      <c r="F85" s="34">
        <v>1502</v>
      </c>
      <c r="G85" s="34">
        <v>4601</v>
      </c>
      <c r="H85" s="34">
        <v>102</v>
      </c>
      <c r="I85" s="34">
        <v>801</v>
      </c>
      <c r="J85" s="34">
        <v>4.9898945637187735</v>
      </c>
      <c r="K85" s="34">
        <v>246</v>
      </c>
      <c r="L85" s="34" t="s">
        <v>985</v>
      </c>
      <c r="M85" s="34">
        <v>1</v>
      </c>
      <c r="N85" s="34">
        <v>0</v>
      </c>
      <c r="O85" s="34">
        <v>0</v>
      </c>
      <c r="P85" s="34">
        <v>1</v>
      </c>
      <c r="Q85" s="34">
        <v>1</v>
      </c>
      <c r="R85" s="34">
        <v>0</v>
      </c>
      <c r="S85" s="34">
        <v>1</v>
      </c>
      <c r="T85" s="34">
        <v>1</v>
      </c>
      <c r="U85" s="34">
        <v>1</v>
      </c>
      <c r="V85" s="34">
        <v>1</v>
      </c>
      <c r="W85" s="34">
        <v>1</v>
      </c>
      <c r="X85" s="34">
        <v>1</v>
      </c>
      <c r="Y85" s="34">
        <v>1</v>
      </c>
      <c r="Z85" s="34">
        <v>1</v>
      </c>
      <c r="AA85" s="34">
        <v>1</v>
      </c>
      <c r="AB85" s="34">
        <v>1</v>
      </c>
      <c r="AC85" s="34" t="s">
        <v>1032</v>
      </c>
    </row>
    <row r="86" spans="1:29">
      <c r="A86" s="34" t="s">
        <v>72</v>
      </c>
      <c r="B86" s="34">
        <v>0</v>
      </c>
      <c r="C86" s="34" t="s">
        <v>949</v>
      </c>
      <c r="D86" s="34">
        <v>2601</v>
      </c>
      <c r="E86" s="34">
        <v>3303</v>
      </c>
      <c r="F86" s="34">
        <v>705</v>
      </c>
      <c r="G86" s="34">
        <v>3802</v>
      </c>
      <c r="H86" s="34">
        <v>702</v>
      </c>
      <c r="I86" s="34">
        <v>1505</v>
      </c>
      <c r="J86" s="34">
        <v>4.8853612200315117</v>
      </c>
      <c r="K86" s="34">
        <v>13</v>
      </c>
      <c r="L86" s="34" t="s">
        <v>985</v>
      </c>
      <c r="M86" s="34">
        <v>1</v>
      </c>
      <c r="N86" s="34">
        <v>1</v>
      </c>
      <c r="O86" s="34">
        <v>1</v>
      </c>
      <c r="P86" s="34">
        <v>1</v>
      </c>
      <c r="Q86" s="34">
        <v>1</v>
      </c>
      <c r="R86" s="34">
        <v>0</v>
      </c>
      <c r="S86" s="34">
        <v>1</v>
      </c>
      <c r="T86" s="34">
        <v>1</v>
      </c>
      <c r="U86" s="34">
        <v>1</v>
      </c>
      <c r="V86" s="34">
        <v>1</v>
      </c>
      <c r="W86" s="34">
        <v>1</v>
      </c>
      <c r="X86" s="34">
        <v>1</v>
      </c>
      <c r="Y86" s="34">
        <v>0</v>
      </c>
      <c r="Z86" s="34">
        <v>1</v>
      </c>
      <c r="AA86" s="34">
        <v>1</v>
      </c>
      <c r="AB86" s="34">
        <v>1</v>
      </c>
      <c r="AC86" s="34" t="s">
        <v>1032</v>
      </c>
    </row>
    <row r="87" spans="1:29">
      <c r="A87" s="34" t="s">
        <v>73</v>
      </c>
      <c r="B87" s="34">
        <v>0</v>
      </c>
      <c r="C87" s="34" t="s">
        <v>949</v>
      </c>
      <c r="D87" s="34">
        <v>1101</v>
      </c>
      <c r="E87" s="34" t="s">
        <v>507</v>
      </c>
      <c r="F87" s="34">
        <v>1502</v>
      </c>
      <c r="G87" s="34">
        <v>3802</v>
      </c>
      <c r="H87" s="34">
        <v>702</v>
      </c>
      <c r="I87" s="34">
        <v>801</v>
      </c>
      <c r="J87" s="34">
        <v>4.4857214264815797</v>
      </c>
      <c r="K87" s="34">
        <v>369</v>
      </c>
      <c r="L87" s="34" t="s">
        <v>986</v>
      </c>
      <c r="M87" s="34">
        <v>1</v>
      </c>
      <c r="N87" s="34">
        <v>0</v>
      </c>
      <c r="O87" s="34">
        <v>0</v>
      </c>
      <c r="P87" s="34">
        <v>1</v>
      </c>
      <c r="Q87" s="34">
        <v>0</v>
      </c>
      <c r="R87" s="34">
        <v>0</v>
      </c>
      <c r="S87" s="34">
        <v>0</v>
      </c>
      <c r="T87" s="34">
        <v>1</v>
      </c>
      <c r="U87" s="34">
        <v>1</v>
      </c>
      <c r="V87" s="34">
        <v>1</v>
      </c>
      <c r="W87" s="34">
        <v>1</v>
      </c>
      <c r="X87" s="34">
        <v>1</v>
      </c>
      <c r="Y87" s="34">
        <v>0</v>
      </c>
      <c r="Z87" s="34">
        <v>0</v>
      </c>
      <c r="AA87" s="34">
        <v>1</v>
      </c>
      <c r="AB87" s="34">
        <v>1</v>
      </c>
      <c r="AC87" s="34" t="s">
        <v>1032</v>
      </c>
    </row>
    <row r="88" spans="1:29">
      <c r="A88" s="34" t="s">
        <v>74</v>
      </c>
      <c r="B88" s="34">
        <v>0</v>
      </c>
      <c r="C88" s="34" t="s">
        <v>949</v>
      </c>
      <c r="D88" s="34">
        <v>101</v>
      </c>
      <c r="E88" s="34">
        <v>1101</v>
      </c>
      <c r="F88" s="34">
        <v>1502</v>
      </c>
      <c r="G88" s="34">
        <v>3701</v>
      </c>
      <c r="H88" s="34">
        <v>602</v>
      </c>
      <c r="I88" s="34">
        <v>801</v>
      </c>
      <c r="J88" s="34">
        <v>4.9804578922761005</v>
      </c>
      <c r="K88" s="34">
        <v>376</v>
      </c>
      <c r="L88" s="34" t="s">
        <v>986</v>
      </c>
      <c r="M88" s="34">
        <v>1</v>
      </c>
      <c r="N88" s="34">
        <v>0</v>
      </c>
      <c r="O88" s="34">
        <v>0</v>
      </c>
      <c r="P88" s="34">
        <v>1</v>
      </c>
      <c r="Q88" s="34">
        <v>0</v>
      </c>
      <c r="R88" s="34">
        <v>0</v>
      </c>
      <c r="S88" s="34">
        <v>0</v>
      </c>
      <c r="T88" s="34">
        <v>1</v>
      </c>
      <c r="U88" s="34">
        <v>1</v>
      </c>
      <c r="V88" s="34">
        <v>1</v>
      </c>
      <c r="W88" s="34">
        <v>1</v>
      </c>
      <c r="X88" s="34">
        <v>1</v>
      </c>
      <c r="Y88" s="34">
        <v>0</v>
      </c>
      <c r="Z88" s="34">
        <v>0</v>
      </c>
      <c r="AA88" s="34">
        <v>1</v>
      </c>
      <c r="AB88" s="34">
        <v>1</v>
      </c>
      <c r="AC88" s="34" t="s">
        <v>1032</v>
      </c>
    </row>
    <row r="89" spans="1:29">
      <c r="A89" s="34" t="s">
        <v>75</v>
      </c>
      <c r="B89" s="34">
        <v>0</v>
      </c>
      <c r="C89" s="34" t="s">
        <v>949</v>
      </c>
      <c r="D89" s="34">
        <v>203</v>
      </c>
      <c r="E89" s="34">
        <v>2901</v>
      </c>
      <c r="F89" s="34">
        <v>705</v>
      </c>
      <c r="G89" s="34">
        <v>5101</v>
      </c>
      <c r="H89" s="34">
        <v>1402</v>
      </c>
      <c r="I89" s="34">
        <v>1505</v>
      </c>
      <c r="J89" s="34">
        <v>5.6757783416740848</v>
      </c>
      <c r="K89" s="34">
        <v>29</v>
      </c>
      <c r="L89" s="34" t="s">
        <v>985</v>
      </c>
      <c r="M89" s="34">
        <v>1</v>
      </c>
      <c r="N89" s="34">
        <v>0</v>
      </c>
      <c r="O89" s="34">
        <v>1</v>
      </c>
      <c r="P89" s="34">
        <v>1</v>
      </c>
      <c r="Q89" s="34">
        <v>1</v>
      </c>
      <c r="R89" s="34">
        <v>0</v>
      </c>
      <c r="S89" s="34">
        <v>1</v>
      </c>
      <c r="T89" s="34">
        <v>1</v>
      </c>
      <c r="U89" s="34">
        <v>1</v>
      </c>
      <c r="V89" s="34">
        <v>1</v>
      </c>
      <c r="W89" s="34">
        <v>1</v>
      </c>
      <c r="X89" s="34">
        <v>1</v>
      </c>
      <c r="Y89" s="34">
        <v>1</v>
      </c>
      <c r="Z89" s="34">
        <v>1</v>
      </c>
      <c r="AA89" s="34">
        <v>1</v>
      </c>
      <c r="AB89" s="34">
        <v>1</v>
      </c>
      <c r="AC89" s="34" t="s">
        <v>1032</v>
      </c>
    </row>
    <row r="90" spans="1:29">
      <c r="A90" s="34" t="s">
        <v>76</v>
      </c>
      <c r="B90" s="34">
        <v>0</v>
      </c>
      <c r="C90" s="34" t="s">
        <v>949</v>
      </c>
      <c r="D90" s="34">
        <v>1101</v>
      </c>
      <c r="E90" s="34">
        <v>2402</v>
      </c>
      <c r="F90" s="34">
        <v>1512</v>
      </c>
      <c r="G90" s="34">
        <v>5401</v>
      </c>
      <c r="H90" s="34">
        <v>102</v>
      </c>
      <c r="I90" s="34">
        <v>303</v>
      </c>
      <c r="J90" s="34">
        <v>4.702430536445525</v>
      </c>
      <c r="K90" s="34">
        <v>682</v>
      </c>
      <c r="L90" s="34" t="s">
        <v>986</v>
      </c>
      <c r="M90" s="34">
        <v>1</v>
      </c>
      <c r="N90" s="34">
        <v>0</v>
      </c>
      <c r="O90" s="34">
        <v>0</v>
      </c>
      <c r="P90" s="34">
        <v>1</v>
      </c>
      <c r="Q90" s="34">
        <v>0</v>
      </c>
      <c r="R90" s="34">
        <v>0</v>
      </c>
      <c r="S90" s="34">
        <v>0</v>
      </c>
      <c r="T90" s="34">
        <v>1</v>
      </c>
      <c r="U90" s="34">
        <v>1</v>
      </c>
      <c r="V90" s="34">
        <v>1</v>
      </c>
      <c r="W90" s="34">
        <v>1</v>
      </c>
      <c r="X90" s="34">
        <v>1</v>
      </c>
      <c r="Y90" s="34">
        <v>0</v>
      </c>
      <c r="Z90" s="34">
        <v>0</v>
      </c>
      <c r="AA90" s="34">
        <v>1</v>
      </c>
      <c r="AB90" s="34">
        <v>1</v>
      </c>
      <c r="AC90" s="34" t="s">
        <v>1033</v>
      </c>
    </row>
    <row r="91" spans="1:29">
      <c r="A91" s="34" t="s">
        <v>77</v>
      </c>
      <c r="B91" s="34">
        <v>0</v>
      </c>
      <c r="C91" s="34" t="s">
        <v>949</v>
      </c>
      <c r="D91" s="34">
        <v>1101</v>
      </c>
      <c r="E91" s="34">
        <v>1102</v>
      </c>
      <c r="F91" s="34">
        <v>2704</v>
      </c>
      <c r="G91" s="34">
        <v>4001</v>
      </c>
      <c r="H91" s="34">
        <v>702</v>
      </c>
      <c r="I91" s="34">
        <v>1202</v>
      </c>
      <c r="J91" s="34">
        <v>5.357934847000454</v>
      </c>
      <c r="K91" s="34">
        <v>5</v>
      </c>
      <c r="L91" s="34" t="s">
        <v>985</v>
      </c>
      <c r="M91" s="34">
        <v>1</v>
      </c>
      <c r="N91" s="34">
        <v>1</v>
      </c>
      <c r="O91" s="34">
        <v>1</v>
      </c>
      <c r="P91" s="34">
        <v>0</v>
      </c>
      <c r="Q91" s="34">
        <v>1</v>
      </c>
      <c r="R91" s="34">
        <v>1</v>
      </c>
      <c r="S91" s="34">
        <v>0</v>
      </c>
      <c r="T91" s="34">
        <v>1</v>
      </c>
      <c r="U91" s="34">
        <v>1</v>
      </c>
      <c r="V91" s="34">
        <v>1</v>
      </c>
      <c r="W91" s="34">
        <v>1</v>
      </c>
      <c r="X91" s="34">
        <v>1</v>
      </c>
      <c r="Y91" s="34">
        <v>1</v>
      </c>
      <c r="Z91" s="34">
        <v>0</v>
      </c>
      <c r="AA91" s="34">
        <v>1</v>
      </c>
      <c r="AB91" s="34">
        <v>1</v>
      </c>
      <c r="AC91" s="34" t="s">
        <v>1033</v>
      </c>
    </row>
    <row r="92" spans="1:29">
      <c r="A92" s="34" t="s">
        <v>78</v>
      </c>
      <c r="B92" s="34">
        <v>0</v>
      </c>
      <c r="C92" s="34" t="s">
        <v>949</v>
      </c>
      <c r="D92" s="34">
        <v>1101</v>
      </c>
      <c r="E92" s="34" t="s">
        <v>507</v>
      </c>
      <c r="F92" s="34">
        <v>1502</v>
      </c>
      <c r="G92" s="34">
        <v>1511</v>
      </c>
      <c r="H92" s="34">
        <v>303</v>
      </c>
      <c r="I92" s="34">
        <v>801</v>
      </c>
      <c r="J92" s="34">
        <v>6.2405492482825995</v>
      </c>
      <c r="K92" s="34">
        <v>191</v>
      </c>
      <c r="L92" s="34" t="s">
        <v>985</v>
      </c>
      <c r="M92" s="34">
        <v>1</v>
      </c>
      <c r="N92" s="34">
        <v>1</v>
      </c>
      <c r="O92" s="34">
        <v>1</v>
      </c>
      <c r="P92" s="34">
        <v>1</v>
      </c>
      <c r="Q92" s="34">
        <v>1</v>
      </c>
      <c r="R92" s="34">
        <v>0</v>
      </c>
      <c r="S92" s="34">
        <v>1</v>
      </c>
      <c r="T92" s="34">
        <v>1</v>
      </c>
      <c r="U92" s="34">
        <v>1</v>
      </c>
      <c r="V92" s="34">
        <v>1</v>
      </c>
      <c r="W92" s="34">
        <v>1</v>
      </c>
      <c r="X92" s="34">
        <v>1</v>
      </c>
      <c r="Y92" s="34">
        <v>1</v>
      </c>
      <c r="Z92" s="34">
        <v>1</v>
      </c>
      <c r="AA92" s="34">
        <v>1</v>
      </c>
      <c r="AB92" s="34">
        <v>1</v>
      </c>
      <c r="AC92" s="34" t="s">
        <v>1033</v>
      </c>
    </row>
    <row r="93" spans="1:29">
      <c r="A93" s="34" t="s">
        <v>79</v>
      </c>
      <c r="B93" s="34">
        <v>0</v>
      </c>
      <c r="C93" s="34" t="s">
        <v>949</v>
      </c>
      <c r="D93" s="34">
        <v>1101</v>
      </c>
      <c r="E93" s="34">
        <v>2402</v>
      </c>
      <c r="F93" s="34">
        <v>1502</v>
      </c>
      <c r="G93" s="34" t="s">
        <v>507</v>
      </c>
      <c r="H93" s="34">
        <v>801</v>
      </c>
      <c r="I93" s="34">
        <v>1202</v>
      </c>
      <c r="J93" s="34">
        <v>4.8082109729242219</v>
      </c>
      <c r="K93" s="34">
        <v>463</v>
      </c>
      <c r="L93" s="34" t="s">
        <v>985</v>
      </c>
      <c r="M93" s="34">
        <v>1</v>
      </c>
      <c r="N93" s="34">
        <v>0</v>
      </c>
      <c r="O93" s="34">
        <v>0</v>
      </c>
      <c r="P93" s="34">
        <v>1</v>
      </c>
      <c r="Q93" s="34">
        <v>1</v>
      </c>
      <c r="R93" s="34">
        <v>0</v>
      </c>
      <c r="S93" s="34">
        <v>1</v>
      </c>
      <c r="T93" s="34">
        <v>1</v>
      </c>
      <c r="U93" s="34">
        <v>1</v>
      </c>
      <c r="V93" s="34">
        <v>1</v>
      </c>
      <c r="W93" s="34">
        <v>1</v>
      </c>
      <c r="X93" s="34">
        <v>1</v>
      </c>
      <c r="Y93" s="34">
        <v>1</v>
      </c>
      <c r="Z93" s="34">
        <v>1</v>
      </c>
      <c r="AA93" s="34">
        <v>1</v>
      </c>
      <c r="AB93" s="34">
        <v>1</v>
      </c>
      <c r="AC93" s="34" t="s">
        <v>1033</v>
      </c>
    </row>
    <row r="94" spans="1:29">
      <c r="A94" s="34" t="s">
        <v>80</v>
      </c>
      <c r="B94" s="34">
        <v>0</v>
      </c>
      <c r="C94" s="34" t="s">
        <v>949</v>
      </c>
      <c r="D94" s="34">
        <v>206</v>
      </c>
      <c r="E94" s="34">
        <v>1102</v>
      </c>
      <c r="F94" s="34">
        <v>4601</v>
      </c>
      <c r="G94" s="34">
        <v>5502</v>
      </c>
      <c r="H94" s="34">
        <v>102</v>
      </c>
      <c r="I94" s="34">
        <v>1203</v>
      </c>
      <c r="J94" s="34">
        <v>4.8401060944567575</v>
      </c>
      <c r="K94" s="34">
        <v>150</v>
      </c>
      <c r="L94" s="34" t="s">
        <v>986</v>
      </c>
      <c r="M94" s="34">
        <v>1</v>
      </c>
      <c r="N94" s="34">
        <v>0</v>
      </c>
      <c r="O94" s="34">
        <v>0</v>
      </c>
      <c r="P94" s="34">
        <v>1</v>
      </c>
      <c r="Q94" s="34">
        <v>0</v>
      </c>
      <c r="R94" s="34">
        <v>0</v>
      </c>
      <c r="S94" s="34">
        <v>0</v>
      </c>
      <c r="T94" s="34">
        <v>1</v>
      </c>
      <c r="U94" s="34">
        <v>1</v>
      </c>
      <c r="V94" s="34">
        <v>1</v>
      </c>
      <c r="W94" s="34">
        <v>1</v>
      </c>
      <c r="X94" s="34">
        <v>1</v>
      </c>
      <c r="Y94" s="34">
        <v>0</v>
      </c>
      <c r="Z94" s="34">
        <v>0</v>
      </c>
      <c r="AA94" s="34">
        <v>1</v>
      </c>
      <c r="AB94" s="34">
        <v>1</v>
      </c>
      <c r="AC94" s="34" t="s">
        <v>1033</v>
      </c>
    </row>
    <row r="95" spans="1:29">
      <c r="A95" s="34" t="s">
        <v>81</v>
      </c>
      <c r="B95" s="34">
        <v>0</v>
      </c>
      <c r="C95" s="34" t="s">
        <v>949</v>
      </c>
      <c r="D95" s="34">
        <v>206</v>
      </c>
      <c r="E95" s="34" t="s">
        <v>507</v>
      </c>
      <c r="F95" s="34">
        <v>1525</v>
      </c>
      <c r="G95" s="34" t="s">
        <v>507</v>
      </c>
      <c r="H95" s="34">
        <v>403</v>
      </c>
      <c r="I95" s="34">
        <v>702</v>
      </c>
      <c r="J95" s="34">
        <v>4.7543483357110192</v>
      </c>
      <c r="K95" s="34">
        <v>269</v>
      </c>
      <c r="L95" s="34" t="s">
        <v>986</v>
      </c>
      <c r="M95" s="34">
        <v>1</v>
      </c>
      <c r="N95" s="34">
        <v>0</v>
      </c>
      <c r="O95" s="34">
        <v>0</v>
      </c>
      <c r="P95" s="34">
        <v>1</v>
      </c>
      <c r="Q95" s="34">
        <v>0</v>
      </c>
      <c r="R95" s="34">
        <v>0</v>
      </c>
      <c r="S95" s="34">
        <v>0</v>
      </c>
      <c r="T95" s="34">
        <v>1</v>
      </c>
      <c r="U95" s="34">
        <v>1</v>
      </c>
      <c r="V95" s="34">
        <v>1</v>
      </c>
      <c r="W95" s="34">
        <v>1</v>
      </c>
      <c r="X95" s="34">
        <v>1</v>
      </c>
      <c r="Y95" s="34">
        <v>0</v>
      </c>
      <c r="Z95" s="34">
        <v>0</v>
      </c>
      <c r="AA95" s="34">
        <v>1</v>
      </c>
      <c r="AB95" s="34">
        <v>1</v>
      </c>
      <c r="AC95" s="34" t="s">
        <v>1033</v>
      </c>
    </row>
    <row r="96" spans="1:29">
      <c r="A96" s="34" t="s">
        <v>82</v>
      </c>
      <c r="B96" s="34">
        <v>0</v>
      </c>
      <c r="C96" s="34" t="s">
        <v>948</v>
      </c>
      <c r="D96" s="34">
        <v>206</v>
      </c>
      <c r="E96" s="34">
        <v>2402</v>
      </c>
      <c r="F96" s="34">
        <v>702</v>
      </c>
      <c r="G96" s="34">
        <v>1525</v>
      </c>
      <c r="H96" s="34">
        <v>702</v>
      </c>
      <c r="I96" s="34" t="s">
        <v>507</v>
      </c>
      <c r="J96" s="34">
        <v>4.0606978403536118</v>
      </c>
      <c r="K96" s="34">
        <v>252</v>
      </c>
      <c r="L96" s="34" t="s">
        <v>986</v>
      </c>
      <c r="M96" s="34">
        <v>1</v>
      </c>
      <c r="N96" s="34">
        <v>0</v>
      </c>
      <c r="O96" s="34">
        <v>0</v>
      </c>
      <c r="P96" s="34">
        <v>1</v>
      </c>
      <c r="Q96" s="34">
        <v>0</v>
      </c>
      <c r="R96" s="34">
        <v>0</v>
      </c>
      <c r="S96" s="34">
        <v>0</v>
      </c>
      <c r="T96" s="34">
        <v>1</v>
      </c>
      <c r="U96" s="34">
        <v>1</v>
      </c>
      <c r="V96" s="34">
        <v>1</v>
      </c>
      <c r="W96" s="34">
        <v>1</v>
      </c>
      <c r="X96" s="34">
        <v>1</v>
      </c>
      <c r="Y96" s="34">
        <v>0</v>
      </c>
      <c r="Z96" s="34">
        <v>0</v>
      </c>
      <c r="AA96" s="34">
        <v>1</v>
      </c>
      <c r="AB96" s="34">
        <v>1</v>
      </c>
      <c r="AC96" s="34" t="s">
        <v>968</v>
      </c>
    </row>
    <row r="97" spans="1:29">
      <c r="A97" s="34" t="s">
        <v>83</v>
      </c>
      <c r="B97" s="34">
        <v>0</v>
      </c>
      <c r="C97" s="34" t="s">
        <v>949</v>
      </c>
      <c r="D97" s="34">
        <v>207</v>
      </c>
      <c r="E97" s="34" t="s">
        <v>507</v>
      </c>
      <c r="F97" s="34">
        <v>4601</v>
      </c>
      <c r="G97" s="34">
        <v>5102</v>
      </c>
      <c r="H97" s="34">
        <v>102</v>
      </c>
      <c r="I97" s="34">
        <v>1502</v>
      </c>
      <c r="J97" s="34">
        <v>5.859138297294531</v>
      </c>
      <c r="K97" s="34">
        <v>101</v>
      </c>
      <c r="L97" s="34" t="s">
        <v>985</v>
      </c>
      <c r="M97" s="34">
        <v>1</v>
      </c>
      <c r="N97" s="34">
        <v>1</v>
      </c>
      <c r="O97" s="34">
        <v>1</v>
      </c>
      <c r="P97" s="34">
        <v>1</v>
      </c>
      <c r="Q97" s="34">
        <v>1</v>
      </c>
      <c r="R97" s="34">
        <v>0</v>
      </c>
      <c r="S97" s="34">
        <v>1</v>
      </c>
      <c r="T97" s="34">
        <v>1</v>
      </c>
      <c r="U97" s="34">
        <v>1</v>
      </c>
      <c r="V97" s="34">
        <v>1</v>
      </c>
      <c r="W97" s="34">
        <v>1</v>
      </c>
      <c r="X97" s="34">
        <v>1</v>
      </c>
      <c r="Y97" s="34">
        <v>1</v>
      </c>
      <c r="Z97" s="34">
        <v>1</v>
      </c>
      <c r="AA97" s="34">
        <v>1</v>
      </c>
      <c r="AB97" s="34">
        <v>1</v>
      </c>
      <c r="AC97" s="34" t="s">
        <v>1033</v>
      </c>
    </row>
    <row r="98" spans="1:29">
      <c r="A98" s="34" t="s">
        <v>84</v>
      </c>
      <c r="B98" s="34">
        <v>0</v>
      </c>
      <c r="C98" s="34" t="s">
        <v>949</v>
      </c>
      <c r="D98" s="34">
        <v>1101</v>
      </c>
      <c r="E98" s="34" t="s">
        <v>507</v>
      </c>
      <c r="F98" s="34">
        <v>1501</v>
      </c>
      <c r="G98" s="34">
        <v>1502</v>
      </c>
      <c r="H98" s="34">
        <v>303</v>
      </c>
      <c r="I98" s="34">
        <v>801</v>
      </c>
      <c r="J98" s="34">
        <v>5.0293837776852097</v>
      </c>
      <c r="K98" s="34">
        <v>241</v>
      </c>
      <c r="L98" s="34" t="s">
        <v>985</v>
      </c>
      <c r="M98" s="34">
        <v>1</v>
      </c>
      <c r="N98" s="34">
        <v>1</v>
      </c>
      <c r="O98" s="34">
        <v>1</v>
      </c>
      <c r="P98" s="34">
        <v>1</v>
      </c>
      <c r="Q98" s="34">
        <v>1</v>
      </c>
      <c r="R98" s="34">
        <v>1</v>
      </c>
      <c r="S98" s="34">
        <v>1</v>
      </c>
      <c r="T98" s="34">
        <v>1</v>
      </c>
      <c r="U98" s="34">
        <v>1</v>
      </c>
      <c r="V98" s="34">
        <v>1</v>
      </c>
      <c r="W98" s="34">
        <v>1</v>
      </c>
      <c r="X98" s="34">
        <v>1</v>
      </c>
      <c r="Y98" s="34">
        <v>1</v>
      </c>
      <c r="Z98" s="34">
        <v>0</v>
      </c>
      <c r="AA98" s="34">
        <v>1</v>
      </c>
      <c r="AB98" s="34">
        <v>1</v>
      </c>
      <c r="AC98" s="34" t="s">
        <v>1033</v>
      </c>
    </row>
    <row r="99" spans="1:29">
      <c r="A99" s="34" t="s">
        <v>85</v>
      </c>
      <c r="B99" s="34">
        <v>0</v>
      </c>
      <c r="C99" s="34" t="s">
        <v>949</v>
      </c>
      <c r="D99" s="34">
        <v>206</v>
      </c>
      <c r="E99" s="34">
        <v>2601</v>
      </c>
      <c r="F99" s="34">
        <v>3802</v>
      </c>
      <c r="G99" s="34" t="s">
        <v>507</v>
      </c>
      <c r="H99" s="34">
        <v>702</v>
      </c>
      <c r="I99" s="34" t="s">
        <v>507</v>
      </c>
      <c r="J99" s="34">
        <v>4.9479236198317267</v>
      </c>
      <c r="K99" s="34">
        <v>23</v>
      </c>
      <c r="L99" s="34" t="s">
        <v>1105</v>
      </c>
      <c r="M99" s="34">
        <v>1</v>
      </c>
      <c r="N99" s="34">
        <v>0</v>
      </c>
      <c r="O99" s="34">
        <v>0</v>
      </c>
      <c r="P99" s="34">
        <v>1</v>
      </c>
      <c r="Q99" s="34">
        <v>0</v>
      </c>
      <c r="R99" s="34">
        <v>0</v>
      </c>
      <c r="S99" s="34">
        <v>0</v>
      </c>
      <c r="T99" s="34">
        <v>1</v>
      </c>
      <c r="U99" s="34">
        <v>1</v>
      </c>
      <c r="V99" s="34">
        <v>1</v>
      </c>
      <c r="W99" s="34">
        <v>1</v>
      </c>
      <c r="X99" s="34">
        <v>1</v>
      </c>
      <c r="Y99" s="34">
        <v>0</v>
      </c>
      <c r="Z99" s="34">
        <v>0</v>
      </c>
      <c r="AA99" s="34">
        <v>1</v>
      </c>
      <c r="AB99" s="34">
        <v>1</v>
      </c>
      <c r="AC99" s="34" t="s">
        <v>1033</v>
      </c>
    </row>
    <row r="100" spans="1:29">
      <c r="A100" s="34" t="s">
        <v>86</v>
      </c>
      <c r="B100" s="34">
        <v>0</v>
      </c>
      <c r="C100" s="34" t="s">
        <v>949</v>
      </c>
      <c r="D100" s="34">
        <v>1101</v>
      </c>
      <c r="E100" s="34" t="s">
        <v>507</v>
      </c>
      <c r="F100" s="34">
        <v>1512</v>
      </c>
      <c r="G100" s="34" t="s">
        <v>507</v>
      </c>
      <c r="H100" s="34">
        <v>303</v>
      </c>
      <c r="I100" s="34">
        <v>304</v>
      </c>
      <c r="J100" s="34">
        <v>4.860338006570994</v>
      </c>
      <c r="K100" s="34">
        <v>140</v>
      </c>
      <c r="L100" s="34" t="s">
        <v>1108</v>
      </c>
      <c r="M100" s="34">
        <v>1</v>
      </c>
      <c r="N100" s="34">
        <v>1</v>
      </c>
      <c r="O100" s="34">
        <v>1</v>
      </c>
      <c r="P100" s="34">
        <v>1</v>
      </c>
      <c r="Q100" s="34">
        <v>1</v>
      </c>
      <c r="R100" s="34">
        <v>0</v>
      </c>
      <c r="S100" s="34">
        <v>1</v>
      </c>
      <c r="T100" s="34">
        <v>1</v>
      </c>
      <c r="U100" s="34">
        <v>1</v>
      </c>
      <c r="V100" s="34">
        <v>1</v>
      </c>
      <c r="W100" s="34">
        <v>1</v>
      </c>
      <c r="X100" s="34">
        <v>1</v>
      </c>
      <c r="Y100" s="34">
        <v>1</v>
      </c>
      <c r="Z100" s="34">
        <v>1</v>
      </c>
      <c r="AA100" s="34">
        <v>1</v>
      </c>
      <c r="AB100" s="34">
        <v>1</v>
      </c>
      <c r="AC100" s="34" t="s">
        <v>1033</v>
      </c>
    </row>
    <row r="101" spans="1:29">
      <c r="A101" s="34" t="s">
        <v>87</v>
      </c>
      <c r="B101" s="34">
        <v>0</v>
      </c>
      <c r="C101" s="34" t="s">
        <v>949</v>
      </c>
      <c r="D101" s="34">
        <v>1101</v>
      </c>
      <c r="E101" s="34">
        <v>3401</v>
      </c>
      <c r="F101" s="34">
        <v>1502</v>
      </c>
      <c r="G101" s="34">
        <v>4001</v>
      </c>
      <c r="H101" s="34">
        <v>702</v>
      </c>
      <c r="I101" s="34">
        <v>801</v>
      </c>
      <c r="J101" s="34">
        <v>3.7589118923979736</v>
      </c>
      <c r="K101" s="34">
        <v>371</v>
      </c>
      <c r="L101" s="34" t="s">
        <v>1106</v>
      </c>
      <c r="M101" s="34">
        <v>1</v>
      </c>
      <c r="N101" s="34">
        <v>0</v>
      </c>
      <c r="O101" s="34">
        <v>0</v>
      </c>
      <c r="P101" s="34">
        <v>1</v>
      </c>
      <c r="Q101" s="34">
        <v>0</v>
      </c>
      <c r="R101" s="34">
        <v>0</v>
      </c>
      <c r="S101" s="34">
        <v>0</v>
      </c>
      <c r="T101" s="34">
        <v>1</v>
      </c>
      <c r="U101" s="34">
        <v>1</v>
      </c>
      <c r="V101" s="34">
        <v>1</v>
      </c>
      <c r="W101" s="34">
        <v>1</v>
      </c>
      <c r="X101" s="34">
        <v>1</v>
      </c>
      <c r="Y101" s="34">
        <v>0</v>
      </c>
      <c r="Z101" s="34">
        <v>0</v>
      </c>
      <c r="AA101" s="34">
        <v>1</v>
      </c>
      <c r="AB101" s="34">
        <v>1</v>
      </c>
      <c r="AC101" s="34" t="s">
        <v>1033</v>
      </c>
    </row>
    <row r="102" spans="1:29">
      <c r="A102" s="34" t="s">
        <v>88</v>
      </c>
      <c r="B102" s="34">
        <v>0</v>
      </c>
      <c r="C102" s="34" t="s">
        <v>949</v>
      </c>
      <c r="D102" s="34">
        <v>203</v>
      </c>
      <c r="E102" s="34" t="s">
        <v>507</v>
      </c>
      <c r="F102" s="34">
        <v>1525</v>
      </c>
      <c r="G102" s="34">
        <v>4001</v>
      </c>
      <c r="H102" s="34">
        <v>304</v>
      </c>
      <c r="I102" s="34">
        <v>403</v>
      </c>
      <c r="J102" s="34">
        <v>4.2329961103921541</v>
      </c>
      <c r="K102" s="34">
        <v>41</v>
      </c>
      <c r="L102" s="34" t="s">
        <v>1108</v>
      </c>
      <c r="M102" s="34">
        <v>1</v>
      </c>
      <c r="N102" s="34">
        <v>0</v>
      </c>
      <c r="O102" s="34">
        <v>0</v>
      </c>
      <c r="P102" s="34">
        <v>1</v>
      </c>
      <c r="Q102" s="34">
        <v>1</v>
      </c>
      <c r="R102" s="34">
        <v>1</v>
      </c>
      <c r="S102" s="34">
        <v>0</v>
      </c>
      <c r="T102" s="34">
        <v>1</v>
      </c>
      <c r="U102" s="34">
        <v>1</v>
      </c>
      <c r="V102" s="34">
        <v>1</v>
      </c>
      <c r="W102" s="34">
        <v>1</v>
      </c>
      <c r="X102" s="34">
        <v>1</v>
      </c>
      <c r="Y102" s="34">
        <v>1</v>
      </c>
      <c r="Z102" s="34">
        <v>1</v>
      </c>
      <c r="AA102" s="34">
        <v>1</v>
      </c>
      <c r="AB102" s="34">
        <v>1</v>
      </c>
      <c r="AC102" s="34" t="s">
        <v>1033</v>
      </c>
    </row>
    <row r="103" spans="1:29">
      <c r="A103" s="34" t="s">
        <v>89</v>
      </c>
      <c r="B103" s="34">
        <v>0</v>
      </c>
      <c r="C103" s="34" t="s">
        <v>949</v>
      </c>
      <c r="D103" s="34">
        <v>207</v>
      </c>
      <c r="E103" s="34" t="s">
        <v>507</v>
      </c>
      <c r="F103" s="34">
        <v>4601</v>
      </c>
      <c r="G103" s="34" t="s">
        <v>507</v>
      </c>
      <c r="H103" s="34">
        <v>102</v>
      </c>
      <c r="I103" s="34" t="s">
        <v>507</v>
      </c>
      <c r="J103" s="34">
        <v>3.8727388274726686</v>
      </c>
      <c r="K103" s="34">
        <v>181</v>
      </c>
      <c r="L103" s="34" t="s">
        <v>1108</v>
      </c>
      <c r="M103" s="34">
        <v>1</v>
      </c>
      <c r="N103" s="34">
        <v>1</v>
      </c>
      <c r="O103" s="34">
        <v>1</v>
      </c>
      <c r="P103" s="34">
        <v>1</v>
      </c>
      <c r="Q103" s="34">
        <v>0</v>
      </c>
      <c r="R103" s="34">
        <v>0</v>
      </c>
      <c r="S103" s="34">
        <v>0</v>
      </c>
      <c r="T103" s="34">
        <v>1</v>
      </c>
      <c r="U103" s="34">
        <v>1</v>
      </c>
      <c r="V103" s="34">
        <v>1</v>
      </c>
      <c r="W103" s="34">
        <v>1</v>
      </c>
      <c r="X103" s="34">
        <v>1</v>
      </c>
      <c r="Y103" s="34">
        <v>0</v>
      </c>
      <c r="Z103" s="34">
        <v>0</v>
      </c>
      <c r="AA103" s="34">
        <v>1</v>
      </c>
      <c r="AB103" s="34">
        <v>1</v>
      </c>
      <c r="AC103" s="34" t="s">
        <v>1033</v>
      </c>
    </row>
    <row r="104" spans="1:29">
      <c r="A104" s="34" t="s">
        <v>90</v>
      </c>
      <c r="B104" s="34">
        <v>0</v>
      </c>
      <c r="C104" s="34" t="s">
        <v>949</v>
      </c>
      <c r="D104" s="34">
        <v>206</v>
      </c>
      <c r="E104" s="34">
        <v>3201</v>
      </c>
      <c r="F104" s="34">
        <v>1525</v>
      </c>
      <c r="G104" s="34">
        <v>3501</v>
      </c>
      <c r="H104" s="34">
        <v>401</v>
      </c>
      <c r="I104" s="34">
        <v>702</v>
      </c>
      <c r="J104" s="34">
        <v>5.7259116322950483</v>
      </c>
      <c r="K104" s="34">
        <v>9</v>
      </c>
      <c r="L104" s="34" t="s">
        <v>1108</v>
      </c>
      <c r="M104" s="34">
        <v>1</v>
      </c>
      <c r="N104" s="34">
        <v>1</v>
      </c>
      <c r="O104" s="34">
        <v>1</v>
      </c>
      <c r="P104" s="34">
        <v>1</v>
      </c>
      <c r="Q104" s="34">
        <v>1</v>
      </c>
      <c r="R104" s="34">
        <v>1</v>
      </c>
      <c r="S104" s="34">
        <v>0</v>
      </c>
      <c r="T104" s="34">
        <v>1</v>
      </c>
      <c r="U104" s="34">
        <v>1</v>
      </c>
      <c r="V104" s="34">
        <v>1</v>
      </c>
      <c r="W104" s="34">
        <v>1</v>
      </c>
      <c r="X104" s="34">
        <v>1</v>
      </c>
      <c r="Y104" s="34">
        <v>0</v>
      </c>
      <c r="Z104" s="34">
        <v>0</v>
      </c>
      <c r="AA104" s="34">
        <v>1</v>
      </c>
      <c r="AB104" s="34">
        <v>1</v>
      </c>
      <c r="AC104" s="34" t="s">
        <v>1033</v>
      </c>
    </row>
    <row r="105" spans="1:29">
      <c r="A105" s="34" t="s">
        <v>91</v>
      </c>
      <c r="B105" s="34">
        <v>0</v>
      </c>
      <c r="C105" s="34" t="s">
        <v>949</v>
      </c>
      <c r="D105" s="34">
        <v>203</v>
      </c>
      <c r="E105" s="34">
        <v>2901</v>
      </c>
      <c r="F105" s="34">
        <v>705</v>
      </c>
      <c r="G105" s="34">
        <v>4001</v>
      </c>
      <c r="H105" s="34">
        <v>702</v>
      </c>
      <c r="I105" s="34">
        <v>1505</v>
      </c>
      <c r="J105" s="34">
        <v>6.2013971243204518</v>
      </c>
      <c r="K105" s="34">
        <v>53</v>
      </c>
      <c r="L105" s="34" t="s">
        <v>1106</v>
      </c>
      <c r="M105" s="34">
        <v>1</v>
      </c>
      <c r="N105" s="34">
        <v>0</v>
      </c>
      <c r="O105" s="34">
        <v>0</v>
      </c>
      <c r="P105" s="34">
        <v>1</v>
      </c>
      <c r="Q105" s="34">
        <v>0</v>
      </c>
      <c r="R105" s="34">
        <v>0</v>
      </c>
      <c r="S105" s="34">
        <v>0</v>
      </c>
      <c r="T105" s="34">
        <v>1</v>
      </c>
      <c r="U105" s="34">
        <v>1</v>
      </c>
      <c r="V105" s="34">
        <v>1</v>
      </c>
      <c r="W105" s="34">
        <v>1</v>
      </c>
      <c r="X105" s="34">
        <v>1</v>
      </c>
      <c r="Y105" s="34">
        <v>0</v>
      </c>
      <c r="Z105" s="34">
        <v>0</v>
      </c>
      <c r="AA105" s="34">
        <v>1</v>
      </c>
      <c r="AB105" s="34">
        <v>1</v>
      </c>
      <c r="AC105" s="34" t="s">
        <v>1033</v>
      </c>
    </row>
    <row r="106" spans="1:29">
      <c r="A106" s="34" t="s">
        <v>92</v>
      </c>
      <c r="B106" s="34">
        <v>0</v>
      </c>
      <c r="C106" s="34" t="s">
        <v>949</v>
      </c>
      <c r="D106" s="34">
        <v>201</v>
      </c>
      <c r="E106" s="34">
        <v>1101</v>
      </c>
      <c r="F106" s="34">
        <v>1301</v>
      </c>
      <c r="G106" s="34">
        <v>1535</v>
      </c>
      <c r="H106" s="34">
        <v>304</v>
      </c>
      <c r="I106" s="34">
        <v>702</v>
      </c>
      <c r="J106" s="34">
        <v>3.4132997640812519</v>
      </c>
      <c r="K106" s="34">
        <v>654</v>
      </c>
      <c r="L106" s="34" t="s">
        <v>1106</v>
      </c>
      <c r="M106" s="34">
        <v>1</v>
      </c>
      <c r="N106" s="34">
        <v>0</v>
      </c>
      <c r="O106" s="34">
        <v>0</v>
      </c>
      <c r="P106" s="34">
        <v>1</v>
      </c>
      <c r="Q106" s="34">
        <v>0</v>
      </c>
      <c r="R106" s="34">
        <v>0</v>
      </c>
      <c r="S106" s="34">
        <v>0</v>
      </c>
      <c r="T106" s="34">
        <v>1</v>
      </c>
      <c r="U106" s="34">
        <v>1</v>
      </c>
      <c r="V106" s="34">
        <v>1</v>
      </c>
      <c r="W106" s="34">
        <v>1</v>
      </c>
      <c r="X106" s="34">
        <v>1</v>
      </c>
      <c r="Y106" s="34">
        <v>0</v>
      </c>
      <c r="Z106" s="34">
        <v>0</v>
      </c>
      <c r="AA106" s="34">
        <v>1</v>
      </c>
      <c r="AB106" s="34">
        <v>1</v>
      </c>
      <c r="AC106" s="34" t="s">
        <v>1033</v>
      </c>
    </row>
    <row r="107" spans="1:29">
      <c r="A107" s="34" t="s">
        <v>93</v>
      </c>
      <c r="B107" s="34">
        <v>0</v>
      </c>
      <c r="C107" s="34" t="s">
        <v>949</v>
      </c>
      <c r="D107" s="34">
        <v>207</v>
      </c>
      <c r="E107" s="34">
        <v>3303</v>
      </c>
      <c r="F107" s="34">
        <v>4403</v>
      </c>
      <c r="G107" s="34">
        <v>4601</v>
      </c>
      <c r="H107" s="34">
        <v>102</v>
      </c>
      <c r="I107" s="34">
        <v>701</v>
      </c>
      <c r="J107" s="34">
        <v>4.4409090820652173</v>
      </c>
      <c r="K107" s="34">
        <v>490</v>
      </c>
      <c r="L107" s="34" t="s">
        <v>986</v>
      </c>
      <c r="M107" s="34">
        <v>1</v>
      </c>
      <c r="N107" s="34">
        <v>0</v>
      </c>
      <c r="O107" s="34">
        <v>0</v>
      </c>
      <c r="P107" s="34">
        <v>1</v>
      </c>
      <c r="Q107" s="34">
        <v>0</v>
      </c>
      <c r="R107" s="34">
        <v>0</v>
      </c>
      <c r="S107" s="34">
        <v>0</v>
      </c>
      <c r="T107" s="34">
        <v>1</v>
      </c>
      <c r="U107" s="34">
        <v>1</v>
      </c>
      <c r="V107" s="34">
        <v>1</v>
      </c>
      <c r="W107" s="34">
        <v>1</v>
      </c>
      <c r="X107" s="34">
        <v>1</v>
      </c>
      <c r="Y107" s="34">
        <v>0</v>
      </c>
      <c r="Z107" s="34">
        <v>0</v>
      </c>
      <c r="AA107" s="34">
        <v>1</v>
      </c>
      <c r="AB107" s="34">
        <v>1</v>
      </c>
      <c r="AC107" s="34" t="s">
        <v>1034</v>
      </c>
    </row>
    <row r="108" spans="1:29">
      <c r="A108" s="34" t="s">
        <v>94</v>
      </c>
      <c r="B108" s="34">
        <v>0</v>
      </c>
      <c r="C108" s="34" t="s">
        <v>949</v>
      </c>
      <c r="D108" s="34">
        <v>1101</v>
      </c>
      <c r="E108" s="34">
        <v>2410</v>
      </c>
      <c r="F108" s="34">
        <v>1502</v>
      </c>
      <c r="G108" s="34">
        <v>5604</v>
      </c>
      <c r="H108" s="34">
        <v>702</v>
      </c>
      <c r="I108" s="34">
        <v>801</v>
      </c>
      <c r="J108" s="34">
        <v>1.9370161074648142</v>
      </c>
      <c r="K108" s="34">
        <v>893</v>
      </c>
      <c r="L108" s="34" t="s">
        <v>987</v>
      </c>
      <c r="M108" s="34">
        <v>1</v>
      </c>
      <c r="N108" s="34">
        <v>0</v>
      </c>
      <c r="O108" s="34">
        <v>0</v>
      </c>
      <c r="P108" s="34">
        <v>1</v>
      </c>
      <c r="Q108" s="34">
        <v>1</v>
      </c>
      <c r="R108" s="34">
        <v>1</v>
      </c>
      <c r="S108" s="34">
        <v>1</v>
      </c>
      <c r="T108" s="34">
        <v>1</v>
      </c>
      <c r="U108" s="34">
        <v>1</v>
      </c>
      <c r="V108" s="34">
        <v>1</v>
      </c>
      <c r="W108" s="34">
        <v>1</v>
      </c>
      <c r="X108" s="34">
        <v>0</v>
      </c>
      <c r="Y108" s="34">
        <v>1</v>
      </c>
      <c r="Z108" s="34">
        <v>1</v>
      </c>
      <c r="AA108" s="34">
        <v>0</v>
      </c>
      <c r="AB108" s="34">
        <v>1</v>
      </c>
      <c r="AC108" s="34" t="s">
        <v>1034</v>
      </c>
    </row>
    <row r="109" spans="1:29">
      <c r="A109" s="34" t="s">
        <v>95</v>
      </c>
      <c r="B109" s="34">
        <v>0</v>
      </c>
      <c r="C109" s="34" t="s">
        <v>949</v>
      </c>
      <c r="D109" s="34">
        <v>2402</v>
      </c>
      <c r="E109" s="34" t="s">
        <v>507</v>
      </c>
      <c r="F109" s="34">
        <v>1502</v>
      </c>
      <c r="G109" s="34">
        <v>5502</v>
      </c>
      <c r="H109" s="34">
        <v>303</v>
      </c>
      <c r="I109" s="34">
        <v>801</v>
      </c>
      <c r="J109" s="34">
        <v>6.1931245983544612</v>
      </c>
      <c r="K109" s="34">
        <v>43</v>
      </c>
      <c r="L109" s="34" t="s">
        <v>986</v>
      </c>
      <c r="M109" s="34">
        <v>1</v>
      </c>
      <c r="N109" s="34">
        <v>0</v>
      </c>
      <c r="O109" s="34">
        <v>0</v>
      </c>
      <c r="P109" s="34">
        <v>1</v>
      </c>
      <c r="Q109" s="34">
        <v>0</v>
      </c>
      <c r="R109" s="34">
        <v>0</v>
      </c>
      <c r="S109" s="34">
        <v>0</v>
      </c>
      <c r="T109" s="34">
        <v>1</v>
      </c>
      <c r="U109" s="34">
        <v>1</v>
      </c>
      <c r="V109" s="34">
        <v>1</v>
      </c>
      <c r="W109" s="34">
        <v>1</v>
      </c>
      <c r="X109" s="34">
        <v>1</v>
      </c>
      <c r="Y109" s="34">
        <v>0</v>
      </c>
      <c r="Z109" s="34">
        <v>0</v>
      </c>
      <c r="AA109" s="34">
        <v>1</v>
      </c>
      <c r="AB109" s="34">
        <v>1</v>
      </c>
      <c r="AC109" s="34" t="s">
        <v>1034</v>
      </c>
    </row>
    <row r="110" spans="1:29">
      <c r="A110" s="34" t="s">
        <v>96</v>
      </c>
      <c r="B110" s="34">
        <v>0</v>
      </c>
      <c r="C110" s="34" t="s">
        <v>949</v>
      </c>
      <c r="D110" s="34">
        <v>1102</v>
      </c>
      <c r="E110" s="34">
        <v>3401</v>
      </c>
      <c r="F110" s="34">
        <v>1521</v>
      </c>
      <c r="G110" s="34">
        <v>3901</v>
      </c>
      <c r="H110" s="34">
        <v>403</v>
      </c>
      <c r="I110" s="34">
        <v>702</v>
      </c>
      <c r="J110" s="34">
        <v>5.204119982655925</v>
      </c>
      <c r="K110" s="34">
        <v>395</v>
      </c>
      <c r="L110" s="34" t="s">
        <v>986</v>
      </c>
      <c r="M110" s="34">
        <v>1</v>
      </c>
      <c r="N110" s="34">
        <v>0</v>
      </c>
      <c r="O110" s="34">
        <v>0</v>
      </c>
      <c r="P110" s="34">
        <v>1</v>
      </c>
      <c r="Q110" s="34">
        <v>0</v>
      </c>
      <c r="R110" s="34">
        <v>0</v>
      </c>
      <c r="S110" s="34">
        <v>0</v>
      </c>
      <c r="T110" s="34">
        <v>1</v>
      </c>
      <c r="U110" s="34">
        <v>1</v>
      </c>
      <c r="V110" s="34">
        <v>1</v>
      </c>
      <c r="W110" s="34">
        <v>1</v>
      </c>
      <c r="X110" s="34">
        <v>1</v>
      </c>
      <c r="Y110" s="34">
        <v>0</v>
      </c>
      <c r="Z110" s="34">
        <v>0</v>
      </c>
      <c r="AA110" s="34">
        <v>1</v>
      </c>
      <c r="AB110" s="34">
        <v>1</v>
      </c>
      <c r="AC110" s="34" t="s">
        <v>1034</v>
      </c>
    </row>
    <row r="111" spans="1:29">
      <c r="A111" s="34" t="s">
        <v>97</v>
      </c>
      <c r="B111" s="34">
        <v>0</v>
      </c>
      <c r="C111" s="34" t="s">
        <v>949</v>
      </c>
      <c r="D111" s="34">
        <v>203</v>
      </c>
      <c r="E111" s="34">
        <v>1101</v>
      </c>
      <c r="F111" s="34">
        <v>3802</v>
      </c>
      <c r="G111" s="34" t="s">
        <v>507</v>
      </c>
      <c r="H111" s="34">
        <v>702</v>
      </c>
      <c r="I111" s="34" t="s">
        <v>507</v>
      </c>
      <c r="J111" s="34">
        <v>4.2504200023088936</v>
      </c>
      <c r="K111" s="34">
        <v>483</v>
      </c>
      <c r="L111" s="34" t="s">
        <v>986</v>
      </c>
      <c r="M111" s="34">
        <v>1</v>
      </c>
      <c r="N111" s="34">
        <v>0</v>
      </c>
      <c r="O111" s="34">
        <v>0</v>
      </c>
      <c r="P111" s="34">
        <v>1</v>
      </c>
      <c r="Q111" s="34">
        <v>0</v>
      </c>
      <c r="R111" s="34">
        <v>0</v>
      </c>
      <c r="S111" s="34">
        <v>0</v>
      </c>
      <c r="T111" s="34">
        <v>1</v>
      </c>
      <c r="U111" s="34">
        <v>1</v>
      </c>
      <c r="V111" s="34">
        <v>1</v>
      </c>
      <c r="W111" s="34">
        <v>1</v>
      </c>
      <c r="X111" s="34">
        <v>1</v>
      </c>
      <c r="Y111" s="34">
        <v>0</v>
      </c>
      <c r="Z111" s="34">
        <v>0</v>
      </c>
      <c r="AA111" s="34">
        <v>1</v>
      </c>
      <c r="AB111" s="34">
        <v>1</v>
      </c>
      <c r="AC111" s="34" t="s">
        <v>1034</v>
      </c>
    </row>
    <row r="112" spans="1:29">
      <c r="A112" s="34" t="s">
        <v>98</v>
      </c>
      <c r="B112" s="34">
        <v>0</v>
      </c>
      <c r="C112" s="34" t="s">
        <v>949</v>
      </c>
      <c r="D112" s="34">
        <v>1101</v>
      </c>
      <c r="E112" s="34">
        <v>3303</v>
      </c>
      <c r="F112" s="34">
        <v>1535</v>
      </c>
      <c r="G112" s="34">
        <v>5801</v>
      </c>
      <c r="H112" s="34">
        <v>302</v>
      </c>
      <c r="I112" s="34">
        <v>702</v>
      </c>
      <c r="J112" s="34">
        <v>4.1367205671564067</v>
      </c>
      <c r="K112" s="34">
        <v>634</v>
      </c>
      <c r="L112" s="34" t="s">
        <v>985</v>
      </c>
      <c r="M112" s="34">
        <v>1</v>
      </c>
      <c r="N112" s="34">
        <v>1</v>
      </c>
      <c r="O112" s="34">
        <v>1</v>
      </c>
      <c r="P112" s="34">
        <v>1</v>
      </c>
      <c r="Q112" s="34">
        <v>0</v>
      </c>
      <c r="R112" s="34">
        <v>0</v>
      </c>
      <c r="S112" s="34">
        <v>0</v>
      </c>
      <c r="T112" s="34">
        <v>1</v>
      </c>
      <c r="U112" s="34">
        <v>1</v>
      </c>
      <c r="V112" s="34">
        <v>1</v>
      </c>
      <c r="W112" s="34">
        <v>1</v>
      </c>
      <c r="X112" s="34">
        <v>1</v>
      </c>
      <c r="Y112" s="34">
        <v>0</v>
      </c>
      <c r="Z112" s="34">
        <v>0</v>
      </c>
      <c r="AA112" s="34">
        <v>1</v>
      </c>
      <c r="AB112" s="34">
        <v>1</v>
      </c>
      <c r="AC112" s="34" t="s">
        <v>1034</v>
      </c>
    </row>
    <row r="113" spans="1:29">
      <c r="A113" s="34" t="s">
        <v>99</v>
      </c>
      <c r="B113" s="34">
        <v>0</v>
      </c>
      <c r="C113" s="34" t="s">
        <v>949</v>
      </c>
      <c r="D113" s="34">
        <v>203</v>
      </c>
      <c r="E113" s="34" t="s">
        <v>507</v>
      </c>
      <c r="F113" s="34">
        <v>3802</v>
      </c>
      <c r="G113" s="34">
        <v>3901</v>
      </c>
      <c r="H113" s="34">
        <v>702</v>
      </c>
      <c r="I113" s="34" t="s">
        <v>507</v>
      </c>
      <c r="J113" s="34">
        <v>5.828015064223977</v>
      </c>
      <c r="K113" s="34">
        <v>272</v>
      </c>
      <c r="L113" s="34" t="s">
        <v>986</v>
      </c>
      <c r="M113" s="34">
        <v>1</v>
      </c>
      <c r="N113" s="34">
        <v>0</v>
      </c>
      <c r="O113" s="34">
        <v>0</v>
      </c>
      <c r="P113" s="34">
        <v>1</v>
      </c>
      <c r="Q113" s="34">
        <v>0</v>
      </c>
      <c r="R113" s="34">
        <v>0</v>
      </c>
      <c r="S113" s="34">
        <v>0</v>
      </c>
      <c r="T113" s="34">
        <v>1</v>
      </c>
      <c r="U113" s="34">
        <v>1</v>
      </c>
      <c r="V113" s="34">
        <v>1</v>
      </c>
      <c r="W113" s="34">
        <v>1</v>
      </c>
      <c r="X113" s="34">
        <v>1</v>
      </c>
      <c r="Y113" s="34">
        <v>0</v>
      </c>
      <c r="Z113" s="34">
        <v>0</v>
      </c>
      <c r="AA113" s="34">
        <v>1</v>
      </c>
      <c r="AB113" s="34">
        <v>1</v>
      </c>
      <c r="AC113" s="34" t="s">
        <v>1034</v>
      </c>
    </row>
    <row r="114" spans="1:29">
      <c r="A114" s="34" t="s">
        <v>100</v>
      </c>
      <c r="B114" s="34">
        <v>0</v>
      </c>
      <c r="C114" s="34" t="s">
        <v>949</v>
      </c>
      <c r="D114" s="34">
        <v>1101</v>
      </c>
      <c r="E114" s="34">
        <v>2901</v>
      </c>
      <c r="F114" s="34">
        <v>705</v>
      </c>
      <c r="G114" s="34">
        <v>4601</v>
      </c>
      <c r="H114" s="34">
        <v>102</v>
      </c>
      <c r="I114" s="34">
        <v>1505</v>
      </c>
      <c r="J114" s="34">
        <v>4.9604707775342991</v>
      </c>
      <c r="K114" s="34">
        <v>140</v>
      </c>
      <c r="L114" s="34" t="s">
        <v>986</v>
      </c>
      <c r="M114" s="34">
        <v>1</v>
      </c>
      <c r="N114" s="34">
        <v>0</v>
      </c>
      <c r="O114" s="34">
        <v>0</v>
      </c>
      <c r="P114" s="34">
        <v>1</v>
      </c>
      <c r="Q114" s="34">
        <v>0</v>
      </c>
      <c r="R114" s="34">
        <v>0</v>
      </c>
      <c r="S114" s="34">
        <v>0</v>
      </c>
      <c r="T114" s="34">
        <v>1</v>
      </c>
      <c r="U114" s="34">
        <v>1</v>
      </c>
      <c r="V114" s="34">
        <v>1</v>
      </c>
      <c r="W114" s="34">
        <v>1</v>
      </c>
      <c r="X114" s="34">
        <v>1</v>
      </c>
      <c r="Y114" s="34">
        <v>0</v>
      </c>
      <c r="Z114" s="34">
        <v>0</v>
      </c>
      <c r="AA114" s="34">
        <v>1</v>
      </c>
      <c r="AB114" s="34">
        <v>1</v>
      </c>
      <c r="AC114" s="34" t="s">
        <v>1034</v>
      </c>
    </row>
    <row r="115" spans="1:29">
      <c r="A115" s="34" t="s">
        <v>101</v>
      </c>
      <c r="B115" s="34">
        <v>0</v>
      </c>
      <c r="C115" s="34" t="s">
        <v>949</v>
      </c>
      <c r="D115" s="34">
        <v>1101</v>
      </c>
      <c r="E115" s="34">
        <v>2402</v>
      </c>
      <c r="F115" s="34">
        <v>1502</v>
      </c>
      <c r="G115" s="34">
        <v>4601</v>
      </c>
      <c r="H115" s="34">
        <v>102</v>
      </c>
      <c r="I115" s="34">
        <v>801</v>
      </c>
      <c r="J115" s="34">
        <v>3.8674674878590514</v>
      </c>
      <c r="K115" s="34">
        <v>678</v>
      </c>
      <c r="L115" s="34" t="s">
        <v>986</v>
      </c>
      <c r="M115" s="34">
        <v>1</v>
      </c>
      <c r="N115" s="34">
        <v>0</v>
      </c>
      <c r="O115" s="34">
        <v>0</v>
      </c>
      <c r="P115" s="34">
        <v>1</v>
      </c>
      <c r="Q115" s="34">
        <v>0</v>
      </c>
      <c r="R115" s="34">
        <v>0</v>
      </c>
      <c r="S115" s="34">
        <v>0</v>
      </c>
      <c r="T115" s="34">
        <v>1</v>
      </c>
      <c r="U115" s="34">
        <v>1</v>
      </c>
      <c r="V115" s="34">
        <v>1</v>
      </c>
      <c r="W115" s="34">
        <v>1</v>
      </c>
      <c r="X115" s="34">
        <v>1</v>
      </c>
      <c r="Y115" s="34">
        <v>0</v>
      </c>
      <c r="Z115" s="34">
        <v>0</v>
      </c>
      <c r="AA115" s="34">
        <v>1</v>
      </c>
      <c r="AB115" s="34">
        <v>1</v>
      </c>
      <c r="AC115" s="34" t="s">
        <v>1034</v>
      </c>
    </row>
    <row r="116" spans="1:29">
      <c r="A116" s="34" t="s">
        <v>102</v>
      </c>
      <c r="B116" s="34">
        <v>0</v>
      </c>
      <c r="C116" s="34" t="s">
        <v>949</v>
      </c>
      <c r="D116" s="34">
        <v>201</v>
      </c>
      <c r="E116" s="34">
        <v>1101</v>
      </c>
      <c r="F116" s="34">
        <v>1502</v>
      </c>
      <c r="G116" s="34">
        <v>3501</v>
      </c>
      <c r="H116" s="34">
        <v>303</v>
      </c>
      <c r="I116" s="34">
        <v>801</v>
      </c>
      <c r="J116" s="34">
        <v>3.9590413923210934</v>
      </c>
      <c r="K116" s="34">
        <v>148</v>
      </c>
      <c r="L116" s="34" t="s">
        <v>986</v>
      </c>
      <c r="M116" s="34">
        <v>1</v>
      </c>
      <c r="N116" s="34">
        <v>0</v>
      </c>
      <c r="O116" s="34">
        <v>0</v>
      </c>
      <c r="P116" s="34">
        <v>1</v>
      </c>
      <c r="Q116" s="34">
        <v>0</v>
      </c>
      <c r="R116" s="34">
        <v>0</v>
      </c>
      <c r="S116" s="34">
        <v>0</v>
      </c>
      <c r="T116" s="34">
        <v>1</v>
      </c>
      <c r="U116" s="34">
        <v>1</v>
      </c>
      <c r="V116" s="34">
        <v>1</v>
      </c>
      <c r="W116" s="34">
        <v>1</v>
      </c>
      <c r="X116" s="34">
        <v>1</v>
      </c>
      <c r="Y116" s="34">
        <v>0</v>
      </c>
      <c r="Z116" s="34">
        <v>0</v>
      </c>
      <c r="AA116" s="34">
        <v>1</v>
      </c>
      <c r="AB116" s="34">
        <v>1</v>
      </c>
      <c r="AC116" s="34" t="s">
        <v>1034</v>
      </c>
    </row>
    <row r="117" spans="1:29">
      <c r="A117" s="34" t="s">
        <v>103</v>
      </c>
      <c r="B117" s="34">
        <v>0</v>
      </c>
      <c r="C117" s="34" t="s">
        <v>949</v>
      </c>
      <c r="D117" s="34">
        <v>207</v>
      </c>
      <c r="E117" s="34">
        <v>2402</v>
      </c>
      <c r="F117" s="34">
        <v>4601</v>
      </c>
      <c r="G117" s="34" t="s">
        <v>507</v>
      </c>
      <c r="H117" s="34">
        <v>102</v>
      </c>
      <c r="I117" s="34">
        <v>702</v>
      </c>
      <c r="J117" s="34">
        <v>2.7810369386211318</v>
      </c>
      <c r="K117" s="34">
        <v>251</v>
      </c>
      <c r="L117" s="34" t="s">
        <v>986</v>
      </c>
      <c r="M117" s="34">
        <v>1</v>
      </c>
      <c r="N117" s="34">
        <v>0</v>
      </c>
      <c r="O117" s="34">
        <v>0</v>
      </c>
      <c r="P117" s="34">
        <v>1</v>
      </c>
      <c r="Q117" s="34">
        <v>0</v>
      </c>
      <c r="R117" s="34">
        <v>0</v>
      </c>
      <c r="S117" s="34">
        <v>0</v>
      </c>
      <c r="T117" s="34">
        <v>1</v>
      </c>
      <c r="U117" s="34">
        <v>1</v>
      </c>
      <c r="V117" s="34">
        <v>1</v>
      </c>
      <c r="W117" s="34">
        <v>1</v>
      </c>
      <c r="X117" s="34">
        <v>1</v>
      </c>
      <c r="Y117" s="34">
        <v>0</v>
      </c>
      <c r="Z117" s="34">
        <v>0</v>
      </c>
      <c r="AA117" s="34">
        <v>1</v>
      </c>
      <c r="AB117" s="34">
        <v>1</v>
      </c>
      <c r="AC117" s="34" t="s">
        <v>1034</v>
      </c>
    </row>
    <row r="118" spans="1:29">
      <c r="A118" s="34" t="s">
        <v>104</v>
      </c>
      <c r="B118" s="34">
        <v>0</v>
      </c>
      <c r="C118" s="34" t="s">
        <v>949</v>
      </c>
      <c r="D118" s="34">
        <v>206</v>
      </c>
      <c r="E118" s="34">
        <v>301</v>
      </c>
      <c r="F118" s="34">
        <v>1502</v>
      </c>
      <c r="G118" s="34">
        <v>4403</v>
      </c>
      <c r="H118" s="34">
        <v>701</v>
      </c>
      <c r="I118" s="34">
        <v>801</v>
      </c>
      <c r="J118" s="34">
        <v>4.1875207208364627</v>
      </c>
      <c r="K118" s="34">
        <v>565</v>
      </c>
      <c r="L118" s="34" t="s">
        <v>985</v>
      </c>
      <c r="M118" s="34">
        <v>1</v>
      </c>
      <c r="N118" s="34">
        <v>0</v>
      </c>
      <c r="O118" s="34">
        <v>0</v>
      </c>
      <c r="P118" s="34">
        <v>1</v>
      </c>
      <c r="Q118" s="34">
        <v>1</v>
      </c>
      <c r="R118" s="34">
        <v>1</v>
      </c>
      <c r="S118" s="34">
        <v>0</v>
      </c>
      <c r="T118" s="34">
        <v>1</v>
      </c>
      <c r="U118" s="34">
        <v>1</v>
      </c>
      <c r="V118" s="34">
        <v>1</v>
      </c>
      <c r="W118" s="34">
        <v>1</v>
      </c>
      <c r="X118" s="34">
        <v>1</v>
      </c>
      <c r="Y118" s="34">
        <v>1</v>
      </c>
      <c r="Z118" s="34">
        <v>1</v>
      </c>
      <c r="AA118" s="34">
        <v>1</v>
      </c>
      <c r="AB118" s="34">
        <v>1</v>
      </c>
      <c r="AC118" s="34" t="s">
        <v>1034</v>
      </c>
    </row>
    <row r="119" spans="1:29">
      <c r="A119" s="34" t="s">
        <v>105</v>
      </c>
      <c r="B119" s="34">
        <v>0</v>
      </c>
      <c r="C119" s="34" t="s">
        <v>949</v>
      </c>
      <c r="D119" s="34">
        <v>1101</v>
      </c>
      <c r="E119" s="34">
        <v>2402</v>
      </c>
      <c r="F119" s="34">
        <v>1525</v>
      </c>
      <c r="G119" s="34">
        <v>4001</v>
      </c>
      <c r="H119" s="34">
        <v>403</v>
      </c>
      <c r="I119" s="34">
        <v>702</v>
      </c>
      <c r="J119" s="34">
        <v>4.2833012287035492</v>
      </c>
      <c r="K119" s="34">
        <v>178</v>
      </c>
      <c r="L119" s="34" t="s">
        <v>987</v>
      </c>
      <c r="M119" s="34">
        <v>1</v>
      </c>
      <c r="N119" s="34">
        <v>0</v>
      </c>
      <c r="O119" s="34">
        <v>0</v>
      </c>
      <c r="P119" s="34">
        <v>1</v>
      </c>
      <c r="Q119" s="34">
        <v>1</v>
      </c>
      <c r="R119" s="34">
        <v>1</v>
      </c>
      <c r="S119" s="34">
        <v>1</v>
      </c>
      <c r="T119" s="34">
        <v>1</v>
      </c>
      <c r="U119" s="34">
        <v>1</v>
      </c>
      <c r="V119" s="34">
        <v>1</v>
      </c>
      <c r="W119" s="34">
        <v>1</v>
      </c>
      <c r="X119" s="34">
        <v>0</v>
      </c>
      <c r="Y119" s="34">
        <v>1</v>
      </c>
      <c r="Z119" s="34">
        <v>1</v>
      </c>
      <c r="AA119" s="34">
        <v>0</v>
      </c>
      <c r="AB119" s="34">
        <v>1</v>
      </c>
      <c r="AC119" s="34" t="s">
        <v>1034</v>
      </c>
    </row>
    <row r="120" spans="1:29">
      <c r="A120" s="34" t="s">
        <v>106</v>
      </c>
      <c r="B120" s="34">
        <v>0</v>
      </c>
      <c r="C120" s="34" t="s">
        <v>949</v>
      </c>
      <c r="D120" s="34">
        <v>201</v>
      </c>
      <c r="E120" s="34">
        <v>2901</v>
      </c>
      <c r="F120" s="34">
        <v>705</v>
      </c>
      <c r="G120" s="34">
        <v>1512</v>
      </c>
      <c r="H120" s="34">
        <v>303</v>
      </c>
      <c r="I120" s="34">
        <v>1505</v>
      </c>
      <c r="J120" s="34">
        <v>6.3909351071033793</v>
      </c>
      <c r="K120" s="34">
        <v>2</v>
      </c>
      <c r="L120" s="34" t="s">
        <v>985</v>
      </c>
      <c r="M120" s="34">
        <v>1</v>
      </c>
      <c r="N120" s="34">
        <v>1</v>
      </c>
      <c r="O120" s="34">
        <v>1</v>
      </c>
      <c r="P120" s="34">
        <v>1</v>
      </c>
      <c r="Q120" s="34">
        <v>1</v>
      </c>
      <c r="R120" s="34">
        <v>0</v>
      </c>
      <c r="S120" s="34">
        <v>1</v>
      </c>
      <c r="T120" s="34">
        <v>1</v>
      </c>
      <c r="U120" s="34">
        <v>1</v>
      </c>
      <c r="V120" s="34">
        <v>1</v>
      </c>
      <c r="W120" s="34">
        <v>1</v>
      </c>
      <c r="X120" s="34">
        <v>1</v>
      </c>
      <c r="Y120" s="34">
        <v>1</v>
      </c>
      <c r="Z120" s="34">
        <v>1</v>
      </c>
      <c r="AA120" s="34">
        <v>1</v>
      </c>
      <c r="AB120" s="34">
        <v>1</v>
      </c>
      <c r="AC120" s="34" t="s">
        <v>1034</v>
      </c>
    </row>
    <row r="121" spans="1:29">
      <c r="A121" s="34" t="s">
        <v>107</v>
      </c>
      <c r="B121" s="34">
        <v>0</v>
      </c>
      <c r="C121" s="34" t="s">
        <v>949</v>
      </c>
      <c r="D121" s="34">
        <v>1101</v>
      </c>
      <c r="E121" s="34" t="s">
        <v>507</v>
      </c>
      <c r="F121" s="34">
        <v>1502</v>
      </c>
      <c r="G121" s="34">
        <v>1512</v>
      </c>
      <c r="H121" s="34">
        <v>303</v>
      </c>
      <c r="I121" s="34">
        <v>801</v>
      </c>
      <c r="J121" s="34">
        <v>4.7218106152125463</v>
      </c>
      <c r="K121" s="34">
        <v>186</v>
      </c>
      <c r="L121" s="34" t="s">
        <v>986</v>
      </c>
      <c r="M121" s="34">
        <v>1</v>
      </c>
      <c r="N121" s="34">
        <v>0</v>
      </c>
      <c r="O121" s="34">
        <v>0</v>
      </c>
      <c r="P121" s="34">
        <v>1</v>
      </c>
      <c r="Q121" s="34">
        <v>0</v>
      </c>
      <c r="R121" s="34">
        <v>0</v>
      </c>
      <c r="S121" s="34">
        <v>0</v>
      </c>
      <c r="T121" s="34">
        <v>1</v>
      </c>
      <c r="U121" s="34">
        <v>1</v>
      </c>
      <c r="V121" s="34">
        <v>1</v>
      </c>
      <c r="W121" s="34">
        <v>1</v>
      </c>
      <c r="X121" s="34">
        <v>1</v>
      </c>
      <c r="Y121" s="34">
        <v>0</v>
      </c>
      <c r="Z121" s="34">
        <v>0</v>
      </c>
      <c r="AA121" s="34">
        <v>1</v>
      </c>
      <c r="AB121" s="34">
        <v>1</v>
      </c>
      <c r="AC121" s="34" t="s">
        <v>1034</v>
      </c>
    </row>
    <row r="122" spans="1:29">
      <c r="A122" s="34" t="s">
        <v>108</v>
      </c>
      <c r="B122" s="34">
        <v>0</v>
      </c>
      <c r="C122" s="34" t="s">
        <v>949</v>
      </c>
      <c r="D122" s="34">
        <v>206</v>
      </c>
      <c r="E122" s="34">
        <v>1101</v>
      </c>
      <c r="F122" s="34">
        <v>1502</v>
      </c>
      <c r="G122" s="34">
        <v>4001</v>
      </c>
      <c r="H122" s="34">
        <v>702</v>
      </c>
      <c r="I122" s="34">
        <v>801</v>
      </c>
      <c r="J122" s="34">
        <v>3.8095597146352675</v>
      </c>
      <c r="K122" s="34">
        <v>485</v>
      </c>
      <c r="L122" s="34" t="s">
        <v>985</v>
      </c>
      <c r="M122" s="34">
        <v>1</v>
      </c>
      <c r="N122" s="34">
        <v>0</v>
      </c>
      <c r="O122" s="34">
        <v>0</v>
      </c>
      <c r="P122" s="34">
        <v>1</v>
      </c>
      <c r="Q122" s="34">
        <v>1</v>
      </c>
      <c r="R122" s="34">
        <v>1</v>
      </c>
      <c r="S122" s="34">
        <v>0</v>
      </c>
      <c r="T122" s="34">
        <v>1</v>
      </c>
      <c r="U122" s="34">
        <v>1</v>
      </c>
      <c r="V122" s="34">
        <v>1</v>
      </c>
      <c r="W122" s="34">
        <v>1</v>
      </c>
      <c r="X122" s="34">
        <v>1</v>
      </c>
      <c r="Y122" s="34">
        <v>1</v>
      </c>
      <c r="Z122" s="34">
        <v>1</v>
      </c>
      <c r="AA122" s="34">
        <v>1</v>
      </c>
      <c r="AB122" s="34">
        <v>1</v>
      </c>
      <c r="AC122" s="34" t="s">
        <v>1034</v>
      </c>
    </row>
    <row r="123" spans="1:29">
      <c r="A123" s="34" t="s">
        <v>109</v>
      </c>
      <c r="B123" s="34">
        <v>0</v>
      </c>
      <c r="C123" s="34" t="s">
        <v>949</v>
      </c>
      <c r="D123" s="34">
        <v>1101</v>
      </c>
      <c r="E123" s="34">
        <v>2402</v>
      </c>
      <c r="F123" s="34">
        <v>1502</v>
      </c>
      <c r="G123" s="34">
        <v>4601</v>
      </c>
      <c r="H123" s="34">
        <v>102</v>
      </c>
      <c r="I123" s="34">
        <v>1402</v>
      </c>
      <c r="J123" s="34">
        <v>3.959994838328416</v>
      </c>
      <c r="K123" s="34">
        <v>211</v>
      </c>
      <c r="L123" s="34" t="s">
        <v>1106</v>
      </c>
      <c r="M123" s="34">
        <v>1</v>
      </c>
      <c r="N123" s="34">
        <v>0</v>
      </c>
      <c r="O123" s="34">
        <v>0</v>
      </c>
      <c r="P123" s="34">
        <v>1</v>
      </c>
      <c r="Q123" s="34">
        <v>0</v>
      </c>
      <c r="R123" s="34">
        <v>0</v>
      </c>
      <c r="S123" s="34">
        <v>0</v>
      </c>
      <c r="T123" s="34">
        <v>1</v>
      </c>
      <c r="U123" s="34">
        <v>1</v>
      </c>
      <c r="V123" s="34">
        <v>1</v>
      </c>
      <c r="W123" s="34">
        <v>1</v>
      </c>
      <c r="X123" s="34">
        <v>1</v>
      </c>
      <c r="Y123" s="34">
        <v>0</v>
      </c>
      <c r="Z123" s="34">
        <v>0</v>
      </c>
      <c r="AA123" s="34">
        <v>1</v>
      </c>
      <c r="AB123" s="34">
        <v>1</v>
      </c>
      <c r="AC123" s="34" t="s">
        <v>1094</v>
      </c>
    </row>
    <row r="124" spans="1:29">
      <c r="A124" s="34" t="s">
        <v>110</v>
      </c>
      <c r="B124" s="34">
        <v>0</v>
      </c>
      <c r="C124" s="34" t="s">
        <v>949</v>
      </c>
      <c r="D124" s="34">
        <v>2901</v>
      </c>
      <c r="E124" s="34">
        <v>3303</v>
      </c>
      <c r="F124" s="34">
        <v>705</v>
      </c>
      <c r="G124" s="34">
        <v>5801</v>
      </c>
      <c r="H124" s="34">
        <v>302</v>
      </c>
      <c r="I124" s="34">
        <v>1505</v>
      </c>
      <c r="J124" s="34">
        <v>3.7634279935629373</v>
      </c>
      <c r="K124" s="34">
        <v>501</v>
      </c>
      <c r="L124" s="34" t="s">
        <v>1108</v>
      </c>
      <c r="M124" s="34">
        <v>1</v>
      </c>
      <c r="N124" s="34">
        <v>1</v>
      </c>
      <c r="O124" s="34">
        <v>1</v>
      </c>
      <c r="P124" s="34">
        <v>1</v>
      </c>
      <c r="Q124" s="34">
        <v>1</v>
      </c>
      <c r="R124" s="34">
        <v>0</v>
      </c>
      <c r="S124" s="34">
        <v>1</v>
      </c>
      <c r="T124" s="34">
        <v>1</v>
      </c>
      <c r="U124" s="34">
        <v>1</v>
      </c>
      <c r="V124" s="34">
        <v>1</v>
      </c>
      <c r="W124" s="34">
        <v>1</v>
      </c>
      <c r="X124" s="34">
        <v>1</v>
      </c>
      <c r="Y124" s="34">
        <v>1</v>
      </c>
      <c r="Z124" s="34">
        <v>1</v>
      </c>
      <c r="AA124" s="34">
        <v>1</v>
      </c>
      <c r="AB124" s="34">
        <v>1</v>
      </c>
      <c r="AC124" s="34" t="s">
        <v>1094</v>
      </c>
    </row>
    <row r="125" spans="1:29">
      <c r="A125" s="34" t="s">
        <v>111</v>
      </c>
      <c r="B125" s="34">
        <v>0</v>
      </c>
      <c r="C125" s="34" t="s">
        <v>949</v>
      </c>
      <c r="D125" s="34">
        <v>1101</v>
      </c>
      <c r="E125" s="34">
        <v>2403</v>
      </c>
      <c r="F125" s="34">
        <v>1502</v>
      </c>
      <c r="G125" s="34">
        <v>1525</v>
      </c>
      <c r="H125" s="34">
        <v>403</v>
      </c>
      <c r="I125" s="34">
        <v>801</v>
      </c>
      <c r="J125" s="34">
        <v>4.3324384599156049</v>
      </c>
      <c r="K125" s="34">
        <v>352</v>
      </c>
      <c r="L125" s="34" t="s">
        <v>1108</v>
      </c>
      <c r="M125" s="34">
        <v>1</v>
      </c>
      <c r="N125" s="34">
        <v>1</v>
      </c>
      <c r="O125" s="34">
        <v>1</v>
      </c>
      <c r="P125" s="34">
        <v>1</v>
      </c>
      <c r="Q125" s="34">
        <v>0</v>
      </c>
      <c r="R125" s="34">
        <v>0</v>
      </c>
      <c r="S125" s="34">
        <v>0</v>
      </c>
      <c r="T125" s="34">
        <v>1</v>
      </c>
      <c r="U125" s="34">
        <v>1</v>
      </c>
      <c r="V125" s="34">
        <v>1</v>
      </c>
      <c r="W125" s="34">
        <v>1</v>
      </c>
      <c r="X125" s="34">
        <v>1</v>
      </c>
      <c r="Y125" s="34">
        <v>0</v>
      </c>
      <c r="Z125" s="34">
        <v>0</v>
      </c>
      <c r="AA125" s="34">
        <v>1</v>
      </c>
      <c r="AB125" s="34">
        <v>1</v>
      </c>
      <c r="AC125" s="34" t="s">
        <v>1094</v>
      </c>
    </row>
    <row r="126" spans="1:29">
      <c r="A126" s="34" t="s">
        <v>112</v>
      </c>
      <c r="B126" s="34">
        <v>0</v>
      </c>
      <c r="C126" s="34" t="s">
        <v>949</v>
      </c>
      <c r="D126" s="34">
        <v>1101</v>
      </c>
      <c r="E126" s="34">
        <v>2402</v>
      </c>
      <c r="F126" s="34">
        <v>1502</v>
      </c>
      <c r="G126" s="34">
        <v>1525</v>
      </c>
      <c r="H126" s="34">
        <v>702</v>
      </c>
      <c r="I126" s="34">
        <v>801</v>
      </c>
      <c r="J126" s="34">
        <v>5.638489256954637</v>
      </c>
      <c r="K126" s="34">
        <v>8</v>
      </c>
      <c r="L126" s="34" t="s">
        <v>1108</v>
      </c>
      <c r="M126" s="34">
        <v>1</v>
      </c>
      <c r="N126" s="34">
        <v>0</v>
      </c>
      <c r="O126" s="34">
        <v>0</v>
      </c>
      <c r="P126" s="34">
        <v>1</v>
      </c>
      <c r="Q126" s="34">
        <v>1</v>
      </c>
      <c r="R126" s="34">
        <v>0</v>
      </c>
      <c r="S126" s="34">
        <v>1</v>
      </c>
      <c r="T126" s="34">
        <v>1</v>
      </c>
      <c r="U126" s="34">
        <v>1</v>
      </c>
      <c r="V126" s="34">
        <v>1</v>
      </c>
      <c r="W126" s="34">
        <v>1</v>
      </c>
      <c r="X126" s="34">
        <v>1</v>
      </c>
      <c r="Y126" s="34">
        <v>1</v>
      </c>
      <c r="Z126" s="34">
        <v>1</v>
      </c>
      <c r="AA126" s="34">
        <v>1</v>
      </c>
      <c r="AB126" s="34">
        <v>1</v>
      </c>
      <c r="AC126" s="34" t="s">
        <v>1094</v>
      </c>
    </row>
    <row r="127" spans="1:29">
      <c r="A127" s="34" t="s">
        <v>113</v>
      </c>
      <c r="B127" s="34">
        <v>0</v>
      </c>
      <c r="C127" s="34" t="s">
        <v>949</v>
      </c>
      <c r="D127" s="34">
        <v>1101</v>
      </c>
      <c r="E127" s="34">
        <v>3303</v>
      </c>
      <c r="F127" s="34">
        <v>5504</v>
      </c>
      <c r="G127" s="34">
        <v>5801</v>
      </c>
      <c r="H127" s="34">
        <v>302</v>
      </c>
      <c r="I127" s="34">
        <v>303</v>
      </c>
      <c r="J127" s="34">
        <v>1.8802417758954804</v>
      </c>
      <c r="K127" s="34">
        <v>392</v>
      </c>
      <c r="L127" s="34" t="s">
        <v>1106</v>
      </c>
      <c r="M127" s="34">
        <v>1</v>
      </c>
      <c r="N127" s="34">
        <v>0</v>
      </c>
      <c r="O127" s="34">
        <v>0</v>
      </c>
      <c r="P127" s="34">
        <v>1</v>
      </c>
      <c r="Q127" s="34">
        <v>0</v>
      </c>
      <c r="R127" s="34">
        <v>0</v>
      </c>
      <c r="S127" s="34">
        <v>0</v>
      </c>
      <c r="T127" s="34">
        <v>1</v>
      </c>
      <c r="U127" s="34">
        <v>1</v>
      </c>
      <c r="V127" s="34">
        <v>1</v>
      </c>
      <c r="W127" s="34">
        <v>1</v>
      </c>
      <c r="X127" s="34">
        <v>1</v>
      </c>
      <c r="Y127" s="34">
        <v>0</v>
      </c>
      <c r="Z127" s="34">
        <v>0</v>
      </c>
      <c r="AA127" s="34">
        <v>1</v>
      </c>
      <c r="AB127" s="34">
        <v>1</v>
      </c>
      <c r="AC127" s="34" t="s">
        <v>1094</v>
      </c>
    </row>
    <row r="128" spans="1:29">
      <c r="A128" s="34" t="s">
        <v>114</v>
      </c>
      <c r="B128" s="34">
        <v>0</v>
      </c>
      <c r="C128" s="34" t="s">
        <v>949</v>
      </c>
      <c r="D128" s="34">
        <v>207</v>
      </c>
      <c r="E128" s="34">
        <v>1101</v>
      </c>
      <c r="F128" s="34">
        <v>1502</v>
      </c>
      <c r="G128" s="34">
        <v>4601</v>
      </c>
      <c r="H128" s="34">
        <v>102</v>
      </c>
      <c r="I128" s="34">
        <v>801</v>
      </c>
      <c r="J128" s="34">
        <v>3.6812412373755872</v>
      </c>
      <c r="K128" s="34">
        <v>636</v>
      </c>
      <c r="L128" s="34" t="s">
        <v>1106</v>
      </c>
      <c r="M128" s="34">
        <v>1</v>
      </c>
      <c r="N128" s="34">
        <v>0</v>
      </c>
      <c r="O128" s="34">
        <v>0</v>
      </c>
      <c r="P128" s="34">
        <v>1</v>
      </c>
      <c r="Q128" s="34">
        <v>0</v>
      </c>
      <c r="R128" s="34">
        <v>0</v>
      </c>
      <c r="S128" s="34">
        <v>0</v>
      </c>
      <c r="T128" s="34">
        <v>1</v>
      </c>
      <c r="U128" s="34">
        <v>1</v>
      </c>
      <c r="V128" s="34">
        <v>1</v>
      </c>
      <c r="W128" s="34">
        <v>1</v>
      </c>
      <c r="X128" s="34">
        <v>1</v>
      </c>
      <c r="Y128" s="34">
        <v>0</v>
      </c>
      <c r="Z128" s="34">
        <v>0</v>
      </c>
      <c r="AA128" s="34">
        <v>1</v>
      </c>
      <c r="AB128" s="34">
        <v>1</v>
      </c>
      <c r="AC128" s="34" t="s">
        <v>1094</v>
      </c>
    </row>
    <row r="129" spans="1:29">
      <c r="A129" s="34" t="s">
        <v>115</v>
      </c>
      <c r="B129" s="34">
        <v>0</v>
      </c>
      <c r="C129" s="34" t="s">
        <v>949</v>
      </c>
      <c r="D129" s="34">
        <v>2601</v>
      </c>
      <c r="E129" s="34">
        <v>3303</v>
      </c>
      <c r="F129" s="34">
        <v>5201</v>
      </c>
      <c r="G129" s="34">
        <v>5801</v>
      </c>
      <c r="H129" s="34">
        <v>302</v>
      </c>
      <c r="I129" s="34">
        <v>702</v>
      </c>
      <c r="J129" s="34">
        <v>4.6998377258672459</v>
      </c>
      <c r="K129" s="34">
        <v>620</v>
      </c>
      <c r="L129" s="34" t="s">
        <v>1108</v>
      </c>
      <c r="M129" s="34">
        <v>1</v>
      </c>
      <c r="N129" s="34">
        <v>1</v>
      </c>
      <c r="O129" s="34">
        <v>1</v>
      </c>
      <c r="P129" s="34">
        <v>1</v>
      </c>
      <c r="Q129" s="34">
        <v>1</v>
      </c>
      <c r="R129" s="34">
        <v>1</v>
      </c>
      <c r="S129" s="34">
        <v>0</v>
      </c>
      <c r="T129" s="34">
        <v>1</v>
      </c>
      <c r="U129" s="34">
        <v>1</v>
      </c>
      <c r="V129" s="34">
        <v>1</v>
      </c>
      <c r="W129" s="34">
        <v>1</v>
      </c>
      <c r="X129" s="34">
        <v>1</v>
      </c>
      <c r="Y129" s="34">
        <v>0</v>
      </c>
      <c r="Z129" s="34">
        <v>1</v>
      </c>
      <c r="AA129" s="34">
        <v>1</v>
      </c>
      <c r="AB129" s="34">
        <v>1</v>
      </c>
      <c r="AC129" s="34" t="s">
        <v>1094</v>
      </c>
    </row>
    <row r="130" spans="1:29">
      <c r="A130" s="34" t="s">
        <v>116</v>
      </c>
      <c r="B130" s="34">
        <v>0</v>
      </c>
      <c r="C130" s="34" t="s">
        <v>949</v>
      </c>
      <c r="D130" s="34">
        <v>101</v>
      </c>
      <c r="E130" s="34">
        <v>203</v>
      </c>
      <c r="F130" s="34">
        <v>705</v>
      </c>
      <c r="G130" s="34">
        <v>5701</v>
      </c>
      <c r="H130" s="34">
        <v>602</v>
      </c>
      <c r="I130" s="34">
        <v>1505</v>
      </c>
      <c r="J130" s="34">
        <v>4.4785664955938431</v>
      </c>
      <c r="K130" s="34">
        <v>15</v>
      </c>
      <c r="L130" s="34" t="s">
        <v>1106</v>
      </c>
      <c r="M130" s="34">
        <v>1</v>
      </c>
      <c r="N130" s="34">
        <v>0</v>
      </c>
      <c r="O130" s="34">
        <v>0</v>
      </c>
      <c r="P130" s="34">
        <v>1</v>
      </c>
      <c r="Q130" s="34">
        <v>0</v>
      </c>
      <c r="R130" s="34">
        <v>0</v>
      </c>
      <c r="S130" s="34">
        <v>0</v>
      </c>
      <c r="T130" s="34">
        <v>1</v>
      </c>
      <c r="U130" s="34">
        <v>1</v>
      </c>
      <c r="V130" s="34">
        <v>1</v>
      </c>
      <c r="W130" s="34">
        <v>1</v>
      </c>
      <c r="X130" s="34">
        <v>1</v>
      </c>
      <c r="Y130" s="34">
        <v>0</v>
      </c>
      <c r="Z130" s="34">
        <v>0</v>
      </c>
      <c r="AA130" s="34">
        <v>1</v>
      </c>
      <c r="AB130" s="34">
        <v>1</v>
      </c>
      <c r="AC130" s="34" t="s">
        <v>1094</v>
      </c>
    </row>
    <row r="131" spans="1:29">
      <c r="A131" s="34" t="s">
        <v>117</v>
      </c>
      <c r="B131" s="34">
        <v>0</v>
      </c>
      <c r="C131" s="34" t="s">
        <v>949</v>
      </c>
      <c r="D131" s="34">
        <v>201</v>
      </c>
      <c r="E131" s="34">
        <v>3303</v>
      </c>
      <c r="F131" s="34">
        <v>705</v>
      </c>
      <c r="G131" s="34">
        <v>5101</v>
      </c>
      <c r="H131" s="34">
        <v>1402</v>
      </c>
      <c r="I131" s="34">
        <v>1505</v>
      </c>
      <c r="J131" s="34">
        <v>5.1238516409670858</v>
      </c>
      <c r="K131" s="34">
        <v>18</v>
      </c>
      <c r="L131" s="34" t="s">
        <v>1106</v>
      </c>
      <c r="M131" s="34">
        <v>1</v>
      </c>
      <c r="N131" s="34">
        <v>0</v>
      </c>
      <c r="O131" s="34">
        <v>0</v>
      </c>
      <c r="P131" s="34">
        <v>1</v>
      </c>
      <c r="Q131" s="34">
        <v>0</v>
      </c>
      <c r="R131" s="34">
        <v>0</v>
      </c>
      <c r="S131" s="34">
        <v>0</v>
      </c>
      <c r="T131" s="34">
        <v>1</v>
      </c>
      <c r="U131" s="34">
        <v>1</v>
      </c>
      <c r="V131" s="34">
        <v>1</v>
      </c>
      <c r="W131" s="34">
        <v>1</v>
      </c>
      <c r="X131" s="34">
        <v>1</v>
      </c>
      <c r="Y131" s="34">
        <v>0</v>
      </c>
      <c r="Z131" s="34">
        <v>0</v>
      </c>
      <c r="AA131" s="34">
        <v>1</v>
      </c>
      <c r="AB131" s="34">
        <v>1</v>
      </c>
      <c r="AC131" s="34" t="s">
        <v>1094</v>
      </c>
    </row>
    <row r="132" spans="1:29">
      <c r="A132" s="34" t="s">
        <v>118</v>
      </c>
      <c r="B132" s="34">
        <v>0</v>
      </c>
      <c r="C132" s="34" t="s">
        <v>949</v>
      </c>
      <c r="D132" s="34">
        <v>1101</v>
      </c>
      <c r="E132" s="34">
        <v>2901</v>
      </c>
      <c r="F132" s="34">
        <v>705</v>
      </c>
      <c r="G132" s="34">
        <v>1527</v>
      </c>
      <c r="H132" s="34">
        <v>401</v>
      </c>
      <c r="I132" s="34">
        <v>1505</v>
      </c>
      <c r="J132" s="34">
        <v>4.6655809910179533</v>
      </c>
      <c r="K132" s="34">
        <v>18</v>
      </c>
      <c r="L132" s="34" t="s">
        <v>1106</v>
      </c>
      <c r="M132" s="34">
        <v>1</v>
      </c>
      <c r="N132" s="34">
        <v>0</v>
      </c>
      <c r="O132" s="34">
        <v>0</v>
      </c>
      <c r="P132" s="34">
        <v>1</v>
      </c>
      <c r="Q132" s="34">
        <v>0</v>
      </c>
      <c r="R132" s="34">
        <v>0</v>
      </c>
      <c r="S132" s="34">
        <v>0</v>
      </c>
      <c r="T132" s="34">
        <v>1</v>
      </c>
      <c r="U132" s="34">
        <v>1</v>
      </c>
      <c r="V132" s="34">
        <v>1</v>
      </c>
      <c r="W132" s="34">
        <v>1</v>
      </c>
      <c r="X132" s="34">
        <v>1</v>
      </c>
      <c r="Y132" s="34">
        <v>0</v>
      </c>
      <c r="Z132" s="34">
        <v>0</v>
      </c>
      <c r="AA132" s="34">
        <v>1</v>
      </c>
      <c r="AB132" s="34">
        <v>1</v>
      </c>
      <c r="AC132" s="34" t="s">
        <v>1094</v>
      </c>
    </row>
    <row r="133" spans="1:29">
      <c r="A133" s="34" t="s">
        <v>119</v>
      </c>
      <c r="B133" s="34">
        <v>0</v>
      </c>
      <c r="C133" s="34" t="s">
        <v>949</v>
      </c>
      <c r="D133" s="34">
        <v>1101</v>
      </c>
      <c r="E133" s="34">
        <v>3303</v>
      </c>
      <c r="F133" s="34">
        <v>1502</v>
      </c>
      <c r="G133" s="34">
        <v>4403</v>
      </c>
      <c r="H133" s="34">
        <v>701</v>
      </c>
      <c r="I133" s="34">
        <v>801</v>
      </c>
      <c r="J133" s="34">
        <v>4.9916690073799481</v>
      </c>
      <c r="K133" s="34">
        <v>22</v>
      </c>
      <c r="L133" s="34" t="s">
        <v>1108</v>
      </c>
      <c r="M133" s="34">
        <v>1</v>
      </c>
      <c r="N133" s="34">
        <v>0</v>
      </c>
      <c r="O133" s="34">
        <v>0</v>
      </c>
      <c r="P133" s="34">
        <v>1</v>
      </c>
      <c r="Q133" s="34">
        <v>1</v>
      </c>
      <c r="R133" s="34">
        <v>1</v>
      </c>
      <c r="S133" s="34">
        <v>0</v>
      </c>
      <c r="T133" s="34">
        <v>1</v>
      </c>
      <c r="U133" s="34">
        <v>1</v>
      </c>
      <c r="V133" s="34">
        <v>1</v>
      </c>
      <c r="W133" s="34">
        <v>1</v>
      </c>
      <c r="X133" s="34">
        <v>1</v>
      </c>
      <c r="Y133" s="34">
        <v>1</v>
      </c>
      <c r="Z133" s="34">
        <v>1</v>
      </c>
      <c r="AA133" s="34">
        <v>1</v>
      </c>
      <c r="AB133" s="34">
        <v>1</v>
      </c>
      <c r="AC133" s="34" t="s">
        <v>1094</v>
      </c>
    </row>
    <row r="134" spans="1:29">
      <c r="A134" s="34" t="s">
        <v>120</v>
      </c>
      <c r="B134" s="34">
        <v>0</v>
      </c>
      <c r="C134" s="34" t="s">
        <v>949</v>
      </c>
      <c r="D134" s="34">
        <v>207</v>
      </c>
      <c r="E134" s="34">
        <v>1101</v>
      </c>
      <c r="F134" s="34">
        <v>1521</v>
      </c>
      <c r="G134" s="34">
        <v>4601</v>
      </c>
      <c r="H134" s="34">
        <v>102</v>
      </c>
      <c r="I134" s="34">
        <v>403</v>
      </c>
      <c r="J134" s="34">
        <v>5.5477747053878224</v>
      </c>
      <c r="K134" s="34">
        <v>63</v>
      </c>
      <c r="L134" s="34" t="s">
        <v>1106</v>
      </c>
      <c r="M134" s="34">
        <v>1</v>
      </c>
      <c r="N134" s="34">
        <v>0</v>
      </c>
      <c r="O134" s="34">
        <v>0</v>
      </c>
      <c r="P134" s="34">
        <v>1</v>
      </c>
      <c r="Q134" s="34">
        <v>0</v>
      </c>
      <c r="R134" s="34">
        <v>0</v>
      </c>
      <c r="S134" s="34">
        <v>0</v>
      </c>
      <c r="T134" s="34">
        <v>1</v>
      </c>
      <c r="U134" s="34">
        <v>1</v>
      </c>
      <c r="V134" s="34">
        <v>1</v>
      </c>
      <c r="W134" s="34">
        <v>1</v>
      </c>
      <c r="X134" s="34">
        <v>1</v>
      </c>
      <c r="Y134" s="34">
        <v>0</v>
      </c>
      <c r="Z134" s="34">
        <v>0</v>
      </c>
      <c r="AA134" s="34">
        <v>1</v>
      </c>
      <c r="AB134" s="34">
        <v>1</v>
      </c>
      <c r="AC134" s="34" t="s">
        <v>1094</v>
      </c>
    </row>
    <row r="135" spans="1:29">
      <c r="A135" s="34" t="s">
        <v>121</v>
      </c>
      <c r="B135" s="34">
        <v>0</v>
      </c>
      <c r="C135" s="34" t="s">
        <v>949</v>
      </c>
      <c r="D135" s="34">
        <v>101</v>
      </c>
      <c r="E135" s="34">
        <v>2601</v>
      </c>
      <c r="F135" s="34">
        <v>5701</v>
      </c>
      <c r="G135" s="34">
        <v>5801</v>
      </c>
      <c r="H135" s="34">
        <v>302</v>
      </c>
      <c r="I135" s="34">
        <v>602</v>
      </c>
      <c r="J135" s="34">
        <v>4.0413926851582254</v>
      </c>
      <c r="K135" s="34">
        <v>655</v>
      </c>
      <c r="L135" s="34" t="s">
        <v>1108</v>
      </c>
      <c r="M135" s="34">
        <v>1</v>
      </c>
      <c r="N135" s="34">
        <v>1</v>
      </c>
      <c r="O135" s="34">
        <v>1</v>
      </c>
      <c r="P135" s="34">
        <v>1</v>
      </c>
      <c r="Q135" s="34">
        <v>1</v>
      </c>
      <c r="R135" s="34">
        <v>1</v>
      </c>
      <c r="S135" s="34">
        <v>1</v>
      </c>
      <c r="T135" s="34">
        <v>1</v>
      </c>
      <c r="U135" s="34">
        <v>1</v>
      </c>
      <c r="V135" s="34">
        <v>1</v>
      </c>
      <c r="W135" s="34">
        <v>1</v>
      </c>
      <c r="X135" s="34">
        <v>1</v>
      </c>
      <c r="Y135" s="34">
        <v>1</v>
      </c>
      <c r="Z135" s="34">
        <v>1</v>
      </c>
      <c r="AA135" s="34">
        <v>1</v>
      </c>
      <c r="AB135" s="34">
        <v>1</v>
      </c>
      <c r="AC135" s="34" t="s">
        <v>1094</v>
      </c>
    </row>
    <row r="136" spans="1:29">
      <c r="A136" s="34" t="s">
        <v>122</v>
      </c>
      <c r="B136" s="34">
        <v>0</v>
      </c>
      <c r="C136" s="34" t="s">
        <v>949</v>
      </c>
      <c r="D136" s="34">
        <v>1101</v>
      </c>
      <c r="E136" s="34">
        <v>3303</v>
      </c>
      <c r="F136" s="34">
        <v>1525</v>
      </c>
      <c r="G136" s="34">
        <v>5801</v>
      </c>
      <c r="H136" s="34">
        <v>302</v>
      </c>
      <c r="I136" s="34">
        <v>702</v>
      </c>
      <c r="J136" s="34">
        <v>5.204119982655925</v>
      </c>
      <c r="K136" s="34">
        <v>446</v>
      </c>
      <c r="L136" s="34" t="s">
        <v>1106</v>
      </c>
      <c r="M136" s="34">
        <v>1</v>
      </c>
      <c r="N136" s="34">
        <v>0</v>
      </c>
      <c r="O136" s="34">
        <v>0</v>
      </c>
      <c r="P136" s="34">
        <v>1</v>
      </c>
      <c r="Q136" s="34">
        <v>0</v>
      </c>
      <c r="R136" s="34">
        <v>0</v>
      </c>
      <c r="S136" s="34">
        <v>0</v>
      </c>
      <c r="T136" s="34">
        <v>1</v>
      </c>
      <c r="U136" s="34">
        <v>1</v>
      </c>
      <c r="V136" s="34">
        <v>1</v>
      </c>
      <c r="W136" s="34">
        <v>1</v>
      </c>
      <c r="X136" s="34">
        <v>1</v>
      </c>
      <c r="Y136" s="34">
        <v>0</v>
      </c>
      <c r="Z136" s="34">
        <v>0</v>
      </c>
      <c r="AA136" s="34">
        <v>1</v>
      </c>
      <c r="AB136" s="34">
        <v>1</v>
      </c>
      <c r="AC136" s="34" t="s">
        <v>1094</v>
      </c>
    </row>
    <row r="137" spans="1:29">
      <c r="A137" s="34" t="s">
        <v>123</v>
      </c>
      <c r="B137" s="34">
        <v>0</v>
      </c>
      <c r="C137" s="34" t="s">
        <v>949</v>
      </c>
      <c r="D137" s="34">
        <v>1102</v>
      </c>
      <c r="E137" s="34">
        <v>3303</v>
      </c>
      <c r="F137" s="34">
        <v>4001</v>
      </c>
      <c r="G137" s="34">
        <v>5801</v>
      </c>
      <c r="H137" s="34">
        <v>302</v>
      </c>
      <c r="I137" s="34">
        <v>304</v>
      </c>
      <c r="J137" s="34">
        <v>4.4548448600085102</v>
      </c>
      <c r="K137" s="34">
        <v>72</v>
      </c>
      <c r="L137" s="34" t="s">
        <v>1108</v>
      </c>
      <c r="M137" s="34">
        <v>1</v>
      </c>
      <c r="N137" s="34">
        <v>1</v>
      </c>
      <c r="O137" s="34">
        <v>1</v>
      </c>
      <c r="P137" s="34">
        <v>1</v>
      </c>
      <c r="Q137" s="34">
        <v>0</v>
      </c>
      <c r="R137" s="34">
        <v>0</v>
      </c>
      <c r="S137" s="34">
        <v>0</v>
      </c>
      <c r="T137" s="34">
        <v>1</v>
      </c>
      <c r="U137" s="34">
        <v>1</v>
      </c>
      <c r="V137" s="34">
        <v>1</v>
      </c>
      <c r="W137" s="34">
        <v>1</v>
      </c>
      <c r="X137" s="34">
        <v>1</v>
      </c>
      <c r="Y137" s="34">
        <v>0</v>
      </c>
      <c r="Z137" s="34">
        <v>0</v>
      </c>
      <c r="AA137" s="34">
        <v>1</v>
      </c>
      <c r="AB137" s="34">
        <v>1</v>
      </c>
      <c r="AC137" s="34" t="s">
        <v>1094</v>
      </c>
    </row>
    <row r="138" spans="1:29">
      <c r="A138" s="34" t="s">
        <v>124</v>
      </c>
      <c r="B138" s="34">
        <v>0</v>
      </c>
      <c r="C138" s="34" t="s">
        <v>949</v>
      </c>
      <c r="D138" s="34">
        <v>207</v>
      </c>
      <c r="E138" s="34">
        <v>2402</v>
      </c>
      <c r="F138" s="34">
        <v>4601</v>
      </c>
      <c r="G138" s="34">
        <v>5401</v>
      </c>
      <c r="H138" s="34">
        <v>102</v>
      </c>
      <c r="I138" s="34" t="s">
        <v>507</v>
      </c>
      <c r="J138" s="34">
        <v>5.7185016888672742</v>
      </c>
      <c r="K138" s="34">
        <v>293</v>
      </c>
      <c r="L138" s="34" t="s">
        <v>1108</v>
      </c>
      <c r="M138" s="34">
        <v>1</v>
      </c>
      <c r="N138" s="34">
        <v>1</v>
      </c>
      <c r="O138" s="34">
        <v>1</v>
      </c>
      <c r="P138" s="34">
        <v>1</v>
      </c>
      <c r="Q138" s="34">
        <v>1</v>
      </c>
      <c r="R138" s="34">
        <v>0</v>
      </c>
      <c r="S138" s="34">
        <v>1</v>
      </c>
      <c r="T138" s="34">
        <v>1</v>
      </c>
      <c r="U138" s="34">
        <v>1</v>
      </c>
      <c r="V138" s="34">
        <v>1</v>
      </c>
      <c r="W138" s="34">
        <v>1</v>
      </c>
      <c r="X138" s="34">
        <v>1</v>
      </c>
      <c r="Y138" s="34">
        <v>1</v>
      </c>
      <c r="Z138" s="34">
        <v>1</v>
      </c>
      <c r="AA138" s="34">
        <v>1</v>
      </c>
      <c r="AB138" s="34">
        <v>1</v>
      </c>
      <c r="AC138" s="34" t="s">
        <v>1094</v>
      </c>
    </row>
    <row r="139" spans="1:29">
      <c r="A139" s="34" t="s">
        <v>125</v>
      </c>
      <c r="B139" s="34">
        <v>0</v>
      </c>
      <c r="C139" s="34" t="s">
        <v>949</v>
      </c>
      <c r="D139" s="34">
        <v>2402</v>
      </c>
      <c r="E139" s="34">
        <v>3303</v>
      </c>
      <c r="F139" s="34">
        <v>2704</v>
      </c>
      <c r="G139" s="34">
        <v>5502</v>
      </c>
      <c r="H139" s="34">
        <v>801</v>
      </c>
      <c r="I139" s="34">
        <v>1202</v>
      </c>
      <c r="J139" s="34">
        <v>4.7411515988517854</v>
      </c>
      <c r="K139" s="34">
        <v>325</v>
      </c>
      <c r="L139" s="34" t="s">
        <v>1106</v>
      </c>
      <c r="M139" s="34">
        <v>1</v>
      </c>
      <c r="N139" s="34">
        <v>0</v>
      </c>
      <c r="O139" s="34">
        <v>0</v>
      </c>
      <c r="P139" s="34">
        <v>1</v>
      </c>
      <c r="Q139" s="34">
        <v>0</v>
      </c>
      <c r="R139" s="34">
        <v>0</v>
      </c>
      <c r="S139" s="34">
        <v>0</v>
      </c>
      <c r="T139" s="34">
        <v>1</v>
      </c>
      <c r="U139" s="34">
        <v>1</v>
      </c>
      <c r="V139" s="34">
        <v>1</v>
      </c>
      <c r="W139" s="34">
        <v>1</v>
      </c>
      <c r="X139" s="34">
        <v>1</v>
      </c>
      <c r="Y139" s="34">
        <v>0</v>
      </c>
      <c r="Z139" s="34">
        <v>0</v>
      </c>
      <c r="AA139" s="34">
        <v>1</v>
      </c>
      <c r="AB139" s="34">
        <v>1</v>
      </c>
      <c r="AC139" s="34" t="s">
        <v>1095</v>
      </c>
    </row>
    <row r="140" spans="1:29">
      <c r="A140" s="34" t="s">
        <v>126</v>
      </c>
      <c r="B140" s="34">
        <v>0</v>
      </c>
      <c r="C140" s="34" t="s">
        <v>949</v>
      </c>
      <c r="D140" s="34">
        <v>206</v>
      </c>
      <c r="E140" s="34">
        <v>1102</v>
      </c>
      <c r="F140" s="34">
        <v>2704</v>
      </c>
      <c r="G140" s="34">
        <v>4006</v>
      </c>
      <c r="H140" s="34">
        <v>801</v>
      </c>
      <c r="I140" s="34">
        <v>1202</v>
      </c>
      <c r="J140" s="34">
        <v>4.5132176000679394</v>
      </c>
      <c r="K140" s="34">
        <v>364</v>
      </c>
      <c r="L140" s="34" t="s">
        <v>1108</v>
      </c>
      <c r="M140" s="34">
        <v>1</v>
      </c>
      <c r="N140" s="34">
        <v>0</v>
      </c>
      <c r="O140" s="34">
        <v>0</v>
      </c>
      <c r="P140" s="34">
        <v>1</v>
      </c>
      <c r="Q140" s="34">
        <v>1</v>
      </c>
      <c r="R140" s="34">
        <v>0</v>
      </c>
      <c r="S140" s="34">
        <v>1</v>
      </c>
      <c r="T140" s="34">
        <v>1</v>
      </c>
      <c r="U140" s="34">
        <v>1</v>
      </c>
      <c r="V140" s="34">
        <v>1</v>
      </c>
      <c r="W140" s="34">
        <v>1</v>
      </c>
      <c r="X140" s="34">
        <v>1</v>
      </c>
      <c r="Y140" s="34">
        <v>1</v>
      </c>
      <c r="Z140" s="34">
        <v>1</v>
      </c>
      <c r="AA140" s="34">
        <v>1</v>
      </c>
      <c r="AB140" s="34">
        <v>1</v>
      </c>
      <c r="AC140" s="34" t="s">
        <v>1095</v>
      </c>
    </row>
    <row r="141" spans="1:29">
      <c r="A141" s="34" t="s">
        <v>127</v>
      </c>
      <c r="B141" s="34">
        <v>0</v>
      </c>
      <c r="C141" s="34" t="s">
        <v>949</v>
      </c>
      <c r="D141" s="34">
        <v>203</v>
      </c>
      <c r="E141" s="34">
        <v>3303</v>
      </c>
      <c r="F141" s="34">
        <v>1502</v>
      </c>
      <c r="G141" s="34">
        <v>3802</v>
      </c>
      <c r="H141" s="34">
        <v>303</v>
      </c>
      <c r="I141" s="34">
        <v>801</v>
      </c>
      <c r="J141" s="34">
        <v>4.8721562727482928</v>
      </c>
      <c r="K141" s="34">
        <v>472</v>
      </c>
      <c r="L141" s="34" t="s">
        <v>1108</v>
      </c>
      <c r="M141" s="34">
        <v>1</v>
      </c>
      <c r="N141" s="34">
        <v>1</v>
      </c>
      <c r="O141" s="34">
        <v>1</v>
      </c>
      <c r="P141" s="34">
        <v>1</v>
      </c>
      <c r="Q141" s="34">
        <v>1</v>
      </c>
      <c r="R141" s="34">
        <v>1</v>
      </c>
      <c r="S141" s="34">
        <v>0</v>
      </c>
      <c r="T141" s="34">
        <v>1</v>
      </c>
      <c r="U141" s="34">
        <v>1</v>
      </c>
      <c r="V141" s="34">
        <v>1</v>
      </c>
      <c r="W141" s="34">
        <v>1</v>
      </c>
      <c r="X141" s="34">
        <v>1</v>
      </c>
      <c r="Y141" s="34">
        <v>1</v>
      </c>
      <c r="Z141" s="34">
        <v>1</v>
      </c>
      <c r="AA141" s="34">
        <v>1</v>
      </c>
      <c r="AB141" s="34">
        <v>1</v>
      </c>
      <c r="AC141" s="34" t="s">
        <v>1095</v>
      </c>
    </row>
    <row r="142" spans="1:29">
      <c r="A142" s="34" t="s">
        <v>128</v>
      </c>
      <c r="B142" s="34">
        <v>0</v>
      </c>
      <c r="C142" s="34" t="s">
        <v>949</v>
      </c>
      <c r="D142" s="34">
        <v>211</v>
      </c>
      <c r="E142" s="34">
        <v>1101</v>
      </c>
      <c r="F142" s="34">
        <v>3701</v>
      </c>
      <c r="G142" s="34">
        <v>5101</v>
      </c>
      <c r="H142" s="34">
        <v>602</v>
      </c>
      <c r="I142" s="34">
        <v>1402</v>
      </c>
      <c r="J142" s="34">
        <v>4.2504200023088936</v>
      </c>
      <c r="K142" s="34">
        <v>207</v>
      </c>
      <c r="L142" s="34" t="s">
        <v>1106</v>
      </c>
      <c r="M142" s="34">
        <v>1</v>
      </c>
      <c r="N142" s="34">
        <v>0</v>
      </c>
      <c r="O142" s="34">
        <v>0</v>
      </c>
      <c r="P142" s="34">
        <v>1</v>
      </c>
      <c r="Q142" s="34">
        <v>0</v>
      </c>
      <c r="R142" s="34">
        <v>0</v>
      </c>
      <c r="S142" s="34">
        <v>0</v>
      </c>
      <c r="T142" s="34">
        <v>1</v>
      </c>
      <c r="U142" s="34">
        <v>1</v>
      </c>
      <c r="V142" s="34">
        <v>1</v>
      </c>
      <c r="W142" s="34">
        <v>1</v>
      </c>
      <c r="X142" s="34">
        <v>1</v>
      </c>
      <c r="Y142" s="34">
        <v>0</v>
      </c>
      <c r="Z142" s="34">
        <v>0</v>
      </c>
      <c r="AA142" s="34">
        <v>1</v>
      </c>
      <c r="AB142" s="34">
        <v>1</v>
      </c>
      <c r="AC142" s="34" t="s">
        <v>1095</v>
      </c>
    </row>
    <row r="143" spans="1:29">
      <c r="A143" s="34" t="s">
        <v>129</v>
      </c>
      <c r="B143" s="34">
        <v>0</v>
      </c>
      <c r="C143" s="34" t="s">
        <v>949</v>
      </c>
      <c r="D143" s="34">
        <v>1101</v>
      </c>
      <c r="E143" s="34">
        <v>6801</v>
      </c>
      <c r="F143" s="34">
        <v>801</v>
      </c>
      <c r="G143" s="34">
        <v>5801</v>
      </c>
      <c r="H143" s="34">
        <v>302</v>
      </c>
      <c r="I143" s="34">
        <v>702</v>
      </c>
      <c r="J143" s="34">
        <v>4.2966651902615309</v>
      </c>
      <c r="K143" s="34">
        <v>559</v>
      </c>
      <c r="L143" s="34" t="s">
        <v>1108</v>
      </c>
      <c r="M143" s="34">
        <v>1</v>
      </c>
      <c r="N143" s="34">
        <v>1</v>
      </c>
      <c r="O143" s="34">
        <v>1</v>
      </c>
      <c r="P143" s="34">
        <v>1</v>
      </c>
      <c r="Q143" s="34">
        <v>1</v>
      </c>
      <c r="R143" s="34">
        <v>0</v>
      </c>
      <c r="S143" s="34">
        <v>1</v>
      </c>
      <c r="T143" s="34">
        <v>1</v>
      </c>
      <c r="U143" s="34">
        <v>1</v>
      </c>
      <c r="V143" s="34">
        <v>1</v>
      </c>
      <c r="W143" s="34">
        <v>1</v>
      </c>
      <c r="X143" s="34">
        <v>1</v>
      </c>
      <c r="Y143" s="34">
        <v>1</v>
      </c>
      <c r="Z143" s="34">
        <v>1</v>
      </c>
      <c r="AA143" s="34">
        <v>1</v>
      </c>
      <c r="AB143" s="34">
        <v>1</v>
      </c>
      <c r="AC143" s="34" t="s">
        <v>1095</v>
      </c>
    </row>
    <row r="144" spans="1:29">
      <c r="A144" s="34" t="s">
        <v>130</v>
      </c>
      <c r="B144" s="34">
        <v>0</v>
      </c>
      <c r="C144" s="34" t="s">
        <v>949</v>
      </c>
      <c r="D144" s="34">
        <v>1101</v>
      </c>
      <c r="E144" s="34">
        <v>3401</v>
      </c>
      <c r="F144" s="34">
        <v>1512</v>
      </c>
      <c r="G144" s="34">
        <v>5701</v>
      </c>
      <c r="H144" s="34">
        <v>303</v>
      </c>
      <c r="I144" s="34">
        <v>602</v>
      </c>
      <c r="J144" s="34">
        <v>4.7176705030022621</v>
      </c>
      <c r="K144" s="34">
        <v>545</v>
      </c>
      <c r="L144" s="34" t="s">
        <v>1106</v>
      </c>
      <c r="M144" s="34">
        <v>1</v>
      </c>
      <c r="N144" s="34">
        <v>0</v>
      </c>
      <c r="O144" s="34">
        <v>0</v>
      </c>
      <c r="P144" s="34">
        <v>1</v>
      </c>
      <c r="Q144" s="34">
        <v>0</v>
      </c>
      <c r="R144" s="34">
        <v>0</v>
      </c>
      <c r="S144" s="34">
        <v>0</v>
      </c>
      <c r="T144" s="34">
        <v>1</v>
      </c>
      <c r="U144" s="34">
        <v>1</v>
      </c>
      <c r="V144" s="34">
        <v>1</v>
      </c>
      <c r="W144" s="34">
        <v>1</v>
      </c>
      <c r="X144" s="34">
        <v>1</v>
      </c>
      <c r="Y144" s="34">
        <v>0</v>
      </c>
      <c r="Z144" s="34">
        <v>0</v>
      </c>
      <c r="AA144" s="34">
        <v>1</v>
      </c>
      <c r="AB144" s="34">
        <v>1</v>
      </c>
      <c r="AC144" s="34" t="s">
        <v>1095</v>
      </c>
    </row>
    <row r="145" spans="1:29">
      <c r="A145" s="34" t="s">
        <v>131</v>
      </c>
      <c r="B145" s="34" t="s">
        <v>981</v>
      </c>
      <c r="C145" s="34" t="s">
        <v>949</v>
      </c>
      <c r="D145" s="34">
        <v>101</v>
      </c>
      <c r="E145" s="34">
        <v>3303</v>
      </c>
      <c r="F145" s="34">
        <v>4601</v>
      </c>
      <c r="G145" s="34">
        <v>5801</v>
      </c>
      <c r="H145" s="34">
        <v>102</v>
      </c>
      <c r="I145" s="34">
        <v>302</v>
      </c>
      <c r="J145" s="34">
        <v>5.4698220159781634</v>
      </c>
      <c r="K145" s="34">
        <v>354</v>
      </c>
      <c r="L145" s="34" t="s">
        <v>1108</v>
      </c>
      <c r="M145" s="34">
        <v>1</v>
      </c>
      <c r="N145" s="34">
        <v>1</v>
      </c>
      <c r="O145" s="34">
        <v>1</v>
      </c>
      <c r="P145" s="34">
        <v>1</v>
      </c>
      <c r="Q145" s="34">
        <v>0</v>
      </c>
      <c r="R145" s="34">
        <v>0</v>
      </c>
      <c r="S145" s="34">
        <v>0</v>
      </c>
      <c r="T145" s="34">
        <v>1</v>
      </c>
      <c r="U145" s="34">
        <v>1</v>
      </c>
      <c r="V145" s="34">
        <v>1</v>
      </c>
      <c r="W145" s="34">
        <v>1</v>
      </c>
      <c r="X145" s="34">
        <v>1</v>
      </c>
      <c r="Y145" s="34">
        <v>0</v>
      </c>
      <c r="Z145" s="34">
        <v>0</v>
      </c>
      <c r="AA145" s="34">
        <v>1</v>
      </c>
      <c r="AB145" s="34">
        <v>1</v>
      </c>
      <c r="AC145" s="34" t="s">
        <v>1095</v>
      </c>
    </row>
    <row r="146" spans="1:29">
      <c r="A146" s="34" t="s">
        <v>132</v>
      </c>
      <c r="B146" s="34" t="s">
        <v>542</v>
      </c>
      <c r="C146" s="34" t="s">
        <v>949</v>
      </c>
      <c r="D146" s="34">
        <v>2901</v>
      </c>
      <c r="E146" s="34" t="s">
        <v>507</v>
      </c>
      <c r="F146" s="34">
        <v>705</v>
      </c>
      <c r="G146" s="34">
        <v>1301</v>
      </c>
      <c r="H146" s="34">
        <v>304</v>
      </c>
      <c r="I146" s="34">
        <v>1505</v>
      </c>
      <c r="J146" s="34">
        <v>5.3096301674258983</v>
      </c>
      <c r="K146" s="34">
        <v>22</v>
      </c>
      <c r="L146" s="34" t="s">
        <v>1108</v>
      </c>
      <c r="M146" s="34">
        <v>1</v>
      </c>
      <c r="N146" s="34">
        <v>0</v>
      </c>
      <c r="O146" s="34">
        <v>0</v>
      </c>
      <c r="P146" s="34">
        <v>1</v>
      </c>
      <c r="Q146" s="34">
        <v>1</v>
      </c>
      <c r="R146" s="34">
        <v>0</v>
      </c>
      <c r="S146" s="34">
        <v>1</v>
      </c>
      <c r="T146" s="34">
        <v>1</v>
      </c>
      <c r="U146" s="34">
        <v>1</v>
      </c>
      <c r="V146" s="34">
        <v>1</v>
      </c>
      <c r="W146" s="34">
        <v>1</v>
      </c>
      <c r="X146" s="34">
        <v>1</v>
      </c>
      <c r="Y146" s="34">
        <v>1</v>
      </c>
      <c r="Z146" s="34">
        <v>1</v>
      </c>
      <c r="AA146" s="34">
        <v>1</v>
      </c>
      <c r="AB146" s="34">
        <v>1</v>
      </c>
      <c r="AC146" s="34" t="s">
        <v>1095</v>
      </c>
    </row>
    <row r="147" spans="1:29">
      <c r="A147" s="34" t="s">
        <v>133</v>
      </c>
      <c r="B147" s="34" t="s">
        <v>543</v>
      </c>
      <c r="C147" s="34" t="s">
        <v>949</v>
      </c>
      <c r="D147" s="34">
        <v>1101</v>
      </c>
      <c r="E147" s="34">
        <v>3303</v>
      </c>
      <c r="F147" s="34">
        <v>4001</v>
      </c>
      <c r="G147" s="34">
        <v>4601</v>
      </c>
      <c r="H147" s="34">
        <v>102</v>
      </c>
      <c r="I147" s="34">
        <v>304</v>
      </c>
      <c r="J147" s="34">
        <v>4.6946051989335684</v>
      </c>
      <c r="K147" s="34">
        <v>174</v>
      </c>
      <c r="L147" s="34" t="s">
        <v>1108</v>
      </c>
      <c r="M147" s="34">
        <v>1</v>
      </c>
      <c r="N147" s="34">
        <v>1</v>
      </c>
      <c r="O147" s="34">
        <v>1</v>
      </c>
      <c r="P147" s="34">
        <v>1</v>
      </c>
      <c r="Q147" s="34">
        <v>0</v>
      </c>
      <c r="R147" s="34">
        <v>0</v>
      </c>
      <c r="S147" s="34">
        <v>0</v>
      </c>
      <c r="T147" s="34">
        <v>1</v>
      </c>
      <c r="U147" s="34">
        <v>1</v>
      </c>
      <c r="V147" s="34">
        <v>1</v>
      </c>
      <c r="W147" s="34">
        <v>1</v>
      </c>
      <c r="X147" s="34">
        <v>1</v>
      </c>
      <c r="Y147" s="34">
        <v>0</v>
      </c>
      <c r="Z147" s="34">
        <v>0</v>
      </c>
      <c r="AA147" s="34">
        <v>1</v>
      </c>
      <c r="AB147" s="34">
        <v>1</v>
      </c>
      <c r="AC147" s="34" t="s">
        <v>1095</v>
      </c>
    </row>
    <row r="148" spans="1:29">
      <c r="A148" s="34" t="s">
        <v>134</v>
      </c>
      <c r="B148" s="34" t="s">
        <v>544</v>
      </c>
      <c r="C148" s="34" t="s">
        <v>949</v>
      </c>
      <c r="D148" s="34">
        <v>203</v>
      </c>
      <c r="E148" s="34">
        <v>2901</v>
      </c>
      <c r="F148" s="34">
        <v>705</v>
      </c>
      <c r="G148" s="34">
        <v>3802</v>
      </c>
      <c r="H148" s="34">
        <v>702</v>
      </c>
      <c r="I148" s="34">
        <v>1505</v>
      </c>
      <c r="J148" s="34">
        <v>4.1846914308175984</v>
      </c>
      <c r="K148" s="34">
        <v>244</v>
      </c>
      <c r="L148" s="34" t="s">
        <v>1108</v>
      </c>
      <c r="M148" s="34">
        <v>1</v>
      </c>
      <c r="N148" s="34">
        <v>1</v>
      </c>
      <c r="O148" s="34">
        <v>1</v>
      </c>
      <c r="P148" s="34">
        <v>1</v>
      </c>
      <c r="Q148" s="34">
        <v>1</v>
      </c>
      <c r="R148" s="34">
        <v>1</v>
      </c>
      <c r="S148" s="34">
        <v>1</v>
      </c>
      <c r="T148" s="34">
        <v>1</v>
      </c>
      <c r="U148" s="34">
        <v>1</v>
      </c>
      <c r="V148" s="34">
        <v>1</v>
      </c>
      <c r="W148" s="34">
        <v>1</v>
      </c>
      <c r="X148" s="34">
        <v>1</v>
      </c>
      <c r="Y148" s="34">
        <v>1</v>
      </c>
      <c r="Z148" s="34">
        <v>1</v>
      </c>
      <c r="AA148" s="34">
        <v>1</v>
      </c>
      <c r="AB148" s="34">
        <v>1</v>
      </c>
      <c r="AC148" s="34" t="s">
        <v>1095</v>
      </c>
    </row>
    <row r="149" spans="1:29">
      <c r="A149" s="34" t="s">
        <v>135</v>
      </c>
      <c r="B149" s="34" t="s">
        <v>545</v>
      </c>
      <c r="C149" s="34" t="s">
        <v>949</v>
      </c>
      <c r="D149" s="34">
        <v>301</v>
      </c>
      <c r="E149" s="34">
        <v>3303</v>
      </c>
      <c r="F149" s="34">
        <v>3503</v>
      </c>
      <c r="G149" s="34">
        <v>5801</v>
      </c>
      <c r="H149" s="34">
        <v>302</v>
      </c>
      <c r="I149" s="34">
        <v>1203</v>
      </c>
      <c r="J149" s="34">
        <v>4.5198279937757189</v>
      </c>
      <c r="K149" s="34">
        <v>284</v>
      </c>
      <c r="L149" s="34" t="s">
        <v>1108</v>
      </c>
      <c r="M149" s="34">
        <v>1</v>
      </c>
      <c r="N149" s="34">
        <v>1</v>
      </c>
      <c r="O149" s="34">
        <v>1</v>
      </c>
      <c r="P149" s="34">
        <v>1</v>
      </c>
      <c r="Q149" s="34">
        <v>1</v>
      </c>
      <c r="R149" s="34">
        <v>0</v>
      </c>
      <c r="S149" s="34">
        <v>1</v>
      </c>
      <c r="T149" s="34">
        <v>1</v>
      </c>
      <c r="U149" s="34">
        <v>1</v>
      </c>
      <c r="V149" s="34">
        <v>1</v>
      </c>
      <c r="W149" s="34">
        <v>1</v>
      </c>
      <c r="X149" s="34">
        <v>1</v>
      </c>
      <c r="Y149" s="34">
        <v>1</v>
      </c>
      <c r="Z149" s="34">
        <v>1</v>
      </c>
      <c r="AA149" s="34">
        <v>1</v>
      </c>
      <c r="AB149" s="34">
        <v>1</v>
      </c>
      <c r="AC149" s="34" t="s">
        <v>1095</v>
      </c>
    </row>
    <row r="150" spans="1:29">
      <c r="A150" s="34" t="s">
        <v>136</v>
      </c>
      <c r="B150" s="34" t="s">
        <v>546</v>
      </c>
      <c r="C150" s="34" t="s">
        <v>949</v>
      </c>
      <c r="D150" s="34">
        <v>203</v>
      </c>
      <c r="E150" s="34">
        <v>1101</v>
      </c>
      <c r="F150" s="34">
        <v>3909</v>
      </c>
      <c r="G150" s="34">
        <v>5602</v>
      </c>
      <c r="H150" s="34">
        <v>406</v>
      </c>
      <c r="I150" s="34">
        <v>702</v>
      </c>
      <c r="J150" s="34">
        <v>4.8382192219076261</v>
      </c>
      <c r="K150" s="34">
        <v>367</v>
      </c>
      <c r="L150" s="34" t="s">
        <v>1106</v>
      </c>
      <c r="M150" s="34">
        <v>1</v>
      </c>
      <c r="N150" s="34">
        <v>0</v>
      </c>
      <c r="O150" s="34">
        <v>0</v>
      </c>
      <c r="P150" s="34">
        <v>1</v>
      </c>
      <c r="Q150" s="34">
        <v>0</v>
      </c>
      <c r="R150" s="34">
        <v>0</v>
      </c>
      <c r="S150" s="34">
        <v>0</v>
      </c>
      <c r="T150" s="34">
        <v>1</v>
      </c>
      <c r="U150" s="34">
        <v>1</v>
      </c>
      <c r="V150" s="34">
        <v>1</v>
      </c>
      <c r="W150" s="34">
        <v>1</v>
      </c>
      <c r="X150" s="34">
        <v>1</v>
      </c>
      <c r="Y150" s="34">
        <v>0</v>
      </c>
      <c r="Z150" s="34">
        <v>0</v>
      </c>
      <c r="AA150" s="34">
        <v>1</v>
      </c>
      <c r="AB150" s="34">
        <v>1</v>
      </c>
      <c r="AC150" s="34" t="s">
        <v>1095</v>
      </c>
    </row>
    <row r="151" spans="1:29">
      <c r="A151" s="34" t="s">
        <v>137</v>
      </c>
      <c r="B151" s="34" t="s">
        <v>547</v>
      </c>
      <c r="C151" s="34" t="s">
        <v>949</v>
      </c>
      <c r="D151" s="34">
        <v>2402</v>
      </c>
      <c r="E151" s="34">
        <v>2901</v>
      </c>
      <c r="F151" s="34">
        <v>705</v>
      </c>
      <c r="G151" s="34">
        <v>1525</v>
      </c>
      <c r="H151" s="34">
        <v>403</v>
      </c>
      <c r="I151" s="34">
        <v>1505</v>
      </c>
      <c r="J151" s="34">
        <v>3.0530784434834195</v>
      </c>
      <c r="K151" s="34">
        <v>54</v>
      </c>
      <c r="L151" s="34" t="s">
        <v>1106</v>
      </c>
      <c r="M151" s="34">
        <v>1</v>
      </c>
      <c r="N151" s="34">
        <v>0</v>
      </c>
      <c r="O151" s="34">
        <v>0</v>
      </c>
      <c r="P151" s="34">
        <v>1</v>
      </c>
      <c r="Q151" s="34">
        <v>0</v>
      </c>
      <c r="R151" s="34">
        <v>0</v>
      </c>
      <c r="S151" s="34">
        <v>0</v>
      </c>
      <c r="T151" s="34">
        <v>1</v>
      </c>
      <c r="U151" s="34">
        <v>1</v>
      </c>
      <c r="V151" s="34">
        <v>1</v>
      </c>
      <c r="W151" s="34">
        <v>1</v>
      </c>
      <c r="X151" s="34">
        <v>1</v>
      </c>
      <c r="Y151" s="34">
        <v>0</v>
      </c>
      <c r="Z151" s="34">
        <v>0</v>
      </c>
      <c r="AA151" s="34">
        <v>1</v>
      </c>
      <c r="AB151" s="34">
        <v>1</v>
      </c>
      <c r="AC151" s="34" t="s">
        <v>1095</v>
      </c>
    </row>
    <row r="152" spans="1:29">
      <c r="A152" s="34" t="s">
        <v>138</v>
      </c>
      <c r="B152" s="34" t="s">
        <v>548</v>
      </c>
      <c r="C152" s="34" t="s">
        <v>949</v>
      </c>
      <c r="D152" s="34">
        <v>207</v>
      </c>
      <c r="E152" s="34">
        <v>1101</v>
      </c>
      <c r="F152" s="34">
        <v>1525</v>
      </c>
      <c r="G152" s="34">
        <v>4601</v>
      </c>
      <c r="H152" s="34">
        <v>102</v>
      </c>
      <c r="I152" s="34">
        <v>403</v>
      </c>
      <c r="J152" s="34">
        <v>4.9885589568786157</v>
      </c>
      <c r="K152" s="34">
        <v>302</v>
      </c>
      <c r="L152" s="34" t="s">
        <v>1106</v>
      </c>
      <c r="M152" s="34">
        <v>1</v>
      </c>
      <c r="N152" s="34">
        <v>0</v>
      </c>
      <c r="O152" s="34">
        <v>0</v>
      </c>
      <c r="P152" s="34">
        <v>1</v>
      </c>
      <c r="Q152" s="34">
        <v>0</v>
      </c>
      <c r="R152" s="34">
        <v>0</v>
      </c>
      <c r="S152" s="34">
        <v>0</v>
      </c>
      <c r="T152" s="34">
        <v>1</v>
      </c>
      <c r="U152" s="34">
        <v>1</v>
      </c>
      <c r="V152" s="34">
        <v>1</v>
      </c>
      <c r="W152" s="34">
        <v>1</v>
      </c>
      <c r="X152" s="34">
        <v>1</v>
      </c>
      <c r="Y152" s="34">
        <v>0</v>
      </c>
      <c r="Z152" s="34">
        <v>0</v>
      </c>
      <c r="AA152" s="34">
        <v>1</v>
      </c>
      <c r="AB152" s="34">
        <v>1</v>
      </c>
      <c r="AC152" s="34" t="s">
        <v>1095</v>
      </c>
    </row>
    <row r="153" spans="1:29">
      <c r="A153" s="34" t="s">
        <v>139</v>
      </c>
      <c r="B153" s="34" t="s">
        <v>549</v>
      </c>
      <c r="C153" s="34" t="s">
        <v>949</v>
      </c>
      <c r="D153" s="34">
        <v>1101</v>
      </c>
      <c r="E153" s="34">
        <v>2901</v>
      </c>
      <c r="F153" s="34">
        <v>705</v>
      </c>
      <c r="G153" s="34">
        <v>2704</v>
      </c>
      <c r="H153" s="34">
        <v>1202</v>
      </c>
      <c r="I153" s="34">
        <v>1505</v>
      </c>
      <c r="J153" s="34">
        <v>3.3909351071033793</v>
      </c>
      <c r="K153" s="34">
        <v>213</v>
      </c>
      <c r="L153" s="34" t="s">
        <v>1108</v>
      </c>
      <c r="M153" s="34">
        <v>1</v>
      </c>
      <c r="N153" s="34">
        <v>0</v>
      </c>
      <c r="O153" s="34">
        <v>0</v>
      </c>
      <c r="P153" s="34">
        <v>1</v>
      </c>
      <c r="Q153" s="34">
        <v>1</v>
      </c>
      <c r="R153" s="34">
        <v>0</v>
      </c>
      <c r="S153" s="34">
        <v>1</v>
      </c>
      <c r="T153" s="34">
        <v>1</v>
      </c>
      <c r="U153" s="34">
        <v>1</v>
      </c>
      <c r="V153" s="34">
        <v>1</v>
      </c>
      <c r="W153" s="34">
        <v>1</v>
      </c>
      <c r="X153" s="34">
        <v>1</v>
      </c>
      <c r="Y153" s="34">
        <v>1</v>
      </c>
      <c r="Z153" s="34">
        <v>1</v>
      </c>
      <c r="AA153" s="34">
        <v>1</v>
      </c>
      <c r="AB153" s="34">
        <v>1</v>
      </c>
      <c r="AC153" s="34" t="s">
        <v>1095</v>
      </c>
    </row>
    <row r="154" spans="1:29">
      <c r="A154" s="34" t="s">
        <v>140</v>
      </c>
      <c r="B154" s="34" t="s">
        <v>550</v>
      </c>
      <c r="C154" s="34" t="s">
        <v>948</v>
      </c>
      <c r="D154" s="34">
        <v>1101</v>
      </c>
      <c r="E154" s="34" t="s">
        <v>507</v>
      </c>
      <c r="F154" s="34">
        <v>1502</v>
      </c>
      <c r="G154" s="34">
        <v>3802</v>
      </c>
      <c r="H154" s="34">
        <v>702</v>
      </c>
      <c r="I154" s="34">
        <v>801</v>
      </c>
      <c r="J154" s="34">
        <v>5.5877109650189114</v>
      </c>
      <c r="K154" s="34">
        <v>154</v>
      </c>
      <c r="L154" s="34" t="s">
        <v>1106</v>
      </c>
      <c r="M154" s="34">
        <v>1</v>
      </c>
      <c r="N154" s="34">
        <v>0</v>
      </c>
      <c r="O154" s="34">
        <v>0</v>
      </c>
      <c r="P154" s="34">
        <v>1</v>
      </c>
      <c r="Q154" s="34">
        <v>0</v>
      </c>
      <c r="R154" s="34">
        <v>0</v>
      </c>
      <c r="S154" s="34">
        <v>0</v>
      </c>
      <c r="T154" s="34">
        <v>1</v>
      </c>
      <c r="U154" s="34">
        <v>1</v>
      </c>
      <c r="V154" s="34">
        <v>1</v>
      </c>
      <c r="W154" s="34">
        <v>1</v>
      </c>
      <c r="X154" s="34">
        <v>1</v>
      </c>
      <c r="Y154" s="34">
        <v>0</v>
      </c>
      <c r="Z154" s="34">
        <v>0</v>
      </c>
      <c r="AA154" s="34">
        <v>1</v>
      </c>
      <c r="AB154" s="34">
        <v>1</v>
      </c>
      <c r="AC154" s="34" t="s">
        <v>1095</v>
      </c>
    </row>
    <row r="155" spans="1:29">
      <c r="A155" s="34" t="s">
        <v>141</v>
      </c>
      <c r="B155" s="34" t="s">
        <v>551</v>
      </c>
      <c r="C155" s="34" t="s">
        <v>949</v>
      </c>
      <c r="D155" s="34">
        <v>2402</v>
      </c>
      <c r="E155" s="34" t="s">
        <v>507</v>
      </c>
      <c r="F155" s="34">
        <v>1502</v>
      </c>
      <c r="G155" s="34">
        <v>4601</v>
      </c>
      <c r="H155" s="34">
        <v>102</v>
      </c>
      <c r="I155" s="34">
        <v>801</v>
      </c>
      <c r="J155" s="34">
        <v>3.8579352647194289</v>
      </c>
      <c r="K155" s="34">
        <v>104</v>
      </c>
      <c r="L155" s="34" t="s">
        <v>1106</v>
      </c>
      <c r="M155" s="34">
        <v>1</v>
      </c>
      <c r="N155" s="34">
        <v>0</v>
      </c>
      <c r="O155" s="34">
        <v>0</v>
      </c>
      <c r="P155" s="34">
        <v>1</v>
      </c>
      <c r="Q155" s="34">
        <v>0</v>
      </c>
      <c r="R155" s="34">
        <v>0</v>
      </c>
      <c r="S155" s="34">
        <v>0</v>
      </c>
      <c r="T155" s="34">
        <v>1</v>
      </c>
      <c r="U155" s="34">
        <v>1</v>
      </c>
      <c r="V155" s="34">
        <v>1</v>
      </c>
      <c r="W155" s="34">
        <v>1</v>
      </c>
      <c r="X155" s="34">
        <v>1</v>
      </c>
      <c r="Y155" s="34">
        <v>0</v>
      </c>
      <c r="Z155" s="34">
        <v>0</v>
      </c>
      <c r="AA155" s="34">
        <v>1</v>
      </c>
      <c r="AB155" s="34">
        <v>1</v>
      </c>
      <c r="AC155" s="34" t="s">
        <v>1096</v>
      </c>
    </row>
    <row r="156" spans="1:29">
      <c r="A156" s="34" t="s">
        <v>142</v>
      </c>
      <c r="B156" s="34" t="s">
        <v>552</v>
      </c>
      <c r="C156" s="34" t="s">
        <v>949</v>
      </c>
      <c r="D156" s="34">
        <v>3303</v>
      </c>
      <c r="E156" s="34" t="s">
        <v>507</v>
      </c>
      <c r="F156" s="34">
        <v>3503</v>
      </c>
      <c r="G156" s="34">
        <v>5801</v>
      </c>
      <c r="H156" s="34">
        <v>302</v>
      </c>
      <c r="I156" s="34">
        <v>1203</v>
      </c>
      <c r="J156" s="34">
        <v>4.6551384348113825</v>
      </c>
      <c r="K156" s="34">
        <v>86</v>
      </c>
      <c r="L156" s="34" t="s">
        <v>1108</v>
      </c>
      <c r="M156" s="34">
        <v>1</v>
      </c>
      <c r="N156" s="34">
        <v>1</v>
      </c>
      <c r="O156" s="34">
        <v>1</v>
      </c>
      <c r="P156" s="34">
        <v>1</v>
      </c>
      <c r="Q156" s="34">
        <v>1</v>
      </c>
      <c r="R156" s="34">
        <v>1</v>
      </c>
      <c r="S156" s="34">
        <v>0</v>
      </c>
      <c r="T156" s="34">
        <v>1</v>
      </c>
      <c r="U156" s="34">
        <v>1</v>
      </c>
      <c r="V156" s="34">
        <v>1</v>
      </c>
      <c r="W156" s="34">
        <v>1</v>
      </c>
      <c r="X156" s="34">
        <v>1</v>
      </c>
      <c r="Y156" s="34">
        <v>0</v>
      </c>
      <c r="Z156" s="34">
        <v>1</v>
      </c>
      <c r="AA156" s="34">
        <v>1</v>
      </c>
      <c r="AB156" s="34">
        <v>1</v>
      </c>
      <c r="AC156" s="34" t="s">
        <v>1096</v>
      </c>
    </row>
    <row r="157" spans="1:29">
      <c r="A157" s="34" t="s">
        <v>143</v>
      </c>
      <c r="B157" s="34" t="s">
        <v>553</v>
      </c>
      <c r="C157" s="34" t="s">
        <v>949</v>
      </c>
      <c r="D157" s="34">
        <v>302</v>
      </c>
      <c r="E157" s="34">
        <v>3303</v>
      </c>
      <c r="F157" s="34">
        <v>1302</v>
      </c>
      <c r="G157" s="34">
        <v>5801</v>
      </c>
      <c r="H157" s="34">
        <v>302</v>
      </c>
      <c r="I157" s="34">
        <v>602</v>
      </c>
      <c r="J157" s="34">
        <v>3.4166405073382808</v>
      </c>
      <c r="K157" s="34">
        <v>689</v>
      </c>
      <c r="L157" s="34" t="s">
        <v>1108</v>
      </c>
      <c r="M157" s="34">
        <v>1</v>
      </c>
      <c r="N157" s="34">
        <v>1</v>
      </c>
      <c r="O157" s="34">
        <v>1</v>
      </c>
      <c r="P157" s="34">
        <v>1</v>
      </c>
      <c r="Q157" s="34">
        <v>0</v>
      </c>
      <c r="R157" s="34">
        <v>0</v>
      </c>
      <c r="S157" s="34">
        <v>0</v>
      </c>
      <c r="T157" s="34">
        <v>1</v>
      </c>
      <c r="U157" s="34">
        <v>1</v>
      </c>
      <c r="V157" s="34">
        <v>1</v>
      </c>
      <c r="W157" s="34">
        <v>1</v>
      </c>
      <c r="X157" s="34">
        <v>1</v>
      </c>
      <c r="Y157" s="34">
        <v>0</v>
      </c>
      <c r="Z157" s="34">
        <v>0</v>
      </c>
      <c r="AA157" s="34">
        <v>1</v>
      </c>
      <c r="AB157" s="34">
        <v>1</v>
      </c>
      <c r="AC157" s="34" t="s">
        <v>1096</v>
      </c>
    </row>
    <row r="158" spans="1:29">
      <c r="A158" s="34" t="s">
        <v>144</v>
      </c>
      <c r="B158" s="34" t="s">
        <v>554</v>
      </c>
      <c r="C158" s="34" t="s">
        <v>949</v>
      </c>
      <c r="D158" s="34">
        <v>207</v>
      </c>
      <c r="E158" s="34">
        <v>2402</v>
      </c>
      <c r="F158" s="34">
        <v>4601</v>
      </c>
      <c r="G158" s="34">
        <v>5701</v>
      </c>
      <c r="H158" s="34">
        <v>102</v>
      </c>
      <c r="I158" s="34">
        <v>304</v>
      </c>
      <c r="J158" s="34">
        <v>5.6454222693490923</v>
      </c>
      <c r="K158" s="34">
        <v>293</v>
      </c>
      <c r="L158" s="34" t="s">
        <v>1108</v>
      </c>
      <c r="M158" s="34">
        <v>1</v>
      </c>
      <c r="N158" s="34">
        <v>1</v>
      </c>
      <c r="O158" s="34">
        <v>1</v>
      </c>
      <c r="P158" s="34">
        <v>1</v>
      </c>
      <c r="Q158" s="34">
        <v>1</v>
      </c>
      <c r="R158" s="34">
        <v>1</v>
      </c>
      <c r="S158" s="34">
        <v>1</v>
      </c>
      <c r="T158" s="34">
        <v>1</v>
      </c>
      <c r="U158" s="34">
        <v>1</v>
      </c>
      <c r="V158" s="34">
        <v>1</v>
      </c>
      <c r="W158" s="34">
        <v>1</v>
      </c>
      <c r="X158" s="34">
        <v>1</v>
      </c>
      <c r="Y158" s="34">
        <v>1</v>
      </c>
      <c r="Z158" s="34">
        <v>1</v>
      </c>
      <c r="AA158" s="34">
        <v>1</v>
      </c>
      <c r="AB158" s="34">
        <v>1</v>
      </c>
      <c r="AC158" s="34" t="s">
        <v>1096</v>
      </c>
    </row>
    <row r="159" spans="1:29">
      <c r="A159" s="34" t="s">
        <v>146</v>
      </c>
      <c r="B159" s="34" t="s">
        <v>556</v>
      </c>
      <c r="C159" s="34" t="s">
        <v>949</v>
      </c>
      <c r="D159" s="34">
        <v>207</v>
      </c>
      <c r="E159" s="34">
        <v>2901</v>
      </c>
      <c r="F159" s="34">
        <v>705</v>
      </c>
      <c r="G159" s="34">
        <v>4601</v>
      </c>
      <c r="H159" s="34">
        <v>102</v>
      </c>
      <c r="I159" s="34">
        <v>1505</v>
      </c>
      <c r="J159" s="34">
        <v>3.7649229846498886</v>
      </c>
      <c r="K159" s="34">
        <v>386</v>
      </c>
      <c r="L159" s="34" t="s">
        <v>1108</v>
      </c>
      <c r="M159" s="34">
        <v>1</v>
      </c>
      <c r="N159" s="34">
        <v>1</v>
      </c>
      <c r="O159" s="34">
        <v>1</v>
      </c>
      <c r="P159" s="34">
        <v>1</v>
      </c>
      <c r="Q159" s="34">
        <v>1</v>
      </c>
      <c r="R159" s="34">
        <v>1</v>
      </c>
      <c r="S159" s="34">
        <v>0</v>
      </c>
      <c r="T159" s="34">
        <v>1</v>
      </c>
      <c r="U159" s="34">
        <v>1</v>
      </c>
      <c r="V159" s="34">
        <v>1</v>
      </c>
      <c r="W159" s="34">
        <v>1</v>
      </c>
      <c r="X159" s="34">
        <v>1</v>
      </c>
      <c r="Y159" s="34">
        <v>1</v>
      </c>
      <c r="Z159" s="34">
        <v>1</v>
      </c>
      <c r="AA159" s="34">
        <v>1</v>
      </c>
      <c r="AB159" s="34">
        <v>1</v>
      </c>
      <c r="AC159" s="34" t="s">
        <v>1096</v>
      </c>
    </row>
    <row r="160" spans="1:29">
      <c r="A160" s="34" t="s">
        <v>147</v>
      </c>
      <c r="B160" s="34" t="s">
        <v>557</v>
      </c>
      <c r="C160" s="34" t="s">
        <v>949</v>
      </c>
      <c r="D160" s="34">
        <v>207</v>
      </c>
      <c r="E160" s="34">
        <v>2402</v>
      </c>
      <c r="F160" s="34">
        <v>1301</v>
      </c>
      <c r="G160" s="34">
        <v>4601</v>
      </c>
      <c r="H160" s="34">
        <v>102</v>
      </c>
      <c r="I160" s="34">
        <v>304</v>
      </c>
      <c r="J160" s="34">
        <v>4.663700925389648</v>
      </c>
      <c r="K160" s="34">
        <v>533</v>
      </c>
      <c r="L160" s="34" t="s">
        <v>1108</v>
      </c>
      <c r="M160" s="34">
        <v>1</v>
      </c>
      <c r="N160" s="34">
        <v>1</v>
      </c>
      <c r="O160" s="34">
        <v>1</v>
      </c>
      <c r="P160" s="34">
        <v>1</v>
      </c>
      <c r="Q160" s="34">
        <v>1</v>
      </c>
      <c r="R160" s="34">
        <v>1</v>
      </c>
      <c r="S160" s="34">
        <v>0</v>
      </c>
      <c r="T160" s="34">
        <v>1</v>
      </c>
      <c r="U160" s="34">
        <v>1</v>
      </c>
      <c r="V160" s="34">
        <v>1</v>
      </c>
      <c r="W160" s="34">
        <v>1</v>
      </c>
      <c r="X160" s="34">
        <v>1</v>
      </c>
      <c r="Y160" s="34">
        <v>1</v>
      </c>
      <c r="Z160" s="34">
        <v>1</v>
      </c>
      <c r="AA160" s="34">
        <v>1</v>
      </c>
      <c r="AB160" s="34">
        <v>1</v>
      </c>
      <c r="AC160" s="34" t="s">
        <v>1096</v>
      </c>
    </row>
    <row r="161" spans="1:29">
      <c r="A161" s="34" t="s">
        <v>148</v>
      </c>
      <c r="B161" s="34" t="s">
        <v>558</v>
      </c>
      <c r="C161" s="34" t="s">
        <v>949</v>
      </c>
      <c r="D161" s="34">
        <v>1101</v>
      </c>
      <c r="E161" s="34" t="s">
        <v>507</v>
      </c>
      <c r="F161" s="34">
        <v>1502</v>
      </c>
      <c r="G161" s="34">
        <v>3802</v>
      </c>
      <c r="H161" s="34">
        <v>702</v>
      </c>
      <c r="I161" s="34">
        <v>801</v>
      </c>
      <c r="J161" s="34">
        <v>3.4842998393467859</v>
      </c>
      <c r="K161" s="34">
        <v>375</v>
      </c>
      <c r="L161" s="34" t="s">
        <v>1108</v>
      </c>
      <c r="M161" s="34">
        <v>1</v>
      </c>
      <c r="N161" s="34">
        <v>0</v>
      </c>
      <c r="O161" s="34">
        <v>0</v>
      </c>
      <c r="P161" s="34">
        <v>1</v>
      </c>
      <c r="Q161" s="34">
        <v>1</v>
      </c>
      <c r="R161" s="34">
        <v>1</v>
      </c>
      <c r="S161" s="34">
        <v>0</v>
      </c>
      <c r="T161" s="34">
        <v>1</v>
      </c>
      <c r="U161" s="34">
        <v>1</v>
      </c>
      <c r="V161" s="34">
        <v>1</v>
      </c>
      <c r="W161" s="34">
        <v>1</v>
      </c>
      <c r="X161" s="34">
        <v>1</v>
      </c>
      <c r="Y161" s="34">
        <v>1</v>
      </c>
      <c r="Z161" s="34">
        <v>1</v>
      </c>
      <c r="AA161" s="34">
        <v>1</v>
      </c>
      <c r="AB161" s="34">
        <v>1</v>
      </c>
      <c r="AC161" s="34" t="s">
        <v>1096</v>
      </c>
    </row>
    <row r="162" spans="1:29">
      <c r="A162" s="34" t="s">
        <v>149</v>
      </c>
      <c r="B162" s="34" t="s">
        <v>559</v>
      </c>
      <c r="C162" s="34" t="s">
        <v>949</v>
      </c>
      <c r="D162" s="34">
        <v>206</v>
      </c>
      <c r="E162" s="34">
        <v>1102</v>
      </c>
      <c r="F162" s="34">
        <v>1525</v>
      </c>
      <c r="G162" s="34">
        <v>5101</v>
      </c>
      <c r="H162" s="34">
        <v>403</v>
      </c>
      <c r="I162" s="34">
        <v>1402</v>
      </c>
      <c r="J162" s="34">
        <v>3.7895807121644256</v>
      </c>
      <c r="K162" s="34">
        <v>268</v>
      </c>
      <c r="L162" s="34" t="s">
        <v>1108</v>
      </c>
      <c r="M162" s="34">
        <v>1</v>
      </c>
      <c r="N162" s="34">
        <v>1</v>
      </c>
      <c r="O162" s="34">
        <v>1</v>
      </c>
      <c r="P162" s="34">
        <v>1</v>
      </c>
      <c r="Q162" s="34">
        <v>0</v>
      </c>
      <c r="R162" s="34">
        <v>0</v>
      </c>
      <c r="S162" s="34">
        <v>0</v>
      </c>
      <c r="T162" s="34">
        <v>1</v>
      </c>
      <c r="U162" s="34">
        <v>1</v>
      </c>
      <c r="V162" s="34">
        <v>1</v>
      </c>
      <c r="W162" s="34">
        <v>1</v>
      </c>
      <c r="X162" s="34">
        <v>1</v>
      </c>
      <c r="Y162" s="34">
        <v>0</v>
      </c>
      <c r="Z162" s="34">
        <v>0</v>
      </c>
      <c r="AA162" s="34">
        <v>1</v>
      </c>
      <c r="AB162" s="34">
        <v>1</v>
      </c>
      <c r="AC162" s="34" t="s">
        <v>1096</v>
      </c>
    </row>
    <row r="163" spans="1:29">
      <c r="A163" s="34" t="s">
        <v>150</v>
      </c>
      <c r="B163" s="34" t="s">
        <v>560</v>
      </c>
      <c r="C163" s="34" t="s">
        <v>949</v>
      </c>
      <c r="D163" s="34">
        <v>206</v>
      </c>
      <c r="E163" s="34">
        <v>6802</v>
      </c>
      <c r="F163" s="34">
        <v>1502</v>
      </c>
      <c r="G163" s="34">
        <v>5001</v>
      </c>
      <c r="H163" s="34">
        <v>602</v>
      </c>
      <c r="I163" s="34">
        <v>801</v>
      </c>
      <c r="J163" s="34">
        <v>5.1335389083702179</v>
      </c>
      <c r="K163" s="34">
        <v>24</v>
      </c>
      <c r="L163" s="34" t="s">
        <v>1106</v>
      </c>
      <c r="M163" s="34">
        <v>1</v>
      </c>
      <c r="N163" s="34">
        <v>0</v>
      </c>
      <c r="O163" s="34">
        <v>0</v>
      </c>
      <c r="P163" s="34">
        <v>1</v>
      </c>
      <c r="Q163" s="34">
        <v>0</v>
      </c>
      <c r="R163" s="34">
        <v>0</v>
      </c>
      <c r="S163" s="34">
        <v>0</v>
      </c>
      <c r="T163" s="34">
        <v>1</v>
      </c>
      <c r="U163" s="34">
        <v>1</v>
      </c>
      <c r="V163" s="34">
        <v>1</v>
      </c>
      <c r="W163" s="34">
        <v>1</v>
      </c>
      <c r="X163" s="34">
        <v>1</v>
      </c>
      <c r="Y163" s="34">
        <v>0</v>
      </c>
      <c r="Z163" s="34">
        <v>0</v>
      </c>
      <c r="AA163" s="34">
        <v>1</v>
      </c>
      <c r="AB163" s="34">
        <v>1</v>
      </c>
      <c r="AC163" s="34" t="s">
        <v>1096</v>
      </c>
    </row>
    <row r="164" spans="1:29">
      <c r="A164" s="34" t="s">
        <v>151</v>
      </c>
      <c r="B164" s="34" t="s">
        <v>561</v>
      </c>
      <c r="C164" s="34" t="s">
        <v>949</v>
      </c>
      <c r="D164" s="34">
        <v>2407</v>
      </c>
      <c r="E164" s="34">
        <v>2901</v>
      </c>
      <c r="F164" s="34">
        <v>705</v>
      </c>
      <c r="G164" s="34">
        <v>5102</v>
      </c>
      <c r="H164" s="34">
        <v>1402</v>
      </c>
      <c r="I164" s="34">
        <v>1505</v>
      </c>
      <c r="J164" s="34">
        <v>5.3344537511509307</v>
      </c>
      <c r="K164" s="34">
        <v>76</v>
      </c>
      <c r="L164" s="34" t="s">
        <v>1108</v>
      </c>
      <c r="M164" s="34">
        <v>1</v>
      </c>
      <c r="N164" s="34">
        <v>0</v>
      </c>
      <c r="O164" s="34">
        <v>0</v>
      </c>
      <c r="P164" s="34">
        <v>1</v>
      </c>
      <c r="Q164" s="34">
        <v>1</v>
      </c>
      <c r="R164" s="34">
        <v>0</v>
      </c>
      <c r="S164" s="34">
        <v>1</v>
      </c>
      <c r="T164" s="34">
        <v>1</v>
      </c>
      <c r="U164" s="34">
        <v>1</v>
      </c>
      <c r="V164" s="34">
        <v>1</v>
      </c>
      <c r="W164" s="34">
        <v>1</v>
      </c>
      <c r="X164" s="34">
        <v>1</v>
      </c>
      <c r="Y164" s="34">
        <v>1</v>
      </c>
      <c r="Z164" s="34">
        <v>1</v>
      </c>
      <c r="AA164" s="34">
        <v>1</v>
      </c>
      <c r="AB164" s="34">
        <v>1</v>
      </c>
      <c r="AC164" s="34" t="s">
        <v>1096</v>
      </c>
    </row>
    <row r="165" spans="1:29">
      <c r="A165" s="34" t="s">
        <v>152</v>
      </c>
      <c r="B165" s="34" t="s">
        <v>562</v>
      </c>
      <c r="C165" s="34" t="s">
        <v>949</v>
      </c>
      <c r="D165" s="34">
        <v>2901</v>
      </c>
      <c r="E165" s="34">
        <v>3001</v>
      </c>
      <c r="F165" s="34">
        <v>705</v>
      </c>
      <c r="G165" s="34">
        <v>3802</v>
      </c>
      <c r="H165" s="34">
        <v>702</v>
      </c>
      <c r="I165" s="34">
        <v>1505</v>
      </c>
      <c r="J165" s="34">
        <v>3.6981005456233897</v>
      </c>
      <c r="K165" s="34">
        <v>350</v>
      </c>
      <c r="L165" s="34" t="s">
        <v>1108</v>
      </c>
      <c r="M165" s="34">
        <v>1</v>
      </c>
      <c r="N165" s="34">
        <v>1</v>
      </c>
      <c r="O165" s="34">
        <v>1</v>
      </c>
      <c r="P165" s="34">
        <v>0</v>
      </c>
      <c r="Q165" s="34">
        <v>1</v>
      </c>
      <c r="R165" s="34">
        <v>1</v>
      </c>
      <c r="S165" s="34">
        <v>0</v>
      </c>
      <c r="T165" s="34">
        <v>1</v>
      </c>
      <c r="U165" s="34">
        <v>1</v>
      </c>
      <c r="V165" s="34">
        <v>1</v>
      </c>
      <c r="W165" s="34">
        <v>1</v>
      </c>
      <c r="X165" s="34">
        <v>1</v>
      </c>
      <c r="Y165" s="34">
        <v>1</v>
      </c>
      <c r="Z165" s="34">
        <v>0</v>
      </c>
      <c r="AA165" s="34">
        <v>1</v>
      </c>
      <c r="AB165" s="34">
        <v>1</v>
      </c>
      <c r="AC165" s="34" t="s">
        <v>1096</v>
      </c>
    </row>
    <row r="166" spans="1:29">
      <c r="A166" s="34" t="s">
        <v>153</v>
      </c>
      <c r="B166" s="34" t="s">
        <v>563</v>
      </c>
      <c r="C166" s="34" t="s">
        <v>949</v>
      </c>
      <c r="D166" s="34">
        <v>1101</v>
      </c>
      <c r="E166" s="34">
        <v>3303</v>
      </c>
      <c r="F166" s="34">
        <v>5401</v>
      </c>
      <c r="G166" s="34">
        <v>5801</v>
      </c>
      <c r="H166" s="34">
        <v>102</v>
      </c>
      <c r="I166" s="34">
        <v>302</v>
      </c>
      <c r="J166" s="34">
        <v>3.8573324964312685</v>
      </c>
      <c r="K166" s="34">
        <v>300</v>
      </c>
      <c r="L166" s="34" t="s">
        <v>1106</v>
      </c>
      <c r="M166" s="34">
        <v>1</v>
      </c>
      <c r="N166" s="34">
        <v>0</v>
      </c>
      <c r="O166" s="34">
        <v>0</v>
      </c>
      <c r="P166" s="34">
        <v>1</v>
      </c>
      <c r="Q166" s="34">
        <v>0</v>
      </c>
      <c r="R166" s="34">
        <v>0</v>
      </c>
      <c r="S166" s="34">
        <v>0</v>
      </c>
      <c r="T166" s="34">
        <v>1</v>
      </c>
      <c r="U166" s="34">
        <v>1</v>
      </c>
      <c r="V166" s="34">
        <v>1</v>
      </c>
      <c r="W166" s="34">
        <v>1</v>
      </c>
      <c r="X166" s="34">
        <v>1</v>
      </c>
      <c r="Y166" s="34">
        <v>0</v>
      </c>
      <c r="Z166" s="34">
        <v>0</v>
      </c>
      <c r="AA166" s="34">
        <v>1</v>
      </c>
      <c r="AB166" s="34">
        <v>1</v>
      </c>
      <c r="AC166" s="34" t="s">
        <v>1096</v>
      </c>
    </row>
    <row r="167" spans="1:29">
      <c r="A167" s="34" t="s">
        <v>154</v>
      </c>
      <c r="B167" s="34" t="s">
        <v>564</v>
      </c>
      <c r="C167" s="34" t="s">
        <v>949</v>
      </c>
      <c r="D167" s="34">
        <v>1101</v>
      </c>
      <c r="E167" s="34">
        <v>3303</v>
      </c>
      <c r="F167" s="34">
        <v>1301</v>
      </c>
      <c r="G167" s="34">
        <v>5801</v>
      </c>
      <c r="H167" s="34">
        <v>302</v>
      </c>
      <c r="I167" s="34">
        <v>304</v>
      </c>
      <c r="J167" s="34">
        <v>5.8633228601204559</v>
      </c>
      <c r="K167" s="34">
        <v>41</v>
      </c>
      <c r="L167" s="34" t="s">
        <v>1108</v>
      </c>
      <c r="M167" s="34">
        <v>1</v>
      </c>
      <c r="N167" s="34">
        <v>0</v>
      </c>
      <c r="O167" s="34">
        <v>0</v>
      </c>
      <c r="P167" s="34">
        <v>1</v>
      </c>
      <c r="Q167" s="34">
        <v>1</v>
      </c>
      <c r="R167" s="34">
        <v>0</v>
      </c>
      <c r="S167" s="34">
        <v>1</v>
      </c>
      <c r="T167" s="34">
        <v>1</v>
      </c>
      <c r="U167" s="34">
        <v>1</v>
      </c>
      <c r="V167" s="34">
        <v>1</v>
      </c>
      <c r="W167" s="34">
        <v>1</v>
      </c>
      <c r="X167" s="34">
        <v>1</v>
      </c>
      <c r="Y167" s="34">
        <v>1</v>
      </c>
      <c r="Z167" s="34">
        <v>1</v>
      </c>
      <c r="AA167" s="34">
        <v>1</v>
      </c>
      <c r="AB167" s="34">
        <v>1</v>
      </c>
      <c r="AC167" s="34" t="s">
        <v>1096</v>
      </c>
    </row>
    <row r="168" spans="1:29">
      <c r="A168" s="34" t="s">
        <v>155</v>
      </c>
      <c r="B168" s="34" t="s">
        <v>565</v>
      </c>
      <c r="C168" s="34" t="s">
        <v>949</v>
      </c>
      <c r="D168" s="34">
        <v>1101</v>
      </c>
      <c r="E168" s="34">
        <v>2901</v>
      </c>
      <c r="F168" s="34">
        <v>705</v>
      </c>
      <c r="G168" s="34">
        <v>3802</v>
      </c>
      <c r="H168" s="34">
        <v>702</v>
      </c>
      <c r="I168" s="34">
        <v>1505</v>
      </c>
      <c r="J168" s="34">
        <v>6.0211892990699383</v>
      </c>
      <c r="K168" s="34">
        <v>211</v>
      </c>
      <c r="L168" s="34" t="s">
        <v>1106</v>
      </c>
      <c r="M168" s="34">
        <v>1</v>
      </c>
      <c r="N168" s="34">
        <v>0</v>
      </c>
      <c r="O168" s="34">
        <v>0</v>
      </c>
      <c r="P168" s="34">
        <v>1</v>
      </c>
      <c r="Q168" s="34">
        <v>0</v>
      </c>
      <c r="R168" s="34">
        <v>0</v>
      </c>
      <c r="S168" s="34">
        <v>0</v>
      </c>
      <c r="T168" s="34">
        <v>1</v>
      </c>
      <c r="U168" s="34">
        <v>1</v>
      </c>
      <c r="V168" s="34">
        <v>1</v>
      </c>
      <c r="W168" s="34">
        <v>1</v>
      </c>
      <c r="X168" s="34">
        <v>1</v>
      </c>
      <c r="Y168" s="34">
        <v>0</v>
      </c>
      <c r="Z168" s="34">
        <v>0</v>
      </c>
      <c r="AA168" s="34">
        <v>1</v>
      </c>
      <c r="AB168" s="34">
        <v>1</v>
      </c>
      <c r="AC168" s="34" t="s">
        <v>1096</v>
      </c>
    </row>
    <row r="169" spans="1:29">
      <c r="A169" s="34" t="s">
        <v>156</v>
      </c>
      <c r="B169" s="34" t="s">
        <v>566</v>
      </c>
      <c r="C169" s="34" t="s">
        <v>949</v>
      </c>
      <c r="D169" s="34">
        <v>3303</v>
      </c>
      <c r="E169" s="34" t="s">
        <v>507</v>
      </c>
      <c r="F169" s="34">
        <v>4403</v>
      </c>
      <c r="G169" s="34">
        <v>5801</v>
      </c>
      <c r="H169" s="34">
        <v>302</v>
      </c>
      <c r="I169" s="34">
        <v>701</v>
      </c>
      <c r="J169" s="34">
        <v>4.6106601630898796</v>
      </c>
      <c r="K169" s="34">
        <v>163</v>
      </c>
      <c r="L169" s="34" t="s">
        <v>1106</v>
      </c>
      <c r="M169" s="34">
        <v>1</v>
      </c>
      <c r="N169" s="34">
        <v>0</v>
      </c>
      <c r="O169" s="34">
        <v>0</v>
      </c>
      <c r="P169" s="34">
        <v>1</v>
      </c>
      <c r="Q169" s="34">
        <v>0</v>
      </c>
      <c r="R169" s="34">
        <v>0</v>
      </c>
      <c r="S169" s="34">
        <v>0</v>
      </c>
      <c r="T169" s="34">
        <v>1</v>
      </c>
      <c r="U169" s="34">
        <v>1</v>
      </c>
      <c r="V169" s="34">
        <v>1</v>
      </c>
      <c r="W169" s="34">
        <v>1</v>
      </c>
      <c r="X169" s="34">
        <v>1</v>
      </c>
      <c r="Y169" s="34">
        <v>0</v>
      </c>
      <c r="Z169" s="34">
        <v>0</v>
      </c>
      <c r="AA169" s="34">
        <v>1</v>
      </c>
      <c r="AB169" s="34">
        <v>1</v>
      </c>
      <c r="AC169" s="34" t="s">
        <v>1096</v>
      </c>
    </row>
    <row r="170" spans="1:29">
      <c r="A170" s="34" t="s">
        <v>157</v>
      </c>
      <c r="B170" s="34" t="s">
        <v>567</v>
      </c>
      <c r="C170" s="34" t="s">
        <v>949</v>
      </c>
      <c r="D170" s="34">
        <v>2601</v>
      </c>
      <c r="E170" s="34">
        <v>3303</v>
      </c>
      <c r="F170" s="34">
        <v>5201</v>
      </c>
      <c r="G170" s="34">
        <v>5801</v>
      </c>
      <c r="H170" s="34">
        <v>302</v>
      </c>
      <c r="I170" s="34">
        <v>702</v>
      </c>
      <c r="J170" s="34">
        <v>4.4548448600085102</v>
      </c>
      <c r="K170" s="34">
        <v>422</v>
      </c>
      <c r="L170" s="34" t="s">
        <v>1106</v>
      </c>
      <c r="M170" s="34">
        <v>1</v>
      </c>
      <c r="N170" s="34">
        <v>0</v>
      </c>
      <c r="O170" s="34">
        <v>0</v>
      </c>
      <c r="P170" s="34">
        <v>1</v>
      </c>
      <c r="Q170" s="34">
        <v>0</v>
      </c>
      <c r="R170" s="34">
        <v>0</v>
      </c>
      <c r="S170" s="34">
        <v>0</v>
      </c>
      <c r="T170" s="34">
        <v>1</v>
      </c>
      <c r="U170" s="34">
        <v>1</v>
      </c>
      <c r="V170" s="34">
        <v>1</v>
      </c>
      <c r="W170" s="34">
        <v>1</v>
      </c>
      <c r="X170" s="34">
        <v>1</v>
      </c>
      <c r="Y170" s="34">
        <v>0</v>
      </c>
      <c r="Z170" s="34">
        <v>0</v>
      </c>
      <c r="AA170" s="34">
        <v>1</v>
      </c>
      <c r="AB170" s="34">
        <v>1</v>
      </c>
      <c r="AC170" s="34" t="s">
        <v>1097</v>
      </c>
    </row>
    <row r="171" spans="1:29">
      <c r="A171" s="34" t="s">
        <v>158</v>
      </c>
      <c r="B171" s="34" t="s">
        <v>568</v>
      </c>
      <c r="C171" s="34" t="s">
        <v>949</v>
      </c>
      <c r="D171" s="34">
        <v>203</v>
      </c>
      <c r="E171" s="34">
        <v>1101</v>
      </c>
      <c r="F171" s="34">
        <v>705</v>
      </c>
      <c r="G171" s="34">
        <v>3802</v>
      </c>
      <c r="H171" s="34">
        <v>702</v>
      </c>
      <c r="I171" s="34" t="s">
        <v>507</v>
      </c>
      <c r="J171" s="34">
        <v>3.781755374652469</v>
      </c>
      <c r="K171" s="34">
        <v>389</v>
      </c>
      <c r="L171" s="34" t="s">
        <v>1108</v>
      </c>
      <c r="M171" s="34">
        <v>1</v>
      </c>
      <c r="N171" s="34">
        <v>1</v>
      </c>
      <c r="O171" s="34">
        <v>1</v>
      </c>
      <c r="P171" s="34">
        <v>1</v>
      </c>
      <c r="Q171" s="34">
        <v>1</v>
      </c>
      <c r="R171" s="34">
        <v>0</v>
      </c>
      <c r="S171" s="34">
        <v>1</v>
      </c>
      <c r="T171" s="34">
        <v>1</v>
      </c>
      <c r="U171" s="34">
        <v>1</v>
      </c>
      <c r="V171" s="34">
        <v>1</v>
      </c>
      <c r="W171" s="34">
        <v>1</v>
      </c>
      <c r="X171" s="34">
        <v>1</v>
      </c>
      <c r="Y171" s="34">
        <v>1</v>
      </c>
      <c r="Z171" s="34">
        <v>1</v>
      </c>
      <c r="AA171" s="34">
        <v>1</v>
      </c>
      <c r="AB171" s="34">
        <v>1</v>
      </c>
      <c r="AC171" s="34" t="s">
        <v>1097</v>
      </c>
    </row>
    <row r="172" spans="1:29">
      <c r="A172" s="34" t="s">
        <v>159</v>
      </c>
      <c r="B172" s="34" t="s">
        <v>569</v>
      </c>
      <c r="C172" s="34" t="s">
        <v>948</v>
      </c>
      <c r="D172" s="34">
        <v>1101</v>
      </c>
      <c r="E172" s="34">
        <v>1102</v>
      </c>
      <c r="F172" s="34">
        <v>1525</v>
      </c>
      <c r="G172" s="34">
        <v>3901</v>
      </c>
      <c r="H172" s="34">
        <v>702</v>
      </c>
      <c r="I172" s="34" t="s">
        <v>507</v>
      </c>
      <c r="J172" s="34">
        <v>4.0606978403536118</v>
      </c>
      <c r="K172" s="34">
        <v>389</v>
      </c>
      <c r="L172" s="34" t="s">
        <v>985</v>
      </c>
      <c r="M172" s="34">
        <v>1</v>
      </c>
      <c r="N172" s="34">
        <v>0</v>
      </c>
      <c r="O172" s="34">
        <v>0</v>
      </c>
      <c r="P172" s="34">
        <v>1</v>
      </c>
      <c r="Q172" s="34">
        <v>1</v>
      </c>
      <c r="R172" s="34">
        <v>0</v>
      </c>
      <c r="S172" s="34">
        <v>1</v>
      </c>
      <c r="T172" s="34">
        <v>1</v>
      </c>
      <c r="U172" s="34">
        <v>1</v>
      </c>
      <c r="V172" s="34">
        <v>1</v>
      </c>
      <c r="W172" s="34">
        <v>1</v>
      </c>
      <c r="X172" s="34">
        <v>1</v>
      </c>
      <c r="Y172" s="34">
        <v>1</v>
      </c>
      <c r="Z172" s="34">
        <v>1</v>
      </c>
      <c r="AA172" s="34">
        <v>1</v>
      </c>
      <c r="AB172" s="34">
        <v>1</v>
      </c>
      <c r="AC172" s="34" t="s">
        <v>968</v>
      </c>
    </row>
    <row r="173" spans="1:29">
      <c r="A173" s="34" t="s">
        <v>160</v>
      </c>
      <c r="B173" s="34" t="s">
        <v>570</v>
      </c>
      <c r="C173" s="34" t="s">
        <v>949</v>
      </c>
      <c r="D173" s="34">
        <v>203</v>
      </c>
      <c r="E173" s="34">
        <v>3303</v>
      </c>
      <c r="F173" s="34">
        <v>3802</v>
      </c>
      <c r="G173" s="34">
        <v>5801</v>
      </c>
      <c r="H173" s="34">
        <v>302</v>
      </c>
      <c r="I173" s="34">
        <v>702</v>
      </c>
      <c r="J173" s="34">
        <v>4.071882007306125</v>
      </c>
      <c r="K173" s="34">
        <v>350</v>
      </c>
      <c r="L173" s="34" t="s">
        <v>1108</v>
      </c>
      <c r="M173" s="34">
        <v>1</v>
      </c>
      <c r="N173" s="34">
        <v>0</v>
      </c>
      <c r="O173" s="34">
        <v>0</v>
      </c>
      <c r="P173" s="34">
        <v>1</v>
      </c>
      <c r="Q173" s="34">
        <v>1</v>
      </c>
      <c r="R173" s="34">
        <v>0</v>
      </c>
      <c r="S173" s="34">
        <v>1</v>
      </c>
      <c r="T173" s="34">
        <v>1</v>
      </c>
      <c r="U173" s="34">
        <v>1</v>
      </c>
      <c r="V173" s="34">
        <v>1</v>
      </c>
      <c r="W173" s="34">
        <v>1</v>
      </c>
      <c r="X173" s="34">
        <v>1</v>
      </c>
      <c r="Y173" s="34">
        <v>1</v>
      </c>
      <c r="Z173" s="34">
        <v>1</v>
      </c>
      <c r="AA173" s="34">
        <v>1</v>
      </c>
      <c r="AB173" s="34">
        <v>1</v>
      </c>
      <c r="AC173" s="34" t="s">
        <v>1097</v>
      </c>
    </row>
    <row r="174" spans="1:29">
      <c r="A174" s="34" t="s">
        <v>161</v>
      </c>
      <c r="B174" s="34" t="s">
        <v>571</v>
      </c>
      <c r="C174" s="34" t="s">
        <v>949</v>
      </c>
      <c r="D174" s="34">
        <v>206</v>
      </c>
      <c r="E174" s="34">
        <v>1101</v>
      </c>
      <c r="F174" s="34">
        <v>1525</v>
      </c>
      <c r="G174" s="34">
        <v>4001</v>
      </c>
      <c r="H174" s="34">
        <v>403</v>
      </c>
      <c r="I174" s="34">
        <v>702</v>
      </c>
      <c r="J174" s="34">
        <v>3.4608978427565478</v>
      </c>
      <c r="K174" s="34">
        <v>459</v>
      </c>
      <c r="L174" s="34" t="s">
        <v>1106</v>
      </c>
      <c r="M174" s="34">
        <v>1</v>
      </c>
      <c r="N174" s="34">
        <v>0</v>
      </c>
      <c r="O174" s="34">
        <v>0</v>
      </c>
      <c r="P174" s="34">
        <v>1</v>
      </c>
      <c r="Q174" s="34">
        <v>0</v>
      </c>
      <c r="R174" s="34">
        <v>0</v>
      </c>
      <c r="S174" s="34">
        <v>0</v>
      </c>
      <c r="T174" s="34">
        <v>1</v>
      </c>
      <c r="U174" s="34">
        <v>1</v>
      </c>
      <c r="V174" s="34">
        <v>1</v>
      </c>
      <c r="W174" s="34">
        <v>1</v>
      </c>
      <c r="X174" s="34">
        <v>1</v>
      </c>
      <c r="Y174" s="34">
        <v>0</v>
      </c>
      <c r="Z174" s="34">
        <v>0</v>
      </c>
      <c r="AA174" s="34">
        <v>1</v>
      </c>
      <c r="AB174" s="34">
        <v>1</v>
      </c>
      <c r="AC174" s="34" t="s">
        <v>1097</v>
      </c>
    </row>
    <row r="175" spans="1:29">
      <c r="A175" s="34" t="s">
        <v>162</v>
      </c>
      <c r="B175" s="34" t="s">
        <v>572</v>
      </c>
      <c r="C175" s="34" t="s">
        <v>949</v>
      </c>
      <c r="D175" s="34">
        <v>1101</v>
      </c>
      <c r="E175" s="34" t="s">
        <v>507</v>
      </c>
      <c r="F175" s="34">
        <v>1301</v>
      </c>
      <c r="G175" s="34">
        <v>1801</v>
      </c>
      <c r="H175" s="34">
        <v>406</v>
      </c>
      <c r="I175" s="34">
        <v>704</v>
      </c>
      <c r="J175" s="34">
        <v>1.9464522650130731</v>
      </c>
      <c r="K175" s="34">
        <v>735</v>
      </c>
      <c r="L175" s="34" t="s">
        <v>1108</v>
      </c>
      <c r="M175" s="34">
        <v>1</v>
      </c>
      <c r="N175" s="34">
        <v>0</v>
      </c>
      <c r="O175" s="34">
        <v>0</v>
      </c>
      <c r="P175" s="34">
        <v>1</v>
      </c>
      <c r="Q175" s="34">
        <v>1</v>
      </c>
      <c r="R175" s="34">
        <v>1</v>
      </c>
      <c r="S175" s="34">
        <v>0</v>
      </c>
      <c r="T175" s="34">
        <v>1</v>
      </c>
      <c r="U175" s="34">
        <v>1</v>
      </c>
      <c r="V175" s="34">
        <v>1</v>
      </c>
      <c r="W175" s="34">
        <v>1</v>
      </c>
      <c r="X175" s="34">
        <v>1</v>
      </c>
      <c r="Y175" s="34">
        <v>1</v>
      </c>
      <c r="Z175" s="34">
        <v>1</v>
      </c>
      <c r="AA175" s="34">
        <v>1</v>
      </c>
      <c r="AB175" s="34">
        <v>1</v>
      </c>
      <c r="AC175" s="34" t="s">
        <v>1097</v>
      </c>
    </row>
    <row r="176" spans="1:29">
      <c r="A176" s="34" t="s">
        <v>163</v>
      </c>
      <c r="B176" s="34" t="s">
        <v>573</v>
      </c>
      <c r="C176" s="34" t="s">
        <v>949</v>
      </c>
      <c r="D176" s="34">
        <v>2402</v>
      </c>
      <c r="E176" s="34">
        <v>3303</v>
      </c>
      <c r="F176" s="34">
        <v>1502</v>
      </c>
      <c r="G176" s="34">
        <v>4403</v>
      </c>
      <c r="H176" s="34">
        <v>701</v>
      </c>
      <c r="I176" s="34">
        <v>801</v>
      </c>
      <c r="J176" s="34">
        <v>3.8305886686851442</v>
      </c>
      <c r="K176" s="34">
        <v>276</v>
      </c>
      <c r="L176" s="34" t="s">
        <v>1106</v>
      </c>
      <c r="M176" s="34">
        <v>1</v>
      </c>
      <c r="N176" s="34">
        <v>0</v>
      </c>
      <c r="O176" s="34">
        <v>0</v>
      </c>
      <c r="P176" s="34">
        <v>1</v>
      </c>
      <c r="Q176" s="34">
        <v>0</v>
      </c>
      <c r="R176" s="34">
        <v>0</v>
      </c>
      <c r="S176" s="34">
        <v>0</v>
      </c>
      <c r="T176" s="34">
        <v>1</v>
      </c>
      <c r="U176" s="34">
        <v>1</v>
      </c>
      <c r="V176" s="34">
        <v>1</v>
      </c>
      <c r="W176" s="34">
        <v>1</v>
      </c>
      <c r="X176" s="34">
        <v>1</v>
      </c>
      <c r="Y176" s="34">
        <v>0</v>
      </c>
      <c r="Z176" s="34">
        <v>0</v>
      </c>
      <c r="AA176" s="34">
        <v>1</v>
      </c>
      <c r="AB176" s="34">
        <v>1</v>
      </c>
      <c r="AC176" s="34" t="s">
        <v>1097</v>
      </c>
    </row>
    <row r="177" spans="1:29">
      <c r="A177" s="34" t="s">
        <v>164</v>
      </c>
      <c r="B177" s="34" t="s">
        <v>574</v>
      </c>
      <c r="C177" s="34" t="s">
        <v>949</v>
      </c>
      <c r="D177" s="34">
        <v>2901</v>
      </c>
      <c r="E177" s="34">
        <v>3303</v>
      </c>
      <c r="F177" s="34">
        <v>1525</v>
      </c>
      <c r="G177" s="34">
        <v>5801</v>
      </c>
      <c r="H177" s="34">
        <v>302</v>
      </c>
      <c r="I177" s="34">
        <v>403</v>
      </c>
      <c r="J177" s="34">
        <v>4.973589623427257</v>
      </c>
      <c r="K177" s="34">
        <v>460</v>
      </c>
      <c r="L177" s="34" t="s">
        <v>1106</v>
      </c>
      <c r="M177" s="34">
        <v>1</v>
      </c>
      <c r="N177" s="34">
        <v>0</v>
      </c>
      <c r="O177" s="34">
        <v>0</v>
      </c>
      <c r="P177" s="34">
        <v>1</v>
      </c>
      <c r="Q177" s="34">
        <v>0</v>
      </c>
      <c r="R177" s="34">
        <v>0</v>
      </c>
      <c r="S177" s="34">
        <v>0</v>
      </c>
      <c r="T177" s="34">
        <v>1</v>
      </c>
      <c r="U177" s="34">
        <v>1</v>
      </c>
      <c r="V177" s="34">
        <v>1</v>
      </c>
      <c r="W177" s="34">
        <v>1</v>
      </c>
      <c r="X177" s="34">
        <v>1</v>
      </c>
      <c r="Y177" s="34">
        <v>0</v>
      </c>
      <c r="Z177" s="34">
        <v>0</v>
      </c>
      <c r="AA177" s="34">
        <v>1</v>
      </c>
      <c r="AB177" s="34">
        <v>1</v>
      </c>
      <c r="AC177" s="34" t="s">
        <v>1097</v>
      </c>
    </row>
    <row r="178" spans="1:29">
      <c r="A178" s="34" t="s">
        <v>165</v>
      </c>
      <c r="B178" s="34" t="s">
        <v>575</v>
      </c>
      <c r="C178" s="34" t="s">
        <v>948</v>
      </c>
      <c r="D178" s="34">
        <v>1101</v>
      </c>
      <c r="E178" s="34" t="s">
        <v>507</v>
      </c>
      <c r="F178" s="34">
        <v>713</v>
      </c>
      <c r="G178" s="34">
        <v>1301</v>
      </c>
      <c r="H178" s="34">
        <v>702</v>
      </c>
      <c r="I178" s="34">
        <v>1202</v>
      </c>
      <c r="J178" s="34">
        <v>5.012837224705172</v>
      </c>
      <c r="K178" s="34">
        <v>463</v>
      </c>
      <c r="L178" s="34" t="s">
        <v>1108</v>
      </c>
      <c r="M178" s="34">
        <v>1</v>
      </c>
      <c r="N178" s="34">
        <v>1</v>
      </c>
      <c r="O178" s="34">
        <v>1</v>
      </c>
      <c r="P178" s="34">
        <v>1</v>
      </c>
      <c r="Q178" s="34">
        <v>1</v>
      </c>
      <c r="R178" s="34">
        <v>1</v>
      </c>
      <c r="S178" s="34">
        <v>0</v>
      </c>
      <c r="T178" s="34">
        <v>1</v>
      </c>
      <c r="U178" s="34">
        <v>1</v>
      </c>
      <c r="V178" s="34">
        <v>1</v>
      </c>
      <c r="W178" s="34">
        <v>1</v>
      </c>
      <c r="X178" s="34">
        <v>1</v>
      </c>
      <c r="Y178" s="34">
        <v>1</v>
      </c>
      <c r="Z178" s="34">
        <v>1</v>
      </c>
      <c r="AA178" s="34">
        <v>1</v>
      </c>
      <c r="AB178" s="34">
        <v>1</v>
      </c>
      <c r="AC178" s="34" t="s">
        <v>1097</v>
      </c>
    </row>
    <row r="179" spans="1:29">
      <c r="A179" s="34" t="s">
        <v>166</v>
      </c>
      <c r="B179" s="34" t="s">
        <v>576</v>
      </c>
      <c r="C179" s="34" t="s">
        <v>949</v>
      </c>
      <c r="D179" s="34">
        <v>207</v>
      </c>
      <c r="E179" s="34">
        <v>1101</v>
      </c>
      <c r="F179" s="34">
        <v>1502</v>
      </c>
      <c r="G179" s="34">
        <v>5101</v>
      </c>
      <c r="H179" s="34">
        <v>801</v>
      </c>
      <c r="I179" s="34">
        <v>1402</v>
      </c>
      <c r="J179" s="34">
        <v>4.1846914308175984</v>
      </c>
      <c r="K179" s="34">
        <v>496</v>
      </c>
      <c r="L179" s="34" t="s">
        <v>1107</v>
      </c>
      <c r="M179" s="34">
        <v>1</v>
      </c>
      <c r="N179" s="34">
        <v>1</v>
      </c>
      <c r="O179" s="34">
        <v>1</v>
      </c>
      <c r="P179" s="34">
        <v>1</v>
      </c>
      <c r="Q179" s="34">
        <v>1</v>
      </c>
      <c r="R179" s="34">
        <v>1</v>
      </c>
      <c r="S179" s="34">
        <v>1</v>
      </c>
      <c r="T179" s="34">
        <v>1</v>
      </c>
      <c r="U179" s="34">
        <v>1</v>
      </c>
      <c r="V179" s="34">
        <v>1</v>
      </c>
      <c r="W179" s="34">
        <v>1</v>
      </c>
      <c r="X179" s="34">
        <v>0</v>
      </c>
      <c r="Y179" s="34">
        <v>1</v>
      </c>
      <c r="Z179" s="34">
        <v>1</v>
      </c>
      <c r="AA179" s="34">
        <v>0</v>
      </c>
      <c r="AB179" s="34">
        <v>1</v>
      </c>
      <c r="AC179" s="34" t="s">
        <v>1097</v>
      </c>
    </row>
    <row r="180" spans="1:29">
      <c r="A180" s="34" t="s">
        <v>167</v>
      </c>
      <c r="B180" s="34" t="s">
        <v>577</v>
      </c>
      <c r="C180" s="34" t="s">
        <v>949</v>
      </c>
      <c r="D180" s="34">
        <v>207</v>
      </c>
      <c r="E180" s="34" t="s">
        <v>507</v>
      </c>
      <c r="F180" s="34">
        <v>4601</v>
      </c>
      <c r="G180" s="34" t="s">
        <v>507</v>
      </c>
      <c r="H180" s="34">
        <v>102</v>
      </c>
      <c r="I180" s="34" t="s">
        <v>507</v>
      </c>
      <c r="J180" s="34">
        <v>5.1643528557844371</v>
      </c>
      <c r="K180" s="34">
        <v>362</v>
      </c>
      <c r="L180" s="34" t="s">
        <v>1106</v>
      </c>
      <c r="M180" s="34">
        <v>1</v>
      </c>
      <c r="N180" s="34">
        <v>0</v>
      </c>
      <c r="O180" s="34">
        <v>0</v>
      </c>
      <c r="P180" s="34">
        <v>1</v>
      </c>
      <c r="Q180" s="34">
        <v>0</v>
      </c>
      <c r="R180" s="34">
        <v>0</v>
      </c>
      <c r="S180" s="34">
        <v>0</v>
      </c>
      <c r="T180" s="34">
        <v>1</v>
      </c>
      <c r="U180" s="34">
        <v>1</v>
      </c>
      <c r="V180" s="34">
        <v>1</v>
      </c>
      <c r="W180" s="34">
        <v>1</v>
      </c>
      <c r="X180" s="34">
        <v>1</v>
      </c>
      <c r="Y180" s="34">
        <v>0</v>
      </c>
      <c r="Z180" s="34">
        <v>0</v>
      </c>
      <c r="AA180" s="34">
        <v>1</v>
      </c>
      <c r="AB180" s="34">
        <v>1</v>
      </c>
      <c r="AC180" s="34" t="s">
        <v>1097</v>
      </c>
    </row>
    <row r="181" spans="1:29">
      <c r="A181" s="34" t="s">
        <v>168</v>
      </c>
      <c r="B181" s="34" t="s">
        <v>578</v>
      </c>
      <c r="C181" s="34" t="s">
        <v>949</v>
      </c>
      <c r="D181" s="34">
        <v>203</v>
      </c>
      <c r="E181" s="34">
        <v>3303</v>
      </c>
      <c r="F181" s="34">
        <v>4001</v>
      </c>
      <c r="G181" s="34">
        <v>5801</v>
      </c>
      <c r="H181" s="34">
        <v>302</v>
      </c>
      <c r="I181" s="34">
        <v>317</v>
      </c>
      <c r="J181" s="34">
        <v>4.2671717284030137</v>
      </c>
      <c r="K181" s="34">
        <v>262</v>
      </c>
      <c r="L181" s="34" t="s">
        <v>1108</v>
      </c>
      <c r="M181" s="34">
        <v>1</v>
      </c>
      <c r="N181" s="34">
        <v>1</v>
      </c>
      <c r="O181" s="34">
        <v>1</v>
      </c>
      <c r="P181" s="34">
        <v>1</v>
      </c>
      <c r="Q181" s="34">
        <v>1</v>
      </c>
      <c r="R181" s="34">
        <v>1</v>
      </c>
      <c r="S181" s="34">
        <v>0</v>
      </c>
      <c r="T181" s="34">
        <v>1</v>
      </c>
      <c r="U181" s="34">
        <v>1</v>
      </c>
      <c r="V181" s="34">
        <v>1</v>
      </c>
      <c r="W181" s="34">
        <v>1</v>
      </c>
      <c r="X181" s="34">
        <v>1</v>
      </c>
      <c r="Y181" s="34">
        <v>1</v>
      </c>
      <c r="Z181" s="34">
        <v>1</v>
      </c>
      <c r="AA181" s="34">
        <v>1</v>
      </c>
      <c r="AB181" s="34">
        <v>1</v>
      </c>
      <c r="AC181" s="34" t="s">
        <v>1097</v>
      </c>
    </row>
    <row r="182" spans="1:29">
      <c r="A182" s="34" t="s">
        <v>169</v>
      </c>
      <c r="B182" s="34" t="s">
        <v>579</v>
      </c>
      <c r="C182" s="34" t="s">
        <v>949</v>
      </c>
      <c r="D182" s="34">
        <v>3101</v>
      </c>
      <c r="E182" s="34">
        <v>3303</v>
      </c>
      <c r="F182" s="34">
        <v>4001</v>
      </c>
      <c r="G182" s="34">
        <v>5801</v>
      </c>
      <c r="H182" s="34">
        <v>302</v>
      </c>
      <c r="I182" s="34">
        <v>1202</v>
      </c>
      <c r="J182" s="34">
        <v>3.6541765418779604</v>
      </c>
      <c r="K182" s="34">
        <v>303</v>
      </c>
      <c r="L182" s="34" t="s">
        <v>1108</v>
      </c>
      <c r="M182" s="34">
        <v>1</v>
      </c>
      <c r="N182" s="34">
        <v>0</v>
      </c>
      <c r="O182" s="34">
        <v>0</v>
      </c>
      <c r="P182" s="34">
        <v>1</v>
      </c>
      <c r="Q182" s="34">
        <v>0</v>
      </c>
      <c r="R182" s="34">
        <v>0</v>
      </c>
      <c r="S182" s="34">
        <v>0</v>
      </c>
      <c r="T182" s="34">
        <v>1</v>
      </c>
      <c r="U182" s="34">
        <v>1</v>
      </c>
      <c r="V182" s="34">
        <v>1</v>
      </c>
      <c r="W182" s="34">
        <v>1</v>
      </c>
      <c r="X182" s="34">
        <v>1</v>
      </c>
      <c r="Y182" s="34">
        <v>1</v>
      </c>
      <c r="Z182" s="34">
        <v>0</v>
      </c>
      <c r="AA182" s="34">
        <v>1</v>
      </c>
      <c r="AB182" s="34">
        <v>1</v>
      </c>
      <c r="AC182" s="34" t="s">
        <v>1097</v>
      </c>
    </row>
    <row r="183" spans="1:29">
      <c r="A183" s="34" t="s">
        <v>170</v>
      </c>
      <c r="B183" s="34" t="s">
        <v>580</v>
      </c>
      <c r="C183" s="34" t="s">
        <v>949</v>
      </c>
      <c r="D183" s="34">
        <v>1101</v>
      </c>
      <c r="E183" s="34">
        <v>2402</v>
      </c>
      <c r="F183" s="34">
        <v>1525</v>
      </c>
      <c r="G183" s="34" t="s">
        <v>507</v>
      </c>
      <c r="H183" s="34">
        <v>403</v>
      </c>
      <c r="I183" s="34">
        <v>702</v>
      </c>
      <c r="J183" s="34">
        <v>3.9100905455940684</v>
      </c>
      <c r="K183" s="34">
        <v>294</v>
      </c>
      <c r="L183" s="34" t="s">
        <v>1106</v>
      </c>
      <c r="M183" s="34">
        <v>1</v>
      </c>
      <c r="N183" s="34">
        <v>0</v>
      </c>
      <c r="O183" s="34">
        <v>0</v>
      </c>
      <c r="P183" s="34">
        <v>1</v>
      </c>
      <c r="Q183" s="34">
        <v>0</v>
      </c>
      <c r="R183" s="34">
        <v>0</v>
      </c>
      <c r="S183" s="34">
        <v>0</v>
      </c>
      <c r="T183" s="34">
        <v>1</v>
      </c>
      <c r="U183" s="34">
        <v>1</v>
      </c>
      <c r="V183" s="34">
        <v>1</v>
      </c>
      <c r="W183" s="34">
        <v>1</v>
      </c>
      <c r="X183" s="34">
        <v>1</v>
      </c>
      <c r="Y183" s="34">
        <v>0</v>
      </c>
      <c r="Z183" s="34">
        <v>0</v>
      </c>
      <c r="AA183" s="34">
        <v>1</v>
      </c>
      <c r="AB183" s="34">
        <v>1</v>
      </c>
      <c r="AC183" s="34" t="s">
        <v>1097</v>
      </c>
    </row>
    <row r="184" spans="1:29">
      <c r="A184" s="34" t="s">
        <v>171</v>
      </c>
      <c r="B184" s="34" t="s">
        <v>581</v>
      </c>
      <c r="C184" s="34" t="s">
        <v>948</v>
      </c>
      <c r="D184" s="34">
        <v>1101</v>
      </c>
      <c r="E184" s="34" t="s">
        <v>507</v>
      </c>
      <c r="F184" s="34">
        <v>705</v>
      </c>
      <c r="G184" s="34">
        <v>1301</v>
      </c>
      <c r="H184" s="34">
        <v>304</v>
      </c>
      <c r="I184" s="34">
        <v>702</v>
      </c>
      <c r="J184" s="34">
        <v>3.4517864355242902</v>
      </c>
      <c r="K184" s="34">
        <v>517</v>
      </c>
      <c r="L184" s="34" t="s">
        <v>985</v>
      </c>
      <c r="M184" s="34">
        <v>1</v>
      </c>
      <c r="N184" s="34">
        <v>0</v>
      </c>
      <c r="O184" s="34">
        <v>0</v>
      </c>
      <c r="P184" s="34">
        <v>1</v>
      </c>
      <c r="Q184" s="34">
        <v>1</v>
      </c>
      <c r="R184" s="34">
        <v>0</v>
      </c>
      <c r="S184" s="34">
        <v>1</v>
      </c>
      <c r="T184" s="34">
        <v>1</v>
      </c>
      <c r="U184" s="34">
        <v>1</v>
      </c>
      <c r="V184" s="34">
        <v>1</v>
      </c>
      <c r="W184" s="34">
        <v>1</v>
      </c>
      <c r="X184" s="34">
        <v>1</v>
      </c>
      <c r="Y184" s="34">
        <v>1</v>
      </c>
      <c r="Z184" s="34">
        <v>1</v>
      </c>
      <c r="AA184" s="34">
        <v>1</v>
      </c>
      <c r="AB184" s="34">
        <v>1</v>
      </c>
      <c r="AC184" s="34" t="s">
        <v>968</v>
      </c>
    </row>
    <row r="185" spans="1:29">
      <c r="A185" s="34" t="s">
        <v>172</v>
      </c>
      <c r="B185" s="34" t="s">
        <v>582</v>
      </c>
      <c r="C185" s="34" t="s">
        <v>949</v>
      </c>
      <c r="D185" s="34">
        <v>2402</v>
      </c>
      <c r="E185" s="34">
        <v>2410</v>
      </c>
      <c r="F185" s="34">
        <v>1301</v>
      </c>
      <c r="G185" s="34">
        <v>1502</v>
      </c>
      <c r="H185" s="34">
        <v>304</v>
      </c>
      <c r="I185" s="34">
        <v>801</v>
      </c>
      <c r="J185" s="34">
        <v>5.0413926851582254</v>
      </c>
      <c r="K185" s="34">
        <v>322</v>
      </c>
      <c r="L185" s="34" t="s">
        <v>1108</v>
      </c>
      <c r="M185" s="34">
        <v>1</v>
      </c>
      <c r="N185" s="34">
        <v>1</v>
      </c>
      <c r="O185" s="34">
        <v>1</v>
      </c>
      <c r="P185" s="34">
        <v>1</v>
      </c>
      <c r="Q185" s="34">
        <v>0</v>
      </c>
      <c r="R185" s="34">
        <v>0</v>
      </c>
      <c r="S185" s="34">
        <v>1</v>
      </c>
      <c r="T185" s="34">
        <v>1</v>
      </c>
      <c r="U185" s="34">
        <v>1</v>
      </c>
      <c r="V185" s="34">
        <v>1</v>
      </c>
      <c r="W185" s="34">
        <v>1</v>
      </c>
      <c r="X185" s="34">
        <v>1</v>
      </c>
      <c r="Y185" s="34">
        <v>0</v>
      </c>
      <c r="Z185" s="34">
        <v>0</v>
      </c>
      <c r="AA185" s="34">
        <v>1</v>
      </c>
      <c r="AB185" s="34">
        <v>1</v>
      </c>
      <c r="AC185" s="34" t="s">
        <v>1097</v>
      </c>
    </row>
    <row r="186" spans="1:29">
      <c r="A186" s="34" t="s">
        <v>173</v>
      </c>
      <c r="B186" s="34" t="s">
        <v>583</v>
      </c>
      <c r="C186" s="34" t="s">
        <v>949</v>
      </c>
      <c r="D186" s="34">
        <v>2601</v>
      </c>
      <c r="E186" s="34">
        <v>3303</v>
      </c>
      <c r="F186" s="34">
        <v>3802</v>
      </c>
      <c r="G186" s="34">
        <v>5801</v>
      </c>
      <c r="H186" s="34">
        <v>302</v>
      </c>
      <c r="I186" s="34">
        <v>702</v>
      </c>
      <c r="J186" s="34">
        <v>5.2764618041732438</v>
      </c>
      <c r="K186" s="34">
        <v>275</v>
      </c>
      <c r="L186" s="34" t="s">
        <v>1108</v>
      </c>
      <c r="M186" s="34">
        <v>1</v>
      </c>
      <c r="N186" s="34">
        <v>0</v>
      </c>
      <c r="O186" s="34">
        <v>0</v>
      </c>
      <c r="P186" s="34">
        <v>1</v>
      </c>
      <c r="Q186" s="34">
        <v>1</v>
      </c>
      <c r="R186" s="34">
        <v>0</v>
      </c>
      <c r="S186" s="34">
        <v>1</v>
      </c>
      <c r="T186" s="34">
        <v>1</v>
      </c>
      <c r="U186" s="34">
        <v>1</v>
      </c>
      <c r="V186" s="34">
        <v>1</v>
      </c>
      <c r="W186" s="34">
        <v>1</v>
      </c>
      <c r="X186" s="34">
        <v>1</v>
      </c>
      <c r="Y186" s="34">
        <v>1</v>
      </c>
      <c r="Z186" s="34">
        <v>1</v>
      </c>
      <c r="AA186" s="34">
        <v>1</v>
      </c>
      <c r="AB186" s="34">
        <v>1</v>
      </c>
      <c r="AC186" s="34" t="s">
        <v>1097</v>
      </c>
    </row>
    <row r="187" spans="1:29">
      <c r="A187" s="34" t="s">
        <v>174</v>
      </c>
      <c r="B187" s="34" t="s">
        <v>584</v>
      </c>
      <c r="C187" s="34" t="s">
        <v>949</v>
      </c>
      <c r="D187" s="34">
        <v>2402</v>
      </c>
      <c r="E187" s="34">
        <v>6801</v>
      </c>
      <c r="F187" s="34">
        <v>5201</v>
      </c>
      <c r="G187" s="34">
        <v>5401</v>
      </c>
      <c r="H187" s="34">
        <v>102</v>
      </c>
      <c r="I187" s="34">
        <v>1202</v>
      </c>
      <c r="J187" s="34">
        <v>3.5490032620257876</v>
      </c>
      <c r="K187" s="34">
        <v>451</v>
      </c>
      <c r="L187" s="34" t="s">
        <v>1108</v>
      </c>
      <c r="M187" s="34">
        <v>1</v>
      </c>
      <c r="N187" s="34">
        <v>1</v>
      </c>
      <c r="O187" s="34">
        <v>1</v>
      </c>
      <c r="P187" s="34">
        <v>1</v>
      </c>
      <c r="Q187" s="34">
        <v>1</v>
      </c>
      <c r="R187" s="34">
        <v>1</v>
      </c>
      <c r="S187" s="34">
        <v>0</v>
      </c>
      <c r="T187" s="34">
        <v>1</v>
      </c>
      <c r="U187" s="34">
        <v>1</v>
      </c>
      <c r="V187" s="34">
        <v>1</v>
      </c>
      <c r="W187" s="34">
        <v>1</v>
      </c>
      <c r="X187" s="34">
        <v>1</v>
      </c>
      <c r="Y187" s="34">
        <v>1</v>
      </c>
      <c r="Z187" s="34">
        <v>1</v>
      </c>
      <c r="AA187" s="34">
        <v>1</v>
      </c>
      <c r="AB187" s="34">
        <v>1</v>
      </c>
      <c r="AC187" s="34" t="s">
        <v>1097</v>
      </c>
    </row>
    <row r="188" spans="1:29">
      <c r="A188" s="34" t="s">
        <v>175</v>
      </c>
      <c r="B188" s="34" t="s">
        <v>585</v>
      </c>
      <c r="C188" s="34" t="s">
        <v>949</v>
      </c>
      <c r="D188" s="34">
        <v>101</v>
      </c>
      <c r="E188" s="34">
        <v>3303</v>
      </c>
      <c r="F188" s="34">
        <v>3701</v>
      </c>
      <c r="G188" s="34">
        <v>4403</v>
      </c>
      <c r="H188" s="34">
        <v>602</v>
      </c>
      <c r="I188" s="34">
        <v>701</v>
      </c>
      <c r="J188" s="34">
        <v>5.0569048513364727</v>
      </c>
      <c r="K188" s="34">
        <v>341</v>
      </c>
      <c r="L188" s="34" t="s">
        <v>1106</v>
      </c>
      <c r="M188" s="34">
        <v>1</v>
      </c>
      <c r="N188" s="34">
        <v>0</v>
      </c>
      <c r="O188" s="34">
        <v>0</v>
      </c>
      <c r="P188" s="34">
        <v>1</v>
      </c>
      <c r="Q188" s="34">
        <v>0</v>
      </c>
      <c r="R188" s="34">
        <v>0</v>
      </c>
      <c r="S188" s="34">
        <v>0</v>
      </c>
      <c r="T188" s="34">
        <v>1</v>
      </c>
      <c r="U188" s="34">
        <v>1</v>
      </c>
      <c r="V188" s="34">
        <v>1</v>
      </c>
      <c r="W188" s="34">
        <v>1</v>
      </c>
      <c r="X188" s="34">
        <v>1</v>
      </c>
      <c r="Y188" s="34">
        <v>0</v>
      </c>
      <c r="Z188" s="34">
        <v>0</v>
      </c>
      <c r="AA188" s="34">
        <v>1</v>
      </c>
      <c r="AB188" s="34">
        <v>1</v>
      </c>
      <c r="AC188" s="34" t="s">
        <v>1098</v>
      </c>
    </row>
    <row r="189" spans="1:29">
      <c r="A189" s="34" t="s">
        <v>176</v>
      </c>
      <c r="B189" s="34" t="s">
        <v>586</v>
      </c>
      <c r="C189" s="34" t="s">
        <v>948</v>
      </c>
      <c r="D189" s="34">
        <v>301</v>
      </c>
      <c r="E189" s="34">
        <v>1102</v>
      </c>
      <c r="F189" s="34">
        <v>1501</v>
      </c>
      <c r="G189" s="34">
        <v>2705</v>
      </c>
      <c r="H189" s="34">
        <v>202</v>
      </c>
      <c r="I189" s="34">
        <v>304</v>
      </c>
      <c r="J189" s="34">
        <v>4.8155777483242677</v>
      </c>
      <c r="K189" s="34">
        <v>602</v>
      </c>
      <c r="L189" s="34" t="s">
        <v>1106</v>
      </c>
      <c r="M189" s="34">
        <v>1</v>
      </c>
      <c r="N189" s="34">
        <v>0</v>
      </c>
      <c r="O189" s="34">
        <v>0</v>
      </c>
      <c r="P189" s="34">
        <v>1</v>
      </c>
      <c r="Q189" s="34">
        <v>0</v>
      </c>
      <c r="R189" s="34">
        <v>0</v>
      </c>
      <c r="S189" s="34">
        <v>0</v>
      </c>
      <c r="T189" s="34">
        <v>1</v>
      </c>
      <c r="U189" s="34">
        <v>1</v>
      </c>
      <c r="V189" s="34">
        <v>1</v>
      </c>
      <c r="W189" s="34">
        <v>1</v>
      </c>
      <c r="X189" s="34">
        <v>1</v>
      </c>
      <c r="Y189" s="34">
        <v>0</v>
      </c>
      <c r="Z189" s="34">
        <v>0</v>
      </c>
      <c r="AA189" s="34">
        <v>1</v>
      </c>
      <c r="AB189" s="34">
        <v>1</v>
      </c>
      <c r="AC189" s="34" t="s">
        <v>1098</v>
      </c>
    </row>
    <row r="190" spans="1:29">
      <c r="A190" s="34" t="s">
        <v>177</v>
      </c>
      <c r="B190" s="34" t="s">
        <v>587</v>
      </c>
      <c r="C190" s="34" t="s">
        <v>949</v>
      </c>
      <c r="D190" s="34">
        <v>206</v>
      </c>
      <c r="E190" s="34">
        <v>2402</v>
      </c>
      <c r="F190" s="34">
        <v>1502</v>
      </c>
      <c r="G190" s="34">
        <v>5102</v>
      </c>
      <c r="H190" s="34">
        <v>801</v>
      </c>
      <c r="I190" s="34">
        <v>1502</v>
      </c>
      <c r="J190" s="34">
        <v>4.8948696567452528</v>
      </c>
      <c r="K190" s="34">
        <v>391</v>
      </c>
      <c r="L190" s="34" t="s">
        <v>1106</v>
      </c>
      <c r="M190" s="34">
        <v>1</v>
      </c>
      <c r="N190" s="34">
        <v>0</v>
      </c>
      <c r="O190" s="34">
        <v>0</v>
      </c>
      <c r="P190" s="34">
        <v>1</v>
      </c>
      <c r="Q190" s="34">
        <v>0</v>
      </c>
      <c r="R190" s="34">
        <v>0</v>
      </c>
      <c r="S190" s="34">
        <v>0</v>
      </c>
      <c r="T190" s="34">
        <v>1</v>
      </c>
      <c r="U190" s="34">
        <v>1</v>
      </c>
      <c r="V190" s="34">
        <v>1</v>
      </c>
      <c r="W190" s="34">
        <v>1</v>
      </c>
      <c r="X190" s="34">
        <v>1</v>
      </c>
      <c r="Y190" s="34">
        <v>0</v>
      </c>
      <c r="Z190" s="34">
        <v>0</v>
      </c>
      <c r="AA190" s="34">
        <v>1</v>
      </c>
      <c r="AB190" s="34">
        <v>1</v>
      </c>
      <c r="AC190" s="34" t="s">
        <v>1098</v>
      </c>
    </row>
    <row r="191" spans="1:29">
      <c r="A191" s="34" t="s">
        <v>178</v>
      </c>
      <c r="B191" s="34" t="s">
        <v>588</v>
      </c>
      <c r="C191" s="34" t="s">
        <v>949</v>
      </c>
      <c r="D191" s="34">
        <v>2402</v>
      </c>
      <c r="E191" s="34" t="s">
        <v>507</v>
      </c>
      <c r="F191" s="34">
        <v>1502</v>
      </c>
      <c r="G191" s="34">
        <v>3802</v>
      </c>
      <c r="H191" s="34">
        <v>702</v>
      </c>
      <c r="I191" s="34">
        <v>801</v>
      </c>
      <c r="J191" s="34">
        <v>5.2741578492636796</v>
      </c>
      <c r="K191" s="34">
        <v>180</v>
      </c>
      <c r="L191" s="34" t="s">
        <v>1106</v>
      </c>
      <c r="M191" s="34">
        <v>1</v>
      </c>
      <c r="N191" s="34">
        <v>0</v>
      </c>
      <c r="O191" s="34">
        <v>0</v>
      </c>
      <c r="P191" s="34">
        <v>1</v>
      </c>
      <c r="Q191" s="34">
        <v>0</v>
      </c>
      <c r="R191" s="34">
        <v>0</v>
      </c>
      <c r="S191" s="34">
        <v>0</v>
      </c>
      <c r="T191" s="34">
        <v>1</v>
      </c>
      <c r="U191" s="34">
        <v>1</v>
      </c>
      <c r="V191" s="34">
        <v>1</v>
      </c>
      <c r="W191" s="34">
        <v>1</v>
      </c>
      <c r="X191" s="34">
        <v>1</v>
      </c>
      <c r="Y191" s="34">
        <v>0</v>
      </c>
      <c r="Z191" s="34">
        <v>0</v>
      </c>
      <c r="AA191" s="34">
        <v>1</v>
      </c>
      <c r="AB191" s="34">
        <v>1</v>
      </c>
      <c r="AC191" s="34" t="s">
        <v>1098</v>
      </c>
    </row>
    <row r="192" spans="1:29">
      <c r="A192" s="34" t="s">
        <v>179</v>
      </c>
      <c r="B192" s="34" t="s">
        <v>589</v>
      </c>
      <c r="C192" s="34" t="s">
        <v>949</v>
      </c>
      <c r="D192" s="34">
        <v>206</v>
      </c>
      <c r="E192" s="34">
        <v>3303</v>
      </c>
      <c r="F192" s="34">
        <v>1502</v>
      </c>
      <c r="G192" s="34">
        <v>4403</v>
      </c>
      <c r="H192" s="34">
        <v>701</v>
      </c>
      <c r="I192" s="34">
        <v>801</v>
      </c>
      <c r="J192" s="34">
        <v>4.195899652409234</v>
      </c>
      <c r="K192" s="34">
        <v>462</v>
      </c>
      <c r="L192" s="34" t="s">
        <v>1106</v>
      </c>
      <c r="M192" s="34">
        <v>1</v>
      </c>
      <c r="N192" s="34">
        <v>0</v>
      </c>
      <c r="O192" s="34">
        <v>0</v>
      </c>
      <c r="P192" s="34">
        <v>1</v>
      </c>
      <c r="Q192" s="34">
        <v>0</v>
      </c>
      <c r="R192" s="34">
        <v>0</v>
      </c>
      <c r="S192" s="34">
        <v>0</v>
      </c>
      <c r="T192" s="34">
        <v>1</v>
      </c>
      <c r="U192" s="34">
        <v>1</v>
      </c>
      <c r="V192" s="34">
        <v>1</v>
      </c>
      <c r="W192" s="34">
        <v>1</v>
      </c>
      <c r="X192" s="34">
        <v>1</v>
      </c>
      <c r="Y192" s="34">
        <v>0</v>
      </c>
      <c r="Z192" s="34">
        <v>0</v>
      </c>
      <c r="AA192" s="34">
        <v>1</v>
      </c>
      <c r="AB192" s="34">
        <v>1</v>
      </c>
      <c r="AC192" s="34" t="s">
        <v>1098</v>
      </c>
    </row>
    <row r="193" spans="1:29">
      <c r="A193" s="34" t="s">
        <v>180</v>
      </c>
      <c r="B193" s="34" t="s">
        <v>590</v>
      </c>
      <c r="C193" s="34" t="s">
        <v>949</v>
      </c>
      <c r="D193" s="34">
        <v>1101</v>
      </c>
      <c r="E193" s="34">
        <v>2901</v>
      </c>
      <c r="F193" s="34">
        <v>705</v>
      </c>
      <c r="G193" s="34" t="s">
        <v>507</v>
      </c>
      <c r="H193" s="34">
        <v>702</v>
      </c>
      <c r="I193" s="34">
        <v>1505</v>
      </c>
      <c r="J193" s="34">
        <v>4.6866362692622934</v>
      </c>
      <c r="K193" s="34">
        <v>197</v>
      </c>
      <c r="L193" s="34" t="s">
        <v>1106</v>
      </c>
      <c r="M193" s="34">
        <v>1</v>
      </c>
      <c r="N193" s="34">
        <v>0</v>
      </c>
      <c r="O193" s="34">
        <v>0</v>
      </c>
      <c r="P193" s="34">
        <v>1</v>
      </c>
      <c r="Q193" s="34">
        <v>0</v>
      </c>
      <c r="R193" s="34">
        <v>0</v>
      </c>
      <c r="S193" s="34">
        <v>0</v>
      </c>
      <c r="T193" s="34">
        <v>1</v>
      </c>
      <c r="U193" s="34">
        <v>1</v>
      </c>
      <c r="V193" s="34">
        <v>1</v>
      </c>
      <c r="W193" s="34">
        <v>1</v>
      </c>
      <c r="X193" s="34">
        <v>1</v>
      </c>
      <c r="Y193" s="34">
        <v>0</v>
      </c>
      <c r="Z193" s="34">
        <v>0</v>
      </c>
      <c r="AA193" s="34">
        <v>1</v>
      </c>
      <c r="AB193" s="34">
        <v>1</v>
      </c>
      <c r="AC193" s="34" t="s">
        <v>1098</v>
      </c>
    </row>
    <row r="194" spans="1:29">
      <c r="A194" s="34" t="s">
        <v>181</v>
      </c>
      <c r="B194" s="34" t="s">
        <v>591</v>
      </c>
      <c r="C194" s="34" t="s">
        <v>949</v>
      </c>
      <c r="D194" s="34">
        <v>203</v>
      </c>
      <c r="E194" s="34">
        <v>2402</v>
      </c>
      <c r="F194" s="34">
        <v>1502</v>
      </c>
      <c r="G194" s="34" t="s">
        <v>507</v>
      </c>
      <c r="H194" s="34">
        <v>801</v>
      </c>
      <c r="I194" s="34" t="s">
        <v>507</v>
      </c>
      <c r="J194" s="34">
        <v>4.363611979892144</v>
      </c>
      <c r="K194" s="34">
        <v>299</v>
      </c>
      <c r="L194" s="34" t="s">
        <v>1108</v>
      </c>
      <c r="M194" s="34">
        <v>1</v>
      </c>
      <c r="N194" s="34">
        <v>1</v>
      </c>
      <c r="O194" s="34">
        <v>1</v>
      </c>
      <c r="P194" s="34">
        <v>1</v>
      </c>
      <c r="Q194" s="34">
        <v>0</v>
      </c>
      <c r="R194" s="34">
        <v>0</v>
      </c>
      <c r="S194" s="34">
        <v>0</v>
      </c>
      <c r="T194" s="34">
        <v>1</v>
      </c>
      <c r="U194" s="34">
        <v>1</v>
      </c>
      <c r="V194" s="34">
        <v>1</v>
      </c>
      <c r="W194" s="34">
        <v>1</v>
      </c>
      <c r="X194" s="34">
        <v>1</v>
      </c>
      <c r="Y194" s="34">
        <v>0</v>
      </c>
      <c r="Z194" s="34">
        <v>0</v>
      </c>
      <c r="AA194" s="34">
        <v>1</v>
      </c>
      <c r="AB194" s="34">
        <v>1</v>
      </c>
      <c r="AC194" s="34" t="s">
        <v>1098</v>
      </c>
    </row>
    <row r="195" spans="1:29">
      <c r="A195" s="34" t="s">
        <v>182</v>
      </c>
      <c r="B195" s="34" t="s">
        <v>592</v>
      </c>
      <c r="C195" s="34" t="s">
        <v>949</v>
      </c>
      <c r="D195" s="34">
        <v>1101</v>
      </c>
      <c r="E195" s="34">
        <v>3303</v>
      </c>
      <c r="F195" s="34">
        <v>4001</v>
      </c>
      <c r="G195" s="34">
        <v>5801</v>
      </c>
      <c r="H195" s="34">
        <v>302</v>
      </c>
      <c r="I195" s="34">
        <v>702</v>
      </c>
      <c r="J195" s="34">
        <v>4.4345689040341991</v>
      </c>
      <c r="K195" s="34">
        <v>446</v>
      </c>
      <c r="L195" s="34" t="s">
        <v>1108</v>
      </c>
      <c r="M195" s="34">
        <v>1</v>
      </c>
      <c r="N195" s="34">
        <v>0</v>
      </c>
      <c r="O195" s="34">
        <v>0</v>
      </c>
      <c r="P195" s="34">
        <v>1</v>
      </c>
      <c r="Q195" s="34">
        <v>1</v>
      </c>
      <c r="R195" s="34">
        <v>1</v>
      </c>
      <c r="S195" s="34">
        <v>0</v>
      </c>
      <c r="T195" s="34">
        <v>1</v>
      </c>
      <c r="U195" s="34">
        <v>1</v>
      </c>
      <c r="V195" s="34">
        <v>1</v>
      </c>
      <c r="W195" s="34">
        <v>1</v>
      </c>
      <c r="X195" s="34">
        <v>1</v>
      </c>
      <c r="Y195" s="34">
        <v>1</v>
      </c>
      <c r="Z195" s="34">
        <v>1</v>
      </c>
      <c r="AA195" s="34">
        <v>1</v>
      </c>
      <c r="AB195" s="34">
        <v>1</v>
      </c>
      <c r="AC195" s="34" t="s">
        <v>1098</v>
      </c>
    </row>
    <row r="196" spans="1:29">
      <c r="A196" s="34" t="s">
        <v>183</v>
      </c>
      <c r="B196" s="34" t="s">
        <v>593</v>
      </c>
      <c r="C196" s="34" t="s">
        <v>949</v>
      </c>
      <c r="D196" s="34">
        <v>2402</v>
      </c>
      <c r="E196" s="34">
        <v>2407</v>
      </c>
      <c r="F196" s="34">
        <v>702</v>
      </c>
      <c r="G196" s="34">
        <v>5101</v>
      </c>
      <c r="H196" s="34">
        <v>702</v>
      </c>
      <c r="I196" s="34">
        <v>1402</v>
      </c>
      <c r="J196" s="34">
        <v>4.3560258571931225</v>
      </c>
      <c r="K196" s="34">
        <v>467</v>
      </c>
      <c r="L196" s="34" t="s">
        <v>1106</v>
      </c>
      <c r="M196" s="34">
        <v>1</v>
      </c>
      <c r="N196" s="34">
        <v>0</v>
      </c>
      <c r="O196" s="34">
        <v>0</v>
      </c>
      <c r="P196" s="34">
        <v>1</v>
      </c>
      <c r="Q196" s="34">
        <v>0</v>
      </c>
      <c r="R196" s="34">
        <v>0</v>
      </c>
      <c r="S196" s="34">
        <v>0</v>
      </c>
      <c r="T196" s="34">
        <v>1</v>
      </c>
      <c r="U196" s="34">
        <v>1</v>
      </c>
      <c r="V196" s="34">
        <v>1</v>
      </c>
      <c r="W196" s="34">
        <v>1</v>
      </c>
      <c r="X196" s="34">
        <v>1</v>
      </c>
      <c r="Y196" s="34">
        <v>0</v>
      </c>
      <c r="Z196" s="34">
        <v>0</v>
      </c>
      <c r="AA196" s="34">
        <v>1</v>
      </c>
      <c r="AB196" s="34">
        <v>1</v>
      </c>
      <c r="AC196" s="34" t="s">
        <v>1098</v>
      </c>
    </row>
    <row r="197" spans="1:29">
      <c r="A197" s="34" t="s">
        <v>184</v>
      </c>
      <c r="B197" s="34" t="s">
        <v>594</v>
      </c>
      <c r="C197" s="34" t="s">
        <v>949</v>
      </c>
      <c r="D197" s="34">
        <v>1101</v>
      </c>
      <c r="E197" s="34">
        <v>2901</v>
      </c>
      <c r="F197" s="34">
        <v>705</v>
      </c>
      <c r="G197" s="34">
        <v>4601</v>
      </c>
      <c r="H197" s="34">
        <v>102</v>
      </c>
      <c r="I197" s="34">
        <v>1505</v>
      </c>
      <c r="J197" s="34">
        <v>5.1492191126553797</v>
      </c>
      <c r="K197" s="34">
        <v>554</v>
      </c>
      <c r="L197" s="34" t="s">
        <v>1108</v>
      </c>
      <c r="M197" s="34">
        <v>1</v>
      </c>
      <c r="N197" s="34">
        <v>0</v>
      </c>
      <c r="O197" s="34">
        <v>0</v>
      </c>
      <c r="P197" s="34">
        <v>1</v>
      </c>
      <c r="Q197" s="34">
        <v>1</v>
      </c>
      <c r="R197" s="34">
        <v>1</v>
      </c>
      <c r="S197" s="34">
        <v>0</v>
      </c>
      <c r="T197" s="34">
        <v>1</v>
      </c>
      <c r="U197" s="34">
        <v>1</v>
      </c>
      <c r="V197" s="34">
        <v>1</v>
      </c>
      <c r="W197" s="34">
        <v>1</v>
      </c>
      <c r="X197" s="34">
        <v>1</v>
      </c>
      <c r="Y197" s="34">
        <v>1</v>
      </c>
      <c r="Z197" s="34">
        <v>1</v>
      </c>
      <c r="AA197" s="34">
        <v>1</v>
      </c>
      <c r="AB197" s="34">
        <v>1</v>
      </c>
      <c r="AC197" s="34" t="s">
        <v>1098</v>
      </c>
    </row>
    <row r="198" spans="1:29">
      <c r="A198" s="34" t="s">
        <v>185</v>
      </c>
      <c r="B198" s="34" t="s">
        <v>595</v>
      </c>
      <c r="C198" s="34" t="s">
        <v>949</v>
      </c>
      <c r="D198" s="34">
        <v>207</v>
      </c>
      <c r="E198" s="34">
        <v>2402</v>
      </c>
      <c r="F198" s="34">
        <v>4006</v>
      </c>
      <c r="G198" s="34">
        <v>4601</v>
      </c>
      <c r="H198" s="34">
        <v>102</v>
      </c>
      <c r="I198" s="34">
        <v>801</v>
      </c>
      <c r="J198" s="34">
        <v>3.357934847000454</v>
      </c>
      <c r="K198" s="34">
        <v>311</v>
      </c>
      <c r="L198" s="34" t="s">
        <v>1108</v>
      </c>
      <c r="M198" s="34">
        <v>1</v>
      </c>
      <c r="N198" s="34">
        <v>1</v>
      </c>
      <c r="O198" s="34">
        <v>1</v>
      </c>
      <c r="P198" s="34">
        <v>1</v>
      </c>
      <c r="Q198" s="34">
        <v>1</v>
      </c>
      <c r="R198" s="34">
        <v>1</v>
      </c>
      <c r="S198" s="34">
        <v>0</v>
      </c>
      <c r="T198" s="34">
        <v>1</v>
      </c>
      <c r="U198" s="34">
        <v>1</v>
      </c>
      <c r="V198" s="34">
        <v>1</v>
      </c>
      <c r="W198" s="34">
        <v>1</v>
      </c>
      <c r="X198" s="34">
        <v>1</v>
      </c>
      <c r="Y198" s="34">
        <v>1</v>
      </c>
      <c r="Z198" s="34">
        <v>0</v>
      </c>
      <c r="AA198" s="34">
        <v>1</v>
      </c>
      <c r="AB198" s="34">
        <v>1</v>
      </c>
      <c r="AC198" s="34" t="s">
        <v>1098</v>
      </c>
    </row>
    <row r="199" spans="1:29">
      <c r="A199" s="34" t="s">
        <v>186</v>
      </c>
      <c r="B199" s="34" t="s">
        <v>596</v>
      </c>
      <c r="C199" s="34" t="s">
        <v>949</v>
      </c>
      <c r="D199" s="34">
        <v>2407</v>
      </c>
      <c r="E199" s="34">
        <v>3101</v>
      </c>
      <c r="F199" s="34">
        <v>3505</v>
      </c>
      <c r="G199" s="34">
        <v>5701</v>
      </c>
      <c r="H199" s="34">
        <v>102</v>
      </c>
      <c r="I199" s="34">
        <v>401</v>
      </c>
      <c r="J199" s="34">
        <v>4.20682587603185</v>
      </c>
      <c r="K199" s="34">
        <v>546</v>
      </c>
      <c r="L199" s="34" t="s">
        <v>1106</v>
      </c>
      <c r="M199" s="34">
        <v>1</v>
      </c>
      <c r="N199" s="34">
        <v>0</v>
      </c>
      <c r="O199" s="34">
        <v>0</v>
      </c>
      <c r="P199" s="34">
        <v>1</v>
      </c>
      <c r="Q199" s="34">
        <v>0</v>
      </c>
      <c r="R199" s="34">
        <v>0</v>
      </c>
      <c r="S199" s="34">
        <v>0</v>
      </c>
      <c r="T199" s="34">
        <v>1</v>
      </c>
      <c r="U199" s="34">
        <v>1</v>
      </c>
      <c r="V199" s="34">
        <v>1</v>
      </c>
      <c r="W199" s="34">
        <v>1</v>
      </c>
      <c r="X199" s="34">
        <v>1</v>
      </c>
      <c r="Y199" s="34">
        <v>0</v>
      </c>
      <c r="Z199" s="34">
        <v>0</v>
      </c>
      <c r="AA199" s="34">
        <v>1</v>
      </c>
      <c r="AB199" s="34">
        <v>1</v>
      </c>
      <c r="AC199" s="34" t="s">
        <v>1098</v>
      </c>
    </row>
    <row r="200" spans="1:29">
      <c r="A200" s="34" t="s">
        <v>187</v>
      </c>
      <c r="B200" s="34" t="s">
        <v>597</v>
      </c>
      <c r="C200" s="34" t="s">
        <v>948</v>
      </c>
      <c r="D200" s="34">
        <v>1101</v>
      </c>
      <c r="E200" s="34">
        <v>1104</v>
      </c>
      <c r="F200" s="34">
        <v>3802</v>
      </c>
      <c r="G200" s="34">
        <v>5102</v>
      </c>
      <c r="H200" s="34">
        <v>702</v>
      </c>
      <c r="I200" s="34">
        <v>1502</v>
      </c>
      <c r="J200" s="34">
        <v>3.5465426634781312</v>
      </c>
      <c r="K200" s="34">
        <v>157</v>
      </c>
      <c r="L200" s="34" t="s">
        <v>986</v>
      </c>
      <c r="M200" s="34">
        <v>1</v>
      </c>
      <c r="N200" s="34">
        <v>0</v>
      </c>
      <c r="O200" s="34">
        <v>0</v>
      </c>
      <c r="P200" s="34">
        <v>1</v>
      </c>
      <c r="Q200" s="34">
        <v>0</v>
      </c>
      <c r="R200" s="34">
        <v>0</v>
      </c>
      <c r="S200" s="34">
        <v>0</v>
      </c>
      <c r="T200" s="34">
        <v>1</v>
      </c>
      <c r="U200" s="34">
        <v>1</v>
      </c>
      <c r="V200" s="34">
        <v>1</v>
      </c>
      <c r="W200" s="34">
        <v>1</v>
      </c>
      <c r="X200" s="34">
        <v>1</v>
      </c>
      <c r="Y200" s="34">
        <v>0</v>
      </c>
      <c r="Z200" s="34">
        <v>0</v>
      </c>
      <c r="AA200" s="34">
        <v>1</v>
      </c>
      <c r="AB200" s="34">
        <v>1</v>
      </c>
      <c r="AC200" s="34" t="s">
        <v>968</v>
      </c>
    </row>
    <row r="201" spans="1:29">
      <c r="A201" s="34" t="s">
        <v>188</v>
      </c>
      <c r="B201" s="34" t="s">
        <v>598</v>
      </c>
      <c r="C201" s="34" t="s">
        <v>949</v>
      </c>
      <c r="D201" s="34">
        <v>203</v>
      </c>
      <c r="E201" s="34">
        <v>2402</v>
      </c>
      <c r="F201" s="34">
        <v>4001</v>
      </c>
      <c r="G201" s="34">
        <v>5102</v>
      </c>
      <c r="H201" s="34">
        <v>304</v>
      </c>
      <c r="I201" s="34">
        <v>1502</v>
      </c>
      <c r="J201" s="34">
        <v>4.4313637641589869</v>
      </c>
      <c r="K201" s="34">
        <v>333</v>
      </c>
      <c r="L201" s="34" t="s">
        <v>1108</v>
      </c>
      <c r="M201" s="34">
        <v>1</v>
      </c>
      <c r="N201" s="34">
        <v>0</v>
      </c>
      <c r="O201" s="34">
        <v>0</v>
      </c>
      <c r="P201" s="34">
        <v>1</v>
      </c>
      <c r="Q201" s="34">
        <v>1</v>
      </c>
      <c r="R201" s="34">
        <v>0</v>
      </c>
      <c r="S201" s="34">
        <v>1</v>
      </c>
      <c r="T201" s="34">
        <v>1</v>
      </c>
      <c r="U201" s="34">
        <v>1</v>
      </c>
      <c r="V201" s="34">
        <v>1</v>
      </c>
      <c r="W201" s="34">
        <v>1</v>
      </c>
      <c r="X201" s="34">
        <v>1</v>
      </c>
      <c r="Y201" s="34">
        <v>1</v>
      </c>
      <c r="Z201" s="34">
        <v>1</v>
      </c>
      <c r="AA201" s="34">
        <v>1</v>
      </c>
      <c r="AB201" s="34">
        <v>1</v>
      </c>
      <c r="AC201" s="34" t="s">
        <v>1098</v>
      </c>
    </row>
    <row r="202" spans="1:29">
      <c r="A202" s="34" t="s">
        <v>189</v>
      </c>
      <c r="B202" s="34" t="s">
        <v>599</v>
      </c>
      <c r="C202" s="34" t="s">
        <v>949</v>
      </c>
      <c r="D202" s="34">
        <v>207</v>
      </c>
      <c r="E202" s="34">
        <v>2402</v>
      </c>
      <c r="F202" s="34">
        <v>1501</v>
      </c>
      <c r="G202" s="34">
        <v>4601</v>
      </c>
      <c r="H202" s="34">
        <v>102</v>
      </c>
      <c r="I202" s="34">
        <v>303</v>
      </c>
      <c r="J202" s="34">
        <v>5.2718416065364986</v>
      </c>
      <c r="K202" s="34">
        <v>181</v>
      </c>
      <c r="L202" s="34" t="s">
        <v>1106</v>
      </c>
      <c r="M202" s="34">
        <v>1</v>
      </c>
      <c r="N202" s="34">
        <v>0</v>
      </c>
      <c r="O202" s="34">
        <v>0</v>
      </c>
      <c r="P202" s="34">
        <v>1</v>
      </c>
      <c r="Q202" s="34">
        <v>0</v>
      </c>
      <c r="R202" s="34">
        <v>0</v>
      </c>
      <c r="S202" s="34">
        <v>0</v>
      </c>
      <c r="T202" s="34">
        <v>1</v>
      </c>
      <c r="U202" s="34">
        <v>1</v>
      </c>
      <c r="V202" s="34">
        <v>1</v>
      </c>
      <c r="W202" s="34">
        <v>1</v>
      </c>
      <c r="X202" s="34">
        <v>1</v>
      </c>
      <c r="Y202" s="34">
        <v>0</v>
      </c>
      <c r="Z202" s="34">
        <v>0</v>
      </c>
      <c r="AA202" s="34">
        <v>1</v>
      </c>
      <c r="AB202" s="34">
        <v>1</v>
      </c>
      <c r="AC202" s="34" t="s">
        <v>1098</v>
      </c>
    </row>
    <row r="203" spans="1:29">
      <c r="A203" s="34" t="s">
        <v>190</v>
      </c>
      <c r="B203" s="34" t="s">
        <v>600</v>
      </c>
      <c r="C203" s="34" t="s">
        <v>949</v>
      </c>
      <c r="D203" s="34">
        <v>207</v>
      </c>
      <c r="E203" s="34" t="s">
        <v>507</v>
      </c>
      <c r="F203" s="34">
        <v>4601</v>
      </c>
      <c r="G203" s="34" t="s">
        <v>507</v>
      </c>
      <c r="H203" s="34">
        <v>102</v>
      </c>
      <c r="I203" s="34" t="s">
        <v>507</v>
      </c>
      <c r="J203" s="34">
        <v>4.4828735836087539</v>
      </c>
      <c r="K203" s="34">
        <v>179</v>
      </c>
      <c r="L203" s="34" t="s">
        <v>1106</v>
      </c>
      <c r="M203" s="34">
        <v>1</v>
      </c>
      <c r="N203" s="34">
        <v>0</v>
      </c>
      <c r="O203" s="34">
        <v>0</v>
      </c>
      <c r="P203" s="34">
        <v>1</v>
      </c>
      <c r="Q203" s="34">
        <v>0</v>
      </c>
      <c r="R203" s="34">
        <v>0</v>
      </c>
      <c r="S203" s="34">
        <v>0</v>
      </c>
      <c r="T203" s="34">
        <v>1</v>
      </c>
      <c r="U203" s="34">
        <v>1</v>
      </c>
      <c r="V203" s="34">
        <v>1</v>
      </c>
      <c r="W203" s="34">
        <v>1</v>
      </c>
      <c r="X203" s="34">
        <v>1</v>
      </c>
      <c r="Y203" s="34">
        <v>0</v>
      </c>
      <c r="Z203" s="34">
        <v>0</v>
      </c>
      <c r="AA203" s="34">
        <v>1</v>
      </c>
      <c r="AB203" s="34">
        <v>1</v>
      </c>
      <c r="AC203" s="34" t="s">
        <v>1098</v>
      </c>
    </row>
    <row r="204" spans="1:29">
      <c r="A204" s="34" t="s">
        <v>191</v>
      </c>
      <c r="B204" s="34" t="s">
        <v>601</v>
      </c>
      <c r="C204" s="34" t="s">
        <v>949</v>
      </c>
      <c r="D204" s="34">
        <v>1102</v>
      </c>
      <c r="E204" s="34">
        <v>2402</v>
      </c>
      <c r="F204" s="34">
        <v>5102</v>
      </c>
      <c r="G204" s="34">
        <v>5401</v>
      </c>
      <c r="H204" s="34">
        <v>102</v>
      </c>
      <c r="I204" s="34">
        <v>1502</v>
      </c>
      <c r="J204" s="34">
        <v>5.4698220159781634</v>
      </c>
      <c r="K204" s="34">
        <v>13</v>
      </c>
      <c r="L204" s="34" t="s">
        <v>1106</v>
      </c>
      <c r="M204" s="34">
        <v>1</v>
      </c>
      <c r="N204" s="34">
        <v>0</v>
      </c>
      <c r="O204" s="34">
        <v>0</v>
      </c>
      <c r="P204" s="34">
        <v>1</v>
      </c>
      <c r="Q204" s="34">
        <v>0</v>
      </c>
      <c r="R204" s="34">
        <v>0</v>
      </c>
      <c r="S204" s="34">
        <v>0</v>
      </c>
      <c r="T204" s="34">
        <v>1</v>
      </c>
      <c r="U204" s="34">
        <v>1</v>
      </c>
      <c r="V204" s="34">
        <v>1</v>
      </c>
      <c r="W204" s="34">
        <v>1</v>
      </c>
      <c r="X204" s="34">
        <v>1</v>
      </c>
      <c r="Y204" s="34">
        <v>0</v>
      </c>
      <c r="Z204" s="34">
        <v>0</v>
      </c>
      <c r="AA204" s="34">
        <v>1</v>
      </c>
      <c r="AB204" s="34">
        <v>1</v>
      </c>
      <c r="AC204" s="34" t="s">
        <v>1098</v>
      </c>
    </row>
    <row r="205" spans="1:29">
      <c r="A205" s="34" t="s">
        <v>192</v>
      </c>
      <c r="B205" s="34" t="s">
        <v>602</v>
      </c>
      <c r="C205" s="34" t="s">
        <v>949</v>
      </c>
      <c r="D205" s="34">
        <v>1101</v>
      </c>
      <c r="E205" s="34" t="s">
        <v>507</v>
      </c>
      <c r="F205" s="34">
        <v>1525</v>
      </c>
      <c r="G205" s="34">
        <v>3802</v>
      </c>
      <c r="H205" s="34">
        <v>403</v>
      </c>
      <c r="I205" s="34">
        <v>702</v>
      </c>
      <c r="J205" s="34">
        <v>2.3820170425748683</v>
      </c>
      <c r="K205" s="34">
        <v>298</v>
      </c>
      <c r="L205" s="34" t="s">
        <v>1106</v>
      </c>
      <c r="M205" s="34">
        <v>1</v>
      </c>
      <c r="N205" s="34">
        <v>0</v>
      </c>
      <c r="O205" s="34">
        <v>0</v>
      </c>
      <c r="P205" s="34">
        <v>1</v>
      </c>
      <c r="Q205" s="34">
        <v>0</v>
      </c>
      <c r="R205" s="34">
        <v>0</v>
      </c>
      <c r="S205" s="34">
        <v>0</v>
      </c>
      <c r="T205" s="34">
        <v>1</v>
      </c>
      <c r="U205" s="34">
        <v>1</v>
      </c>
      <c r="V205" s="34">
        <v>1</v>
      </c>
      <c r="W205" s="34">
        <v>1</v>
      </c>
      <c r="X205" s="34">
        <v>1</v>
      </c>
      <c r="Y205" s="34">
        <v>0</v>
      </c>
      <c r="Z205" s="34">
        <v>0</v>
      </c>
      <c r="AA205" s="34">
        <v>1</v>
      </c>
      <c r="AB205" s="34">
        <v>1</v>
      </c>
      <c r="AC205" s="34" t="s">
        <v>1099</v>
      </c>
    </row>
    <row r="206" spans="1:29">
      <c r="A206" s="34" t="s">
        <v>193</v>
      </c>
      <c r="B206" s="34" t="s">
        <v>603</v>
      </c>
      <c r="C206" s="34" t="s">
        <v>949</v>
      </c>
      <c r="D206" s="34">
        <v>206</v>
      </c>
      <c r="E206" s="34">
        <v>2402</v>
      </c>
      <c r="F206" s="34">
        <v>1502</v>
      </c>
      <c r="G206" s="34">
        <v>3501</v>
      </c>
      <c r="H206" s="34">
        <v>303</v>
      </c>
      <c r="I206" s="34">
        <v>801</v>
      </c>
      <c r="J206" s="34">
        <v>4.0170333392987807</v>
      </c>
      <c r="K206" s="34">
        <v>223</v>
      </c>
      <c r="L206" s="34" t="s">
        <v>1106</v>
      </c>
      <c r="M206" s="34">
        <v>1</v>
      </c>
      <c r="N206" s="34">
        <v>0</v>
      </c>
      <c r="O206" s="34">
        <v>0</v>
      </c>
      <c r="P206" s="34">
        <v>1</v>
      </c>
      <c r="Q206" s="34">
        <v>0</v>
      </c>
      <c r="R206" s="34">
        <v>0</v>
      </c>
      <c r="S206" s="34">
        <v>0</v>
      </c>
      <c r="T206" s="34">
        <v>1</v>
      </c>
      <c r="U206" s="34">
        <v>1</v>
      </c>
      <c r="V206" s="34">
        <v>1</v>
      </c>
      <c r="W206" s="34">
        <v>1</v>
      </c>
      <c r="X206" s="34">
        <v>1</v>
      </c>
      <c r="Y206" s="34">
        <v>0</v>
      </c>
      <c r="Z206" s="34">
        <v>0</v>
      </c>
      <c r="AA206" s="34">
        <v>1</v>
      </c>
      <c r="AB206" s="34">
        <v>1</v>
      </c>
      <c r="AC206" s="34" t="s">
        <v>1099</v>
      </c>
    </row>
    <row r="207" spans="1:29">
      <c r="A207" s="34" t="s">
        <v>194</v>
      </c>
      <c r="B207" s="34" t="s">
        <v>604</v>
      </c>
      <c r="C207" s="34" t="s">
        <v>949</v>
      </c>
      <c r="D207" s="34">
        <v>1102</v>
      </c>
      <c r="E207" s="34">
        <v>3303</v>
      </c>
      <c r="F207" s="34">
        <v>4001</v>
      </c>
      <c r="G207" s="34">
        <v>5801</v>
      </c>
      <c r="H207" s="34">
        <v>302</v>
      </c>
      <c r="I207" s="34">
        <v>702</v>
      </c>
      <c r="J207" s="34">
        <v>3.3031960574204886</v>
      </c>
      <c r="K207" s="34">
        <v>307</v>
      </c>
      <c r="L207" s="34" t="s">
        <v>1108</v>
      </c>
      <c r="M207" s="34">
        <v>1</v>
      </c>
      <c r="N207" s="34">
        <v>0</v>
      </c>
      <c r="O207" s="34">
        <v>0</v>
      </c>
      <c r="P207" s="34">
        <v>1</v>
      </c>
      <c r="Q207" s="34">
        <v>1</v>
      </c>
      <c r="R207" s="34">
        <v>0</v>
      </c>
      <c r="S207" s="34">
        <v>1</v>
      </c>
      <c r="T207" s="34">
        <v>1</v>
      </c>
      <c r="U207" s="34">
        <v>1</v>
      </c>
      <c r="V207" s="34">
        <v>1</v>
      </c>
      <c r="W207" s="34">
        <v>1</v>
      </c>
      <c r="X207" s="34">
        <v>1</v>
      </c>
      <c r="Y207" s="34">
        <v>1</v>
      </c>
      <c r="Z207" s="34">
        <v>1</v>
      </c>
      <c r="AA207" s="34">
        <v>1</v>
      </c>
      <c r="AB207" s="34">
        <v>1</v>
      </c>
      <c r="AC207" s="34" t="s">
        <v>1099</v>
      </c>
    </row>
    <row r="208" spans="1:29">
      <c r="A208" s="34" t="s">
        <v>195</v>
      </c>
      <c r="B208" s="34" t="s">
        <v>605</v>
      </c>
      <c r="C208" s="34" t="s">
        <v>949</v>
      </c>
      <c r="D208" s="34">
        <v>1101</v>
      </c>
      <c r="E208" s="34" t="s">
        <v>507</v>
      </c>
      <c r="F208" s="34">
        <v>1502</v>
      </c>
      <c r="G208" s="34">
        <v>3802</v>
      </c>
      <c r="H208" s="34">
        <v>702</v>
      </c>
      <c r="I208" s="34">
        <v>801</v>
      </c>
      <c r="J208" s="34">
        <v>5.143014800254095</v>
      </c>
      <c r="K208" s="34">
        <v>381</v>
      </c>
      <c r="L208" s="34" t="s">
        <v>1106</v>
      </c>
      <c r="M208" s="34">
        <v>1</v>
      </c>
      <c r="N208" s="34">
        <v>0</v>
      </c>
      <c r="O208" s="34">
        <v>0</v>
      </c>
      <c r="P208" s="34">
        <v>1</v>
      </c>
      <c r="Q208" s="34">
        <v>0</v>
      </c>
      <c r="R208" s="34">
        <v>0</v>
      </c>
      <c r="S208" s="34">
        <v>0</v>
      </c>
      <c r="T208" s="34">
        <v>1</v>
      </c>
      <c r="U208" s="34">
        <v>1</v>
      </c>
      <c r="V208" s="34">
        <v>1</v>
      </c>
      <c r="W208" s="34">
        <v>1</v>
      </c>
      <c r="X208" s="34">
        <v>1</v>
      </c>
      <c r="Y208" s="34">
        <v>0</v>
      </c>
      <c r="Z208" s="34">
        <v>0</v>
      </c>
      <c r="AA208" s="34">
        <v>1</v>
      </c>
      <c r="AB208" s="34">
        <v>1</v>
      </c>
      <c r="AC208" s="34" t="s">
        <v>1099</v>
      </c>
    </row>
    <row r="209" spans="1:29">
      <c r="A209" s="34" t="s">
        <v>196</v>
      </c>
      <c r="B209" s="34" t="s">
        <v>606</v>
      </c>
      <c r="C209" s="34" t="s">
        <v>949</v>
      </c>
      <c r="D209" s="34">
        <v>203</v>
      </c>
      <c r="E209" s="34">
        <v>206</v>
      </c>
      <c r="F209" s="34">
        <v>1525</v>
      </c>
      <c r="G209" s="34">
        <v>4001</v>
      </c>
      <c r="H209" s="34">
        <v>403</v>
      </c>
      <c r="I209" s="34" t="s">
        <v>507</v>
      </c>
      <c r="J209" s="34">
        <v>3.8808135922807914</v>
      </c>
      <c r="K209" s="34">
        <v>109</v>
      </c>
      <c r="L209" s="34" t="s">
        <v>1108</v>
      </c>
      <c r="M209" s="34">
        <v>1</v>
      </c>
      <c r="N209" s="34">
        <v>0</v>
      </c>
      <c r="O209" s="34">
        <v>0</v>
      </c>
      <c r="P209" s="34">
        <v>1</v>
      </c>
      <c r="Q209" s="34">
        <v>1</v>
      </c>
      <c r="R209" s="34">
        <v>0</v>
      </c>
      <c r="S209" s="34">
        <v>1</v>
      </c>
      <c r="T209" s="34">
        <v>1</v>
      </c>
      <c r="U209" s="34">
        <v>1</v>
      </c>
      <c r="V209" s="34">
        <v>1</v>
      </c>
      <c r="W209" s="34">
        <v>1</v>
      </c>
      <c r="X209" s="34">
        <v>1</v>
      </c>
      <c r="Y209" s="34">
        <v>1</v>
      </c>
      <c r="Z209" s="34">
        <v>1</v>
      </c>
      <c r="AA209" s="34">
        <v>1</v>
      </c>
      <c r="AB209" s="34">
        <v>1</v>
      </c>
      <c r="AC209" s="34" t="s">
        <v>1099</v>
      </c>
    </row>
    <row r="210" spans="1:29">
      <c r="A210" s="34" t="s">
        <v>197</v>
      </c>
      <c r="B210" s="34" t="s">
        <v>607</v>
      </c>
      <c r="C210" s="34" t="s">
        <v>949</v>
      </c>
      <c r="D210" s="34">
        <v>1101</v>
      </c>
      <c r="E210" s="34">
        <v>2601</v>
      </c>
      <c r="F210" s="34">
        <v>1502</v>
      </c>
      <c r="G210" s="34">
        <v>3802</v>
      </c>
      <c r="H210" s="34">
        <v>702</v>
      </c>
      <c r="I210" s="34">
        <v>801</v>
      </c>
      <c r="J210" s="34">
        <v>5.0530784434834199</v>
      </c>
      <c r="K210" s="34">
        <v>206</v>
      </c>
      <c r="L210" s="34" t="s">
        <v>1108</v>
      </c>
      <c r="M210" s="34">
        <v>1</v>
      </c>
      <c r="N210" s="34">
        <v>1</v>
      </c>
      <c r="O210" s="34">
        <v>1</v>
      </c>
      <c r="P210" s="34">
        <v>0</v>
      </c>
      <c r="Q210" s="34">
        <v>1</v>
      </c>
      <c r="R210" s="34">
        <v>1</v>
      </c>
      <c r="S210" s="34">
        <v>0</v>
      </c>
      <c r="T210" s="34">
        <v>1</v>
      </c>
      <c r="U210" s="34">
        <v>1</v>
      </c>
      <c r="V210" s="34">
        <v>1</v>
      </c>
      <c r="W210" s="34">
        <v>1</v>
      </c>
      <c r="X210" s="34">
        <v>1</v>
      </c>
      <c r="Y210" s="34">
        <v>0</v>
      </c>
      <c r="Z210" s="34">
        <v>0</v>
      </c>
      <c r="AA210" s="34">
        <v>1</v>
      </c>
      <c r="AB210" s="34">
        <v>1</v>
      </c>
      <c r="AC210" s="34" t="s">
        <v>1099</v>
      </c>
    </row>
    <row r="211" spans="1:29">
      <c r="A211" s="34" t="s">
        <v>198</v>
      </c>
      <c r="B211" s="34" t="s">
        <v>608</v>
      </c>
      <c r="C211" s="34" t="s">
        <v>949</v>
      </c>
      <c r="D211" s="34">
        <v>1101</v>
      </c>
      <c r="E211" s="34">
        <v>2407</v>
      </c>
      <c r="F211" s="34">
        <v>3505</v>
      </c>
      <c r="G211" s="34">
        <v>3802</v>
      </c>
      <c r="H211" s="34">
        <v>401</v>
      </c>
      <c r="I211" s="34">
        <v>702</v>
      </c>
      <c r="J211" s="34">
        <v>4.0681858617461613</v>
      </c>
      <c r="K211" s="34">
        <v>75</v>
      </c>
      <c r="L211" s="34" t="s">
        <v>1106</v>
      </c>
      <c r="M211" s="34">
        <v>1</v>
      </c>
      <c r="N211" s="34">
        <v>0</v>
      </c>
      <c r="O211" s="34">
        <v>0</v>
      </c>
      <c r="P211" s="34">
        <v>1</v>
      </c>
      <c r="Q211" s="34">
        <v>0</v>
      </c>
      <c r="R211" s="34">
        <v>0</v>
      </c>
      <c r="S211" s="34">
        <v>0</v>
      </c>
      <c r="T211" s="34">
        <v>1</v>
      </c>
      <c r="U211" s="34">
        <v>1</v>
      </c>
      <c r="V211" s="34">
        <v>1</v>
      </c>
      <c r="W211" s="34">
        <v>1</v>
      </c>
      <c r="X211" s="34">
        <v>1</v>
      </c>
      <c r="Y211" s="34">
        <v>0</v>
      </c>
      <c r="Z211" s="34">
        <v>0</v>
      </c>
      <c r="AA211" s="34">
        <v>1</v>
      </c>
      <c r="AB211" s="34">
        <v>1</v>
      </c>
      <c r="AC211" s="34" t="s">
        <v>1099</v>
      </c>
    </row>
    <row r="212" spans="1:29">
      <c r="A212" s="34" t="s">
        <v>199</v>
      </c>
      <c r="B212" s="34" t="s">
        <v>609</v>
      </c>
      <c r="C212" s="34" t="s">
        <v>949</v>
      </c>
      <c r="D212" s="34">
        <v>206</v>
      </c>
      <c r="E212" s="34">
        <v>207</v>
      </c>
      <c r="F212" s="34">
        <v>1502</v>
      </c>
      <c r="G212" s="34">
        <v>4601</v>
      </c>
      <c r="H212" s="34">
        <v>102</v>
      </c>
      <c r="I212" s="34">
        <v>801</v>
      </c>
      <c r="J212" s="34">
        <v>2.1583624920952498</v>
      </c>
      <c r="K212" s="34">
        <v>357</v>
      </c>
      <c r="L212" s="34" t="s">
        <v>1106</v>
      </c>
      <c r="M212" s="34">
        <v>1</v>
      </c>
      <c r="N212" s="34">
        <v>0</v>
      </c>
      <c r="O212" s="34">
        <v>0</v>
      </c>
      <c r="P212" s="34">
        <v>1</v>
      </c>
      <c r="Q212" s="34">
        <v>0</v>
      </c>
      <c r="R212" s="34">
        <v>0</v>
      </c>
      <c r="S212" s="34">
        <v>0</v>
      </c>
      <c r="T212" s="34">
        <v>1</v>
      </c>
      <c r="U212" s="34">
        <v>1</v>
      </c>
      <c r="V212" s="34">
        <v>1</v>
      </c>
      <c r="W212" s="34">
        <v>1</v>
      </c>
      <c r="X212" s="34">
        <v>1</v>
      </c>
      <c r="Y212" s="34">
        <v>0</v>
      </c>
      <c r="Z212" s="34">
        <v>0</v>
      </c>
      <c r="AA212" s="34">
        <v>1</v>
      </c>
      <c r="AB212" s="34">
        <v>1</v>
      </c>
      <c r="AC212" s="34" t="s">
        <v>1099</v>
      </c>
    </row>
    <row r="213" spans="1:29">
      <c r="A213" s="34" t="s">
        <v>200</v>
      </c>
      <c r="B213" s="34" t="s">
        <v>610</v>
      </c>
      <c r="C213" s="34" t="s">
        <v>949</v>
      </c>
      <c r="D213" s="34">
        <v>2407</v>
      </c>
      <c r="E213" s="34">
        <v>2901</v>
      </c>
      <c r="F213" s="34">
        <v>705</v>
      </c>
      <c r="G213" s="34">
        <v>3505</v>
      </c>
      <c r="H213" s="34">
        <v>401</v>
      </c>
      <c r="I213" s="34">
        <v>1505</v>
      </c>
      <c r="J213" s="34">
        <v>4.5465426634781307</v>
      </c>
      <c r="K213" s="34">
        <v>88</v>
      </c>
      <c r="L213" s="34" t="s">
        <v>1108</v>
      </c>
      <c r="M213" s="34">
        <v>1</v>
      </c>
      <c r="N213" s="34">
        <v>0</v>
      </c>
      <c r="O213" s="34">
        <v>0</v>
      </c>
      <c r="P213" s="34">
        <v>1</v>
      </c>
      <c r="Q213" s="34">
        <v>1</v>
      </c>
      <c r="R213" s="34">
        <v>1</v>
      </c>
      <c r="S213" s="34">
        <v>0</v>
      </c>
      <c r="T213" s="34">
        <v>1</v>
      </c>
      <c r="U213" s="34">
        <v>1</v>
      </c>
      <c r="V213" s="34">
        <v>1</v>
      </c>
      <c r="W213" s="34">
        <v>1</v>
      </c>
      <c r="X213" s="34">
        <v>1</v>
      </c>
      <c r="Y213" s="34">
        <v>1</v>
      </c>
      <c r="Z213" s="34">
        <v>1</v>
      </c>
      <c r="AA213" s="34">
        <v>1</v>
      </c>
      <c r="AB213" s="34">
        <v>1</v>
      </c>
      <c r="AC213" s="34" t="s">
        <v>1099</v>
      </c>
    </row>
    <row r="214" spans="1:29">
      <c r="A214" s="34" t="s">
        <v>201</v>
      </c>
      <c r="B214" s="34" t="s">
        <v>611</v>
      </c>
      <c r="C214" s="34" t="s">
        <v>948</v>
      </c>
      <c r="D214" s="34">
        <v>207</v>
      </c>
      <c r="E214" s="34">
        <v>2901</v>
      </c>
      <c r="F214" s="34">
        <v>705</v>
      </c>
      <c r="G214" s="34">
        <v>4601</v>
      </c>
      <c r="H214" s="34">
        <v>102</v>
      </c>
      <c r="I214" s="34">
        <v>1505</v>
      </c>
      <c r="J214" s="34">
        <v>5.0293837776852097</v>
      </c>
      <c r="K214" s="34">
        <v>188</v>
      </c>
      <c r="L214" s="34" t="s">
        <v>985</v>
      </c>
      <c r="M214" s="34">
        <v>1</v>
      </c>
      <c r="N214" s="34">
        <v>1</v>
      </c>
      <c r="O214" s="34">
        <v>1</v>
      </c>
      <c r="P214" s="34">
        <v>1</v>
      </c>
      <c r="Q214" s="34">
        <v>1</v>
      </c>
      <c r="R214" s="34">
        <v>1</v>
      </c>
      <c r="S214" s="34">
        <v>0</v>
      </c>
      <c r="T214" s="34">
        <v>1</v>
      </c>
      <c r="U214" s="34">
        <v>1</v>
      </c>
      <c r="V214" s="34">
        <v>1</v>
      </c>
      <c r="W214" s="34">
        <v>1</v>
      </c>
      <c r="X214" s="34">
        <v>1</v>
      </c>
      <c r="Y214" s="34">
        <v>0</v>
      </c>
      <c r="Z214" s="34">
        <v>0</v>
      </c>
      <c r="AA214" s="34">
        <v>1</v>
      </c>
      <c r="AB214" s="34">
        <v>1</v>
      </c>
      <c r="AC214" s="34" t="s">
        <v>968</v>
      </c>
    </row>
    <row r="215" spans="1:29">
      <c r="A215" s="34" t="s">
        <v>202</v>
      </c>
      <c r="B215" s="34" t="s">
        <v>612</v>
      </c>
      <c r="C215" s="34" t="s">
        <v>948</v>
      </c>
      <c r="D215" s="34">
        <v>203</v>
      </c>
      <c r="E215" s="34">
        <v>6801</v>
      </c>
      <c r="F215" s="34">
        <v>3802</v>
      </c>
      <c r="G215" s="34">
        <v>5101</v>
      </c>
      <c r="H215" s="34">
        <v>702</v>
      </c>
      <c r="I215" s="34">
        <v>1502</v>
      </c>
      <c r="J215" s="34">
        <v>5.0293837776852097</v>
      </c>
      <c r="K215" s="34">
        <v>536</v>
      </c>
      <c r="L215" s="34" t="s">
        <v>986</v>
      </c>
      <c r="M215" s="34">
        <v>1</v>
      </c>
      <c r="N215" s="34">
        <v>0</v>
      </c>
      <c r="O215" s="34">
        <v>0</v>
      </c>
      <c r="P215" s="34">
        <v>1</v>
      </c>
      <c r="Q215" s="34">
        <v>0</v>
      </c>
      <c r="R215" s="34">
        <v>0</v>
      </c>
      <c r="S215" s="34">
        <v>0</v>
      </c>
      <c r="T215" s="34">
        <v>1</v>
      </c>
      <c r="U215" s="34">
        <v>1</v>
      </c>
      <c r="V215" s="34">
        <v>1</v>
      </c>
      <c r="W215" s="34">
        <v>1</v>
      </c>
      <c r="X215" s="34">
        <v>1</v>
      </c>
      <c r="Y215" s="34">
        <v>0</v>
      </c>
      <c r="Z215" s="34">
        <v>0</v>
      </c>
      <c r="AA215" s="34">
        <v>1</v>
      </c>
      <c r="AB215" s="34">
        <v>1</v>
      </c>
      <c r="AC215" s="34" t="s">
        <v>968</v>
      </c>
    </row>
    <row r="216" spans="1:29">
      <c r="A216" s="34" t="s">
        <v>203</v>
      </c>
      <c r="B216" s="34" t="s">
        <v>613</v>
      </c>
      <c r="C216" s="34" t="s">
        <v>948</v>
      </c>
      <c r="D216" s="34">
        <v>1101</v>
      </c>
      <c r="E216" s="34">
        <v>2407</v>
      </c>
      <c r="F216" s="34">
        <v>1301</v>
      </c>
      <c r="G216" s="34">
        <v>1512</v>
      </c>
      <c r="H216" s="34">
        <v>303</v>
      </c>
      <c r="I216" s="34">
        <v>304</v>
      </c>
      <c r="J216" s="34">
        <v>5.6009728956867484</v>
      </c>
      <c r="K216" s="34">
        <v>596</v>
      </c>
      <c r="L216" s="34" t="s">
        <v>986</v>
      </c>
      <c r="M216" s="34">
        <v>1</v>
      </c>
      <c r="N216" s="34">
        <v>0</v>
      </c>
      <c r="O216" s="34">
        <v>0</v>
      </c>
      <c r="P216" s="34">
        <v>1</v>
      </c>
      <c r="Q216" s="34">
        <v>0</v>
      </c>
      <c r="R216" s="34">
        <v>0</v>
      </c>
      <c r="S216" s="34">
        <v>0</v>
      </c>
      <c r="T216" s="34">
        <v>1</v>
      </c>
      <c r="U216" s="34">
        <v>1</v>
      </c>
      <c r="V216" s="34">
        <v>1</v>
      </c>
      <c r="W216" s="34">
        <v>1</v>
      </c>
      <c r="X216" s="34">
        <v>1</v>
      </c>
      <c r="Y216" s="34">
        <v>0</v>
      </c>
      <c r="Z216" s="34">
        <v>0</v>
      </c>
      <c r="AA216" s="34">
        <v>1</v>
      </c>
      <c r="AB216" s="34">
        <v>1</v>
      </c>
      <c r="AC216" s="34" t="s">
        <v>968</v>
      </c>
    </row>
    <row r="217" spans="1:29">
      <c r="A217" s="34" t="s">
        <v>204</v>
      </c>
      <c r="B217" s="34" t="s">
        <v>614</v>
      </c>
      <c r="C217" s="34" t="s">
        <v>949</v>
      </c>
      <c r="D217" s="34">
        <v>206</v>
      </c>
      <c r="E217" s="34">
        <v>1101</v>
      </c>
      <c r="F217" s="34">
        <v>1301</v>
      </c>
      <c r="G217" s="34">
        <v>4003</v>
      </c>
      <c r="H217" s="34">
        <v>304</v>
      </c>
      <c r="I217" s="34">
        <v>702</v>
      </c>
      <c r="J217" s="34">
        <v>4.0453229787866576</v>
      </c>
      <c r="K217" s="34">
        <v>361</v>
      </c>
      <c r="L217" s="34" t="s">
        <v>1108</v>
      </c>
      <c r="M217" s="34">
        <v>1</v>
      </c>
      <c r="N217" s="34">
        <v>1</v>
      </c>
      <c r="O217" s="34">
        <v>1</v>
      </c>
      <c r="P217" s="34">
        <v>1</v>
      </c>
      <c r="Q217" s="34">
        <v>1</v>
      </c>
      <c r="R217" s="34">
        <v>1</v>
      </c>
      <c r="S217" s="34">
        <v>0</v>
      </c>
      <c r="T217" s="34">
        <v>1</v>
      </c>
      <c r="U217" s="34">
        <v>1</v>
      </c>
      <c r="V217" s="34">
        <v>1</v>
      </c>
      <c r="W217" s="34">
        <v>1</v>
      </c>
      <c r="X217" s="34">
        <v>1</v>
      </c>
      <c r="Y217" s="34">
        <v>0</v>
      </c>
      <c r="Z217" s="34">
        <v>0</v>
      </c>
      <c r="AA217" s="34">
        <v>1</v>
      </c>
      <c r="AB217" s="34">
        <v>1</v>
      </c>
      <c r="AC217" s="34" t="s">
        <v>1099</v>
      </c>
    </row>
    <row r="218" spans="1:29">
      <c r="A218" s="34" t="s">
        <v>205</v>
      </c>
      <c r="B218" s="34" t="s">
        <v>615</v>
      </c>
      <c r="C218" s="34" t="s">
        <v>949</v>
      </c>
      <c r="D218" s="34">
        <v>207</v>
      </c>
      <c r="E218" s="34">
        <v>1101</v>
      </c>
      <c r="F218" s="34">
        <v>1502</v>
      </c>
      <c r="G218" s="34">
        <v>4601</v>
      </c>
      <c r="H218" s="34">
        <v>102</v>
      </c>
      <c r="I218" s="34">
        <v>801</v>
      </c>
      <c r="J218" s="34">
        <v>5.0863598306747484</v>
      </c>
      <c r="K218" s="34">
        <v>8</v>
      </c>
      <c r="L218" s="34" t="s">
        <v>1106</v>
      </c>
      <c r="M218" s="34">
        <v>1</v>
      </c>
      <c r="N218" s="34">
        <v>0</v>
      </c>
      <c r="O218" s="34">
        <v>0</v>
      </c>
      <c r="P218" s="34">
        <v>1</v>
      </c>
      <c r="Q218" s="34">
        <v>0</v>
      </c>
      <c r="R218" s="34">
        <v>0</v>
      </c>
      <c r="S218" s="34">
        <v>0</v>
      </c>
      <c r="T218" s="34">
        <v>1</v>
      </c>
      <c r="U218" s="34">
        <v>1</v>
      </c>
      <c r="V218" s="34">
        <v>1</v>
      </c>
      <c r="W218" s="34">
        <v>1</v>
      </c>
      <c r="X218" s="34">
        <v>1</v>
      </c>
      <c r="Y218" s="34">
        <v>0</v>
      </c>
      <c r="Z218" s="34">
        <v>0</v>
      </c>
      <c r="AA218" s="34">
        <v>1</v>
      </c>
      <c r="AB218" s="34">
        <v>1</v>
      </c>
      <c r="AC218" s="34" t="s">
        <v>1099</v>
      </c>
    </row>
    <row r="219" spans="1:29">
      <c r="A219" s="34" t="s">
        <v>206</v>
      </c>
      <c r="B219" s="34" t="s">
        <v>616</v>
      </c>
      <c r="C219" s="34" t="s">
        <v>949</v>
      </c>
      <c r="D219" s="34">
        <v>1101</v>
      </c>
      <c r="E219" s="34" t="s">
        <v>507</v>
      </c>
      <c r="F219" s="34">
        <v>1502</v>
      </c>
      <c r="G219" s="34">
        <v>3701</v>
      </c>
      <c r="H219" s="34">
        <v>701</v>
      </c>
      <c r="I219" s="34">
        <v>801</v>
      </c>
      <c r="J219" s="34">
        <v>3.9547247909790628</v>
      </c>
      <c r="K219" s="34">
        <v>310</v>
      </c>
      <c r="L219" s="34" t="s">
        <v>1108</v>
      </c>
      <c r="M219" s="34">
        <v>1</v>
      </c>
      <c r="N219" s="34">
        <v>0</v>
      </c>
      <c r="O219" s="34">
        <v>0</v>
      </c>
      <c r="P219" s="34">
        <v>1</v>
      </c>
      <c r="Q219" s="34">
        <v>1</v>
      </c>
      <c r="R219" s="34">
        <v>1</v>
      </c>
      <c r="S219" s="34">
        <v>0</v>
      </c>
      <c r="T219" s="34">
        <v>1</v>
      </c>
      <c r="U219" s="34">
        <v>1</v>
      </c>
      <c r="V219" s="34">
        <v>1</v>
      </c>
      <c r="W219" s="34">
        <v>1</v>
      </c>
      <c r="X219" s="34">
        <v>1</v>
      </c>
      <c r="Y219" s="34">
        <v>1</v>
      </c>
      <c r="Z219" s="34">
        <v>1</v>
      </c>
      <c r="AA219" s="34">
        <v>1</v>
      </c>
      <c r="AB219" s="34">
        <v>1</v>
      </c>
      <c r="AC219" s="34" t="s">
        <v>1099</v>
      </c>
    </row>
    <row r="220" spans="1:29">
      <c r="A220" s="34" t="s">
        <v>207</v>
      </c>
      <c r="B220" s="34" t="s">
        <v>617</v>
      </c>
      <c r="C220" s="34" t="s">
        <v>949</v>
      </c>
      <c r="D220" s="34">
        <v>203</v>
      </c>
      <c r="E220" s="34">
        <v>3101</v>
      </c>
      <c r="F220" s="34">
        <v>1502</v>
      </c>
      <c r="G220" s="34">
        <v>5201</v>
      </c>
      <c r="H220" s="34">
        <v>801</v>
      </c>
      <c r="I220" s="34">
        <v>1202</v>
      </c>
      <c r="J220" s="34">
        <v>1.7902851640332418</v>
      </c>
      <c r="K220" s="34">
        <v>892</v>
      </c>
      <c r="L220" s="34" t="s">
        <v>1108</v>
      </c>
      <c r="M220" s="34">
        <v>1</v>
      </c>
      <c r="N220" s="34">
        <v>0</v>
      </c>
      <c r="O220" s="34">
        <v>0</v>
      </c>
      <c r="P220" s="34">
        <v>1</v>
      </c>
      <c r="Q220" s="34">
        <v>1</v>
      </c>
      <c r="R220" s="34">
        <v>1</v>
      </c>
      <c r="S220" s="34">
        <v>0</v>
      </c>
      <c r="T220" s="34">
        <v>1</v>
      </c>
      <c r="U220" s="34">
        <v>1</v>
      </c>
      <c r="V220" s="34">
        <v>1</v>
      </c>
      <c r="W220" s="34">
        <v>1</v>
      </c>
      <c r="X220" s="34">
        <v>1</v>
      </c>
      <c r="Y220" s="34">
        <v>1</v>
      </c>
      <c r="Z220" s="34">
        <v>1</v>
      </c>
      <c r="AA220" s="34">
        <v>1</v>
      </c>
      <c r="AB220" s="34">
        <v>1</v>
      </c>
      <c r="AC220" s="34" t="s">
        <v>1099</v>
      </c>
    </row>
    <row r="221" spans="1:29">
      <c r="A221" s="34" t="s">
        <v>208</v>
      </c>
      <c r="B221" s="34" t="s">
        <v>618</v>
      </c>
      <c r="C221" s="34" t="s">
        <v>949</v>
      </c>
      <c r="D221" s="34">
        <v>203</v>
      </c>
      <c r="E221" s="34">
        <v>2901</v>
      </c>
      <c r="F221" s="34">
        <v>705</v>
      </c>
      <c r="G221" s="34" t="s">
        <v>507</v>
      </c>
      <c r="H221" s="34">
        <v>1505</v>
      </c>
      <c r="I221" s="34" t="s">
        <v>507</v>
      </c>
      <c r="J221" s="34">
        <v>4.9334872878487053</v>
      </c>
      <c r="K221" s="34">
        <v>9</v>
      </c>
      <c r="L221" s="34" t="s">
        <v>1106</v>
      </c>
      <c r="M221" s="34">
        <v>1</v>
      </c>
      <c r="N221" s="34">
        <v>0</v>
      </c>
      <c r="O221" s="34">
        <v>0</v>
      </c>
      <c r="P221" s="34">
        <v>1</v>
      </c>
      <c r="Q221" s="34">
        <v>0</v>
      </c>
      <c r="R221" s="34">
        <v>0</v>
      </c>
      <c r="S221" s="34">
        <v>0</v>
      </c>
      <c r="T221" s="34">
        <v>1</v>
      </c>
      <c r="U221" s="34">
        <v>1</v>
      </c>
      <c r="V221" s="34">
        <v>1</v>
      </c>
      <c r="W221" s="34">
        <v>1</v>
      </c>
      <c r="X221" s="34">
        <v>1</v>
      </c>
      <c r="Y221" s="34">
        <v>0</v>
      </c>
      <c r="Z221" s="34">
        <v>0</v>
      </c>
      <c r="AA221" s="34">
        <v>1</v>
      </c>
      <c r="AB221" s="34">
        <v>1</v>
      </c>
      <c r="AC221" s="34" t="s">
        <v>1099</v>
      </c>
    </row>
    <row r="222" spans="1:29">
      <c r="A222" s="34" t="s">
        <v>209</v>
      </c>
      <c r="B222" s="34" t="s">
        <v>619</v>
      </c>
      <c r="C222" s="34" t="s">
        <v>949</v>
      </c>
      <c r="D222" s="34">
        <v>203</v>
      </c>
      <c r="E222" s="34">
        <v>1101</v>
      </c>
      <c r="F222" s="34">
        <v>1502</v>
      </c>
      <c r="G222" s="34">
        <v>4601</v>
      </c>
      <c r="H222" s="34">
        <v>102</v>
      </c>
      <c r="I222" s="34">
        <v>801</v>
      </c>
      <c r="J222" s="34">
        <v>4.5550944485783189</v>
      </c>
      <c r="K222" s="34">
        <v>466</v>
      </c>
      <c r="L222" s="34" t="s">
        <v>1108</v>
      </c>
      <c r="M222" s="34">
        <v>1</v>
      </c>
      <c r="N222" s="34">
        <v>0</v>
      </c>
      <c r="O222" s="34">
        <v>0</v>
      </c>
      <c r="P222" s="34">
        <v>1</v>
      </c>
      <c r="Q222" s="34">
        <v>1</v>
      </c>
      <c r="R222" s="34">
        <v>0</v>
      </c>
      <c r="S222" s="34">
        <v>1</v>
      </c>
      <c r="T222" s="34">
        <v>1</v>
      </c>
      <c r="U222" s="34">
        <v>1</v>
      </c>
      <c r="V222" s="34">
        <v>1</v>
      </c>
      <c r="W222" s="34">
        <v>1</v>
      </c>
      <c r="X222" s="34">
        <v>1</v>
      </c>
      <c r="Y222" s="34">
        <v>1</v>
      </c>
      <c r="Z222" s="34">
        <v>1</v>
      </c>
      <c r="AA222" s="34">
        <v>1</v>
      </c>
      <c r="AB222" s="34">
        <v>1</v>
      </c>
      <c r="AC222" s="34" t="s">
        <v>1099</v>
      </c>
    </row>
    <row r="223" spans="1:29">
      <c r="A223" s="34" t="s">
        <v>210</v>
      </c>
      <c r="B223" s="34" t="s">
        <v>620</v>
      </c>
      <c r="C223" s="34" t="s">
        <v>949</v>
      </c>
      <c r="D223" s="34">
        <v>206</v>
      </c>
      <c r="E223" s="34">
        <v>1101</v>
      </c>
      <c r="F223" s="34">
        <v>4006</v>
      </c>
      <c r="G223" s="34">
        <v>5602</v>
      </c>
      <c r="H223" s="34">
        <v>102</v>
      </c>
      <c r="I223" s="34">
        <v>801</v>
      </c>
      <c r="J223" s="34">
        <v>4.3909351071033793</v>
      </c>
      <c r="K223" s="34">
        <v>344</v>
      </c>
      <c r="L223" s="34" t="s">
        <v>1108</v>
      </c>
      <c r="M223" s="34">
        <v>1</v>
      </c>
      <c r="N223" s="34">
        <v>1</v>
      </c>
      <c r="O223" s="34">
        <v>1</v>
      </c>
      <c r="P223" s="34">
        <v>0</v>
      </c>
      <c r="Q223" s="34">
        <v>1</v>
      </c>
      <c r="R223" s="34">
        <v>1</v>
      </c>
      <c r="S223" s="34">
        <v>0</v>
      </c>
      <c r="T223" s="34">
        <v>1</v>
      </c>
      <c r="U223" s="34">
        <v>1</v>
      </c>
      <c r="V223" s="34">
        <v>1</v>
      </c>
      <c r="W223" s="34">
        <v>1</v>
      </c>
      <c r="X223" s="34">
        <v>1</v>
      </c>
      <c r="Y223" s="34">
        <v>0</v>
      </c>
      <c r="Z223" s="34">
        <v>0</v>
      </c>
      <c r="AA223" s="34">
        <v>1</v>
      </c>
      <c r="AB223" s="34">
        <v>1</v>
      </c>
      <c r="AC223" s="34" t="s">
        <v>1099</v>
      </c>
    </row>
    <row r="224" spans="1:29">
      <c r="A224" s="34" t="s">
        <v>211</v>
      </c>
      <c r="B224" s="34" t="s">
        <v>621</v>
      </c>
      <c r="C224" s="34" t="s">
        <v>948</v>
      </c>
      <c r="D224" s="34">
        <v>1101</v>
      </c>
      <c r="E224" s="34">
        <v>3303</v>
      </c>
      <c r="F224" s="34">
        <v>3802</v>
      </c>
      <c r="G224" s="34">
        <v>4403</v>
      </c>
      <c r="H224" s="34">
        <v>701</v>
      </c>
      <c r="I224" s="34">
        <v>702</v>
      </c>
      <c r="J224" s="34">
        <v>4.7604224834232118</v>
      </c>
      <c r="K224" s="34">
        <v>374</v>
      </c>
      <c r="L224" s="34" t="s">
        <v>986</v>
      </c>
      <c r="M224" s="34">
        <v>1</v>
      </c>
      <c r="N224" s="34">
        <v>0</v>
      </c>
      <c r="O224" s="34">
        <v>0</v>
      </c>
      <c r="P224" s="34">
        <v>1</v>
      </c>
      <c r="Q224" s="34">
        <v>0</v>
      </c>
      <c r="R224" s="34">
        <v>0</v>
      </c>
      <c r="S224" s="34">
        <v>0</v>
      </c>
      <c r="T224" s="34">
        <v>1</v>
      </c>
      <c r="U224" s="34">
        <v>1</v>
      </c>
      <c r="V224" s="34">
        <v>1</v>
      </c>
      <c r="W224" s="34">
        <v>1</v>
      </c>
      <c r="X224" s="34">
        <v>1</v>
      </c>
      <c r="Y224" s="34">
        <v>0</v>
      </c>
      <c r="Z224" s="34">
        <v>0</v>
      </c>
      <c r="AA224" s="34">
        <v>1</v>
      </c>
      <c r="AB224" s="34">
        <v>1</v>
      </c>
      <c r="AC224" s="34" t="s">
        <v>968</v>
      </c>
    </row>
    <row r="225" spans="1:29">
      <c r="A225" s="34" t="s">
        <v>212</v>
      </c>
      <c r="B225" s="34" t="s">
        <v>622</v>
      </c>
      <c r="C225" s="34" t="s">
        <v>949</v>
      </c>
      <c r="D225" s="34">
        <v>203</v>
      </c>
      <c r="E225" s="34">
        <v>3101</v>
      </c>
      <c r="F225" s="34">
        <v>3503</v>
      </c>
      <c r="G225" s="34">
        <v>5502</v>
      </c>
      <c r="H225" s="34">
        <v>401</v>
      </c>
      <c r="I225" s="34">
        <v>702</v>
      </c>
      <c r="J225" s="34">
        <v>2.1522883443830563</v>
      </c>
      <c r="K225" s="34">
        <v>225</v>
      </c>
      <c r="L225" s="34" t="s">
        <v>1107</v>
      </c>
      <c r="M225" s="34">
        <v>1</v>
      </c>
      <c r="N225" s="34">
        <v>1</v>
      </c>
      <c r="O225" s="34">
        <v>1</v>
      </c>
      <c r="P225" s="34">
        <v>0</v>
      </c>
      <c r="Q225" s="34">
        <v>1</v>
      </c>
      <c r="R225" s="34">
        <v>1</v>
      </c>
      <c r="S225" s="34">
        <v>1</v>
      </c>
      <c r="T225" s="34">
        <v>1</v>
      </c>
      <c r="U225" s="34">
        <v>1</v>
      </c>
      <c r="V225" s="34">
        <v>1</v>
      </c>
      <c r="W225" s="34">
        <v>1</v>
      </c>
      <c r="X225" s="34">
        <v>0</v>
      </c>
      <c r="Y225" s="34">
        <v>1</v>
      </c>
      <c r="Z225" s="34">
        <v>1</v>
      </c>
      <c r="AA225" s="34">
        <v>0</v>
      </c>
      <c r="AB225" s="34">
        <v>1</v>
      </c>
      <c r="AC225" s="34" t="s">
        <v>1100</v>
      </c>
    </row>
    <row r="226" spans="1:29">
      <c r="A226" s="34" t="s">
        <v>213</v>
      </c>
      <c r="B226" s="34" t="s">
        <v>623</v>
      </c>
      <c r="C226" s="34" t="s">
        <v>949</v>
      </c>
      <c r="D226" s="34">
        <v>1101</v>
      </c>
      <c r="E226" s="34">
        <v>3303</v>
      </c>
      <c r="F226" s="34">
        <v>1502</v>
      </c>
      <c r="G226" s="34">
        <v>4403</v>
      </c>
      <c r="H226" s="34">
        <v>701</v>
      </c>
      <c r="I226" s="34">
        <v>801</v>
      </c>
      <c r="J226" s="34">
        <v>5.7267272090265724</v>
      </c>
      <c r="K226" s="34">
        <v>118</v>
      </c>
      <c r="L226" s="34" t="s">
        <v>1108</v>
      </c>
      <c r="M226" s="34">
        <v>1</v>
      </c>
      <c r="N226" s="34">
        <v>0</v>
      </c>
      <c r="O226" s="34">
        <v>0</v>
      </c>
      <c r="P226" s="34">
        <v>1</v>
      </c>
      <c r="Q226" s="34">
        <v>1</v>
      </c>
      <c r="R226" s="34">
        <v>1</v>
      </c>
      <c r="S226" s="34">
        <v>0</v>
      </c>
      <c r="T226" s="34">
        <v>1</v>
      </c>
      <c r="U226" s="34">
        <v>1</v>
      </c>
      <c r="V226" s="34">
        <v>1</v>
      </c>
      <c r="W226" s="34">
        <v>1</v>
      </c>
      <c r="X226" s="34">
        <v>1</v>
      </c>
      <c r="Y226" s="34">
        <v>1</v>
      </c>
      <c r="Z226" s="34">
        <v>1</v>
      </c>
      <c r="AA226" s="34">
        <v>1</v>
      </c>
      <c r="AB226" s="34">
        <v>1</v>
      </c>
      <c r="AC226" s="34" t="s">
        <v>1100</v>
      </c>
    </row>
    <row r="227" spans="1:29">
      <c r="A227" s="34" t="s">
        <v>214</v>
      </c>
      <c r="B227" s="34" t="s">
        <v>624</v>
      </c>
      <c r="C227" s="34" t="s">
        <v>949</v>
      </c>
      <c r="D227" s="34">
        <v>2601</v>
      </c>
      <c r="E227" s="34">
        <v>3001</v>
      </c>
      <c r="F227" s="34">
        <v>3802</v>
      </c>
      <c r="G227" s="34">
        <v>4001</v>
      </c>
      <c r="H227" s="34">
        <v>702</v>
      </c>
      <c r="I227" s="34" t="s">
        <v>507</v>
      </c>
      <c r="J227" s="34">
        <v>5.0492180226701819</v>
      </c>
      <c r="K227" s="34">
        <v>403</v>
      </c>
      <c r="L227" s="34" t="s">
        <v>1108</v>
      </c>
      <c r="M227" s="34">
        <v>1</v>
      </c>
      <c r="N227" s="34">
        <v>0</v>
      </c>
      <c r="O227" s="34">
        <v>0</v>
      </c>
      <c r="P227" s="34">
        <v>1</v>
      </c>
      <c r="Q227" s="34">
        <v>1</v>
      </c>
      <c r="R227" s="34">
        <v>0</v>
      </c>
      <c r="S227" s="34">
        <v>1</v>
      </c>
      <c r="T227" s="34">
        <v>1</v>
      </c>
      <c r="U227" s="34">
        <v>1</v>
      </c>
      <c r="V227" s="34">
        <v>1</v>
      </c>
      <c r="W227" s="34">
        <v>1</v>
      </c>
      <c r="X227" s="34">
        <v>1</v>
      </c>
      <c r="Y227" s="34">
        <v>1</v>
      </c>
      <c r="Z227" s="34">
        <v>1</v>
      </c>
      <c r="AA227" s="34">
        <v>1</v>
      </c>
      <c r="AB227" s="34">
        <v>1</v>
      </c>
      <c r="AC227" s="34" t="s">
        <v>1100</v>
      </c>
    </row>
    <row r="228" spans="1:29">
      <c r="A228" s="34" t="s">
        <v>215</v>
      </c>
      <c r="B228" s="34" t="s">
        <v>625</v>
      </c>
      <c r="C228" s="34" t="s">
        <v>949</v>
      </c>
      <c r="D228" s="34">
        <v>207</v>
      </c>
      <c r="E228" s="34">
        <v>1101</v>
      </c>
      <c r="F228" s="34">
        <v>1501</v>
      </c>
      <c r="G228" s="34">
        <v>4601</v>
      </c>
      <c r="H228" s="34">
        <v>102</v>
      </c>
      <c r="I228" s="34">
        <v>401</v>
      </c>
      <c r="J228" s="34">
        <v>3.9355072658247128</v>
      </c>
      <c r="K228" s="34">
        <v>612</v>
      </c>
      <c r="L228" s="34" t="s">
        <v>1108</v>
      </c>
      <c r="M228" s="34">
        <v>1</v>
      </c>
      <c r="N228" s="34">
        <v>0</v>
      </c>
      <c r="O228" s="34">
        <v>0</v>
      </c>
      <c r="P228" s="34">
        <v>1</v>
      </c>
      <c r="Q228" s="34">
        <v>1</v>
      </c>
      <c r="R228" s="34">
        <v>1</v>
      </c>
      <c r="S228" s="34">
        <v>0</v>
      </c>
      <c r="T228" s="34">
        <v>1</v>
      </c>
      <c r="U228" s="34">
        <v>1</v>
      </c>
      <c r="V228" s="34">
        <v>1</v>
      </c>
      <c r="W228" s="34">
        <v>1</v>
      </c>
      <c r="X228" s="34">
        <v>1</v>
      </c>
      <c r="Y228" s="34">
        <v>1</v>
      </c>
      <c r="Z228" s="34">
        <v>1</v>
      </c>
      <c r="AA228" s="34">
        <v>1</v>
      </c>
      <c r="AB228" s="34">
        <v>1</v>
      </c>
      <c r="AC228" s="34" t="s">
        <v>1100</v>
      </c>
    </row>
    <row r="229" spans="1:29">
      <c r="A229" s="34" t="s">
        <v>216</v>
      </c>
      <c r="B229" s="34" t="s">
        <v>626</v>
      </c>
      <c r="C229" s="34" t="s">
        <v>948</v>
      </c>
      <c r="D229" s="34">
        <v>1101</v>
      </c>
      <c r="E229" s="34">
        <v>3303</v>
      </c>
      <c r="F229" s="34">
        <v>4403</v>
      </c>
      <c r="G229" s="34">
        <v>5101</v>
      </c>
      <c r="H229" s="34">
        <v>701</v>
      </c>
      <c r="I229" s="34">
        <v>1602</v>
      </c>
      <c r="J229" s="34">
        <v>3.8692317197309762</v>
      </c>
      <c r="K229" s="34">
        <v>268</v>
      </c>
      <c r="L229" s="34" t="s">
        <v>986</v>
      </c>
      <c r="M229" s="34">
        <v>1</v>
      </c>
      <c r="N229" s="34">
        <v>0</v>
      </c>
      <c r="O229" s="34">
        <v>0</v>
      </c>
      <c r="P229" s="34">
        <v>1</v>
      </c>
      <c r="Q229" s="34">
        <v>0</v>
      </c>
      <c r="R229" s="34">
        <v>0</v>
      </c>
      <c r="S229" s="34">
        <v>0</v>
      </c>
      <c r="T229" s="34">
        <v>1</v>
      </c>
      <c r="U229" s="34">
        <v>1</v>
      </c>
      <c r="V229" s="34">
        <v>1</v>
      </c>
      <c r="W229" s="34">
        <v>1</v>
      </c>
      <c r="X229" s="34">
        <v>1</v>
      </c>
      <c r="Y229" s="34">
        <v>0</v>
      </c>
      <c r="Z229" s="34">
        <v>0</v>
      </c>
      <c r="AA229" s="34">
        <v>1</v>
      </c>
      <c r="AB229" s="34">
        <v>1</v>
      </c>
      <c r="AC229" s="34" t="s">
        <v>968</v>
      </c>
    </row>
    <row r="230" spans="1:29">
      <c r="A230" s="34" t="s">
        <v>217</v>
      </c>
      <c r="B230" s="34" t="s">
        <v>627</v>
      </c>
      <c r="C230" s="34" t="s">
        <v>949</v>
      </c>
      <c r="D230" s="34">
        <v>1101</v>
      </c>
      <c r="E230" s="34" t="s">
        <v>507</v>
      </c>
      <c r="F230" s="34">
        <v>1525</v>
      </c>
      <c r="G230" s="34">
        <v>3802</v>
      </c>
      <c r="H230" s="34">
        <v>403</v>
      </c>
      <c r="I230" s="34">
        <v>702</v>
      </c>
      <c r="J230" s="34">
        <v>4.4608978427565482</v>
      </c>
      <c r="K230" s="34">
        <v>304</v>
      </c>
      <c r="L230" s="34" t="s">
        <v>1108</v>
      </c>
      <c r="M230" s="34">
        <v>1</v>
      </c>
      <c r="N230" s="34">
        <v>1</v>
      </c>
      <c r="O230" s="34">
        <v>1</v>
      </c>
      <c r="P230" s="34">
        <v>1</v>
      </c>
      <c r="Q230" s="34">
        <v>1</v>
      </c>
      <c r="R230" s="34">
        <v>1</v>
      </c>
      <c r="S230" s="34">
        <v>0</v>
      </c>
      <c r="T230" s="34">
        <v>1</v>
      </c>
      <c r="U230" s="34">
        <v>1</v>
      </c>
      <c r="V230" s="34">
        <v>1</v>
      </c>
      <c r="W230" s="34">
        <v>1</v>
      </c>
      <c r="X230" s="34">
        <v>1</v>
      </c>
      <c r="Y230" s="34">
        <v>0</v>
      </c>
      <c r="Z230" s="34">
        <v>0</v>
      </c>
      <c r="AA230" s="34">
        <v>1</v>
      </c>
      <c r="AB230" s="34">
        <v>1</v>
      </c>
      <c r="AC230" s="34" t="s">
        <v>1100</v>
      </c>
    </row>
    <row r="231" spans="1:29">
      <c r="A231" s="34" t="s">
        <v>218</v>
      </c>
      <c r="B231" s="34" t="s">
        <v>628</v>
      </c>
      <c r="C231" s="34" t="s">
        <v>949</v>
      </c>
      <c r="D231" s="34">
        <v>1101</v>
      </c>
      <c r="E231" s="34" t="s">
        <v>507</v>
      </c>
      <c r="F231" s="34">
        <v>1525</v>
      </c>
      <c r="G231" s="34">
        <v>3802</v>
      </c>
      <c r="H231" s="34">
        <v>403</v>
      </c>
      <c r="I231" s="34">
        <v>702</v>
      </c>
      <c r="J231" s="34">
        <v>4.4132997640812519</v>
      </c>
      <c r="K231" s="34">
        <v>467</v>
      </c>
      <c r="L231" s="34" t="s">
        <v>1108</v>
      </c>
      <c r="M231" s="34">
        <v>1</v>
      </c>
      <c r="N231" s="34">
        <v>1</v>
      </c>
      <c r="O231" s="34">
        <v>1</v>
      </c>
      <c r="P231" s="34">
        <v>1</v>
      </c>
      <c r="Q231" s="34">
        <v>1</v>
      </c>
      <c r="R231" s="34">
        <v>0</v>
      </c>
      <c r="S231" s="34">
        <v>1</v>
      </c>
      <c r="T231" s="34">
        <v>1</v>
      </c>
      <c r="U231" s="34">
        <v>1</v>
      </c>
      <c r="V231" s="34">
        <v>1</v>
      </c>
      <c r="W231" s="34">
        <v>1</v>
      </c>
      <c r="X231" s="34">
        <v>1</v>
      </c>
      <c r="Y231" s="34">
        <v>1</v>
      </c>
      <c r="Z231" s="34">
        <v>1</v>
      </c>
      <c r="AA231" s="34">
        <v>1</v>
      </c>
      <c r="AB231" s="34">
        <v>1</v>
      </c>
      <c r="AC231" s="34" t="s">
        <v>1100</v>
      </c>
    </row>
    <row r="232" spans="1:29">
      <c r="A232" s="34" t="s">
        <v>219</v>
      </c>
      <c r="B232" s="34" t="s">
        <v>629</v>
      </c>
      <c r="C232" s="34" t="s">
        <v>949</v>
      </c>
      <c r="D232" s="34">
        <v>1101</v>
      </c>
      <c r="E232" s="34">
        <v>2402</v>
      </c>
      <c r="F232" s="34">
        <v>1502</v>
      </c>
      <c r="G232" s="34">
        <v>3901</v>
      </c>
      <c r="H232" s="34">
        <v>702</v>
      </c>
      <c r="I232" s="34">
        <v>801</v>
      </c>
      <c r="J232" s="34">
        <v>5.632457292184724</v>
      </c>
      <c r="K232" s="34">
        <v>101</v>
      </c>
      <c r="L232" s="34" t="s">
        <v>1106</v>
      </c>
      <c r="M232" s="34">
        <v>1</v>
      </c>
      <c r="N232" s="34">
        <v>0</v>
      </c>
      <c r="O232" s="34">
        <v>0</v>
      </c>
      <c r="P232" s="34">
        <v>1</v>
      </c>
      <c r="Q232" s="34">
        <v>0</v>
      </c>
      <c r="R232" s="34">
        <v>0</v>
      </c>
      <c r="S232" s="34">
        <v>0</v>
      </c>
      <c r="T232" s="34">
        <v>1</v>
      </c>
      <c r="U232" s="34">
        <v>1</v>
      </c>
      <c r="V232" s="34">
        <v>1</v>
      </c>
      <c r="W232" s="34">
        <v>1</v>
      </c>
      <c r="X232" s="34">
        <v>1</v>
      </c>
      <c r="Y232" s="34">
        <v>0</v>
      </c>
      <c r="Z232" s="34">
        <v>0</v>
      </c>
      <c r="AA232" s="34">
        <v>1</v>
      </c>
      <c r="AB232" s="34">
        <v>1</v>
      </c>
      <c r="AC232" s="34" t="s">
        <v>1100</v>
      </c>
    </row>
    <row r="233" spans="1:29">
      <c r="A233" s="34" t="s">
        <v>220</v>
      </c>
      <c r="B233" s="34" t="s">
        <v>630</v>
      </c>
      <c r="C233" s="34" t="s">
        <v>949</v>
      </c>
      <c r="D233" s="34">
        <v>203</v>
      </c>
      <c r="E233" s="34">
        <v>1102</v>
      </c>
      <c r="F233" s="34">
        <v>2704</v>
      </c>
      <c r="G233" s="34">
        <v>3802</v>
      </c>
      <c r="H233" s="34">
        <v>702</v>
      </c>
      <c r="I233" s="34">
        <v>1202</v>
      </c>
      <c r="J233" s="34">
        <v>3.0681858617461617</v>
      </c>
      <c r="K233" s="34">
        <v>287</v>
      </c>
      <c r="L233" s="34" t="s">
        <v>1106</v>
      </c>
      <c r="M233" s="34">
        <v>1</v>
      </c>
      <c r="N233" s="34">
        <v>0</v>
      </c>
      <c r="O233" s="34">
        <v>0</v>
      </c>
      <c r="P233" s="34">
        <v>1</v>
      </c>
      <c r="Q233" s="34">
        <v>0</v>
      </c>
      <c r="R233" s="34">
        <v>0</v>
      </c>
      <c r="S233" s="34">
        <v>0</v>
      </c>
      <c r="T233" s="34">
        <v>1</v>
      </c>
      <c r="U233" s="34">
        <v>1</v>
      </c>
      <c r="V233" s="34">
        <v>1</v>
      </c>
      <c r="W233" s="34">
        <v>1</v>
      </c>
      <c r="X233" s="34">
        <v>1</v>
      </c>
      <c r="Y233" s="34">
        <v>0</v>
      </c>
      <c r="Z233" s="34">
        <v>0</v>
      </c>
      <c r="AA233" s="34">
        <v>1</v>
      </c>
      <c r="AB233" s="34">
        <v>1</v>
      </c>
      <c r="AC233" s="34" t="s">
        <v>1100</v>
      </c>
    </row>
    <row r="234" spans="1:29">
      <c r="A234" s="34" t="s">
        <v>221</v>
      </c>
      <c r="B234" s="34" t="s">
        <v>631</v>
      </c>
      <c r="C234" s="34" t="s">
        <v>949</v>
      </c>
      <c r="D234" s="34">
        <v>2410</v>
      </c>
      <c r="E234" s="34">
        <v>3303</v>
      </c>
      <c r="F234" s="34">
        <v>1525</v>
      </c>
      <c r="G234" s="34">
        <v>4601</v>
      </c>
      <c r="H234" s="34">
        <v>102</v>
      </c>
      <c r="I234" s="34">
        <v>702</v>
      </c>
      <c r="J234" s="34">
        <v>3.5820633629117089</v>
      </c>
      <c r="K234" s="34">
        <v>396</v>
      </c>
      <c r="L234" s="34" t="s">
        <v>1106</v>
      </c>
      <c r="M234" s="34">
        <v>1</v>
      </c>
      <c r="N234" s="34">
        <v>0</v>
      </c>
      <c r="O234" s="34">
        <v>0</v>
      </c>
      <c r="P234" s="34">
        <v>1</v>
      </c>
      <c r="Q234" s="34">
        <v>0</v>
      </c>
      <c r="R234" s="34">
        <v>0</v>
      </c>
      <c r="S234" s="34">
        <v>0</v>
      </c>
      <c r="T234" s="34">
        <v>1</v>
      </c>
      <c r="U234" s="34">
        <v>1</v>
      </c>
      <c r="V234" s="34">
        <v>1</v>
      </c>
      <c r="W234" s="34">
        <v>1</v>
      </c>
      <c r="X234" s="34">
        <v>1</v>
      </c>
      <c r="Y234" s="34">
        <v>0</v>
      </c>
      <c r="Z234" s="34">
        <v>0</v>
      </c>
      <c r="AA234" s="34">
        <v>1</v>
      </c>
      <c r="AB234" s="34">
        <v>1</v>
      </c>
      <c r="AC234" s="34" t="s">
        <v>1100</v>
      </c>
    </row>
    <row r="235" spans="1:29">
      <c r="A235" s="34" t="s">
        <v>222</v>
      </c>
      <c r="B235" s="34" t="s">
        <v>632</v>
      </c>
      <c r="C235" s="34" t="s">
        <v>949</v>
      </c>
      <c r="D235" s="34">
        <v>1101</v>
      </c>
      <c r="E235" s="34">
        <v>1102</v>
      </c>
      <c r="F235" s="34">
        <v>1525</v>
      </c>
      <c r="G235" s="34">
        <v>2704</v>
      </c>
      <c r="H235" s="34">
        <v>702</v>
      </c>
      <c r="I235" s="34">
        <v>1202</v>
      </c>
      <c r="J235" s="34">
        <v>4.7007037171450197</v>
      </c>
      <c r="K235" s="34">
        <v>304</v>
      </c>
      <c r="L235" s="34" t="s">
        <v>1106</v>
      </c>
      <c r="M235" s="34">
        <v>1</v>
      </c>
      <c r="N235" s="34">
        <v>0</v>
      </c>
      <c r="O235" s="34">
        <v>0</v>
      </c>
      <c r="P235" s="34">
        <v>1</v>
      </c>
      <c r="Q235" s="34">
        <v>0</v>
      </c>
      <c r="R235" s="34">
        <v>0</v>
      </c>
      <c r="S235" s="34">
        <v>0</v>
      </c>
      <c r="T235" s="34">
        <v>1</v>
      </c>
      <c r="U235" s="34">
        <v>1</v>
      </c>
      <c r="V235" s="34">
        <v>1</v>
      </c>
      <c r="W235" s="34">
        <v>1</v>
      </c>
      <c r="X235" s="34">
        <v>1</v>
      </c>
      <c r="Y235" s="34">
        <v>0</v>
      </c>
      <c r="Z235" s="34">
        <v>0</v>
      </c>
      <c r="AA235" s="34">
        <v>1</v>
      </c>
      <c r="AB235" s="34">
        <v>1</v>
      </c>
      <c r="AC235" s="34" t="s">
        <v>1100</v>
      </c>
    </row>
    <row r="236" spans="1:29">
      <c r="A236" s="34" t="s">
        <v>223</v>
      </c>
      <c r="B236" s="34" t="s">
        <v>633</v>
      </c>
      <c r="C236" s="34" t="s">
        <v>949</v>
      </c>
      <c r="D236" s="34">
        <v>207</v>
      </c>
      <c r="E236" s="34">
        <v>1102</v>
      </c>
      <c r="F236" s="34">
        <v>3802</v>
      </c>
      <c r="G236" s="34">
        <v>5801</v>
      </c>
      <c r="H236" s="34">
        <v>302</v>
      </c>
      <c r="I236" s="34">
        <v>702</v>
      </c>
      <c r="J236" s="34">
        <v>3.6117233080073419</v>
      </c>
      <c r="K236" s="34">
        <v>293</v>
      </c>
      <c r="L236" s="34" t="s">
        <v>1106</v>
      </c>
      <c r="M236" s="34">
        <v>1</v>
      </c>
      <c r="N236" s="34">
        <v>0</v>
      </c>
      <c r="O236" s="34">
        <v>0</v>
      </c>
      <c r="P236" s="34">
        <v>1</v>
      </c>
      <c r="Q236" s="34">
        <v>0</v>
      </c>
      <c r="R236" s="34">
        <v>0</v>
      </c>
      <c r="S236" s="34">
        <v>0</v>
      </c>
      <c r="T236" s="34">
        <v>1</v>
      </c>
      <c r="U236" s="34">
        <v>1</v>
      </c>
      <c r="V236" s="34">
        <v>1</v>
      </c>
      <c r="W236" s="34">
        <v>1</v>
      </c>
      <c r="X236" s="34">
        <v>1</v>
      </c>
      <c r="Y236" s="34">
        <v>0</v>
      </c>
      <c r="Z236" s="34">
        <v>0</v>
      </c>
      <c r="AA236" s="34">
        <v>1</v>
      </c>
      <c r="AB236" s="34">
        <v>1</v>
      </c>
      <c r="AC236" s="34" t="s">
        <v>1100</v>
      </c>
    </row>
    <row r="237" spans="1:29">
      <c r="A237" s="34" t="s">
        <v>224</v>
      </c>
      <c r="B237" s="34" t="s">
        <v>634</v>
      </c>
      <c r="C237" s="34" t="s">
        <v>949</v>
      </c>
      <c r="D237" s="34">
        <v>203</v>
      </c>
      <c r="E237" s="34">
        <v>207</v>
      </c>
      <c r="F237" s="34">
        <v>1502</v>
      </c>
      <c r="G237" s="34">
        <v>4601</v>
      </c>
      <c r="H237" s="34">
        <v>102</v>
      </c>
      <c r="I237" s="34">
        <v>801</v>
      </c>
      <c r="J237" s="34">
        <v>5.5477747053878224</v>
      </c>
      <c r="K237" s="34">
        <v>87</v>
      </c>
      <c r="L237" s="34" t="s">
        <v>1106</v>
      </c>
      <c r="M237" s="34">
        <v>1</v>
      </c>
      <c r="N237" s="34">
        <v>0</v>
      </c>
      <c r="O237" s="34">
        <v>0</v>
      </c>
      <c r="P237" s="34">
        <v>1</v>
      </c>
      <c r="Q237" s="34">
        <v>0</v>
      </c>
      <c r="R237" s="34">
        <v>0</v>
      </c>
      <c r="S237" s="34">
        <v>0</v>
      </c>
      <c r="T237" s="34">
        <v>1</v>
      </c>
      <c r="U237" s="34">
        <v>1</v>
      </c>
      <c r="V237" s="34">
        <v>1</v>
      </c>
      <c r="W237" s="34">
        <v>1</v>
      </c>
      <c r="X237" s="34">
        <v>1</v>
      </c>
      <c r="Y237" s="34">
        <v>0</v>
      </c>
      <c r="Z237" s="34">
        <v>0</v>
      </c>
      <c r="AA237" s="34">
        <v>1</v>
      </c>
      <c r="AB237" s="34">
        <v>1</v>
      </c>
      <c r="AC237" s="34" t="s">
        <v>1100</v>
      </c>
    </row>
    <row r="238" spans="1:29">
      <c r="A238" s="34" t="s">
        <v>225</v>
      </c>
      <c r="B238" s="34" t="s">
        <v>635</v>
      </c>
      <c r="C238" s="34" t="s">
        <v>949</v>
      </c>
      <c r="D238" s="34">
        <v>101</v>
      </c>
      <c r="E238" s="34">
        <v>3303</v>
      </c>
      <c r="F238" s="34">
        <v>1502</v>
      </c>
      <c r="G238" s="34">
        <v>5801</v>
      </c>
      <c r="H238" s="34">
        <v>302</v>
      </c>
      <c r="I238" s="34">
        <v>801</v>
      </c>
      <c r="J238" s="34">
        <v>4.7283537820212285</v>
      </c>
      <c r="K238" s="34">
        <v>171</v>
      </c>
      <c r="L238" s="34" t="s">
        <v>1108</v>
      </c>
      <c r="M238" s="34">
        <v>1</v>
      </c>
      <c r="N238" s="34">
        <v>0</v>
      </c>
      <c r="O238" s="34">
        <v>0</v>
      </c>
      <c r="P238" s="34">
        <v>1</v>
      </c>
      <c r="Q238" s="34">
        <v>1</v>
      </c>
      <c r="R238" s="34">
        <v>0</v>
      </c>
      <c r="S238" s="34">
        <v>1</v>
      </c>
      <c r="T238" s="34">
        <v>1</v>
      </c>
      <c r="U238" s="34">
        <v>1</v>
      </c>
      <c r="V238" s="34">
        <v>1</v>
      </c>
      <c r="W238" s="34">
        <v>1</v>
      </c>
      <c r="X238" s="34">
        <v>1</v>
      </c>
      <c r="Y238" s="34">
        <v>1</v>
      </c>
      <c r="Z238" s="34">
        <v>1</v>
      </c>
      <c r="AA238" s="34">
        <v>1</v>
      </c>
      <c r="AB238" s="34">
        <v>1</v>
      </c>
      <c r="AC238" s="34" t="s">
        <v>1100</v>
      </c>
    </row>
    <row r="239" spans="1:29">
      <c r="A239" s="34" t="s">
        <v>226</v>
      </c>
      <c r="B239" s="34" t="s">
        <v>636</v>
      </c>
      <c r="C239" s="34" t="s">
        <v>949</v>
      </c>
      <c r="D239" s="34">
        <v>1101</v>
      </c>
      <c r="E239" s="34">
        <v>3101</v>
      </c>
      <c r="F239" s="34">
        <v>1301</v>
      </c>
      <c r="G239" s="34">
        <v>1502</v>
      </c>
      <c r="H239" s="34">
        <v>304</v>
      </c>
      <c r="I239" s="34">
        <v>801</v>
      </c>
      <c r="J239" s="34">
        <v>2.8494194137968996</v>
      </c>
      <c r="K239" s="34">
        <v>338</v>
      </c>
      <c r="L239" s="34" t="s">
        <v>1106</v>
      </c>
      <c r="M239" s="34">
        <v>1</v>
      </c>
      <c r="N239" s="34">
        <v>0</v>
      </c>
      <c r="O239" s="34">
        <v>0</v>
      </c>
      <c r="P239" s="34">
        <v>1</v>
      </c>
      <c r="Q239" s="34">
        <v>0</v>
      </c>
      <c r="R239" s="34">
        <v>0</v>
      </c>
      <c r="S239" s="34">
        <v>0</v>
      </c>
      <c r="T239" s="34">
        <v>1</v>
      </c>
      <c r="U239" s="34">
        <v>1</v>
      </c>
      <c r="V239" s="34">
        <v>1</v>
      </c>
      <c r="W239" s="34">
        <v>1</v>
      </c>
      <c r="X239" s="34">
        <v>1</v>
      </c>
      <c r="Y239" s="34">
        <v>0</v>
      </c>
      <c r="Z239" s="34">
        <v>0</v>
      </c>
      <c r="AA239" s="34">
        <v>1</v>
      </c>
      <c r="AB239" s="34">
        <v>1</v>
      </c>
      <c r="AC239" s="34" t="s">
        <v>1100</v>
      </c>
    </row>
    <row r="240" spans="1:29">
      <c r="A240" s="34" t="s">
        <v>227</v>
      </c>
      <c r="B240" s="34" t="s">
        <v>637</v>
      </c>
      <c r="C240" s="34" t="s">
        <v>949</v>
      </c>
      <c r="D240" s="34">
        <v>1101</v>
      </c>
      <c r="E240" s="34" t="s">
        <v>507</v>
      </c>
      <c r="F240" s="34">
        <v>1502</v>
      </c>
      <c r="G240" s="34">
        <v>4601</v>
      </c>
      <c r="H240" s="34">
        <v>102</v>
      </c>
      <c r="I240" s="34">
        <v>801</v>
      </c>
      <c r="J240" s="34">
        <v>4.3765769570565123</v>
      </c>
      <c r="K240" s="34">
        <v>117</v>
      </c>
      <c r="L240" s="34" t="s">
        <v>1108</v>
      </c>
      <c r="M240" s="34">
        <v>1</v>
      </c>
      <c r="N240" s="34">
        <v>1</v>
      </c>
      <c r="O240" s="34">
        <v>1</v>
      </c>
      <c r="P240" s="34">
        <v>1</v>
      </c>
      <c r="Q240" s="34">
        <v>1</v>
      </c>
      <c r="R240" s="34">
        <v>1</v>
      </c>
      <c r="S240" s="34">
        <v>0</v>
      </c>
      <c r="T240" s="34">
        <v>1</v>
      </c>
      <c r="U240" s="34">
        <v>1</v>
      </c>
      <c r="V240" s="34">
        <v>1</v>
      </c>
      <c r="W240" s="34">
        <v>1</v>
      </c>
      <c r="X240" s="34">
        <v>1</v>
      </c>
      <c r="Y240" s="34">
        <v>0</v>
      </c>
      <c r="Z240" s="34">
        <v>0</v>
      </c>
      <c r="AA240" s="34">
        <v>1</v>
      </c>
      <c r="AB240" s="34">
        <v>1</v>
      </c>
      <c r="AC240" s="34" t="s">
        <v>1100</v>
      </c>
    </row>
    <row r="241" spans="1:29">
      <c r="A241" s="34" t="s">
        <v>228</v>
      </c>
      <c r="B241" s="34" t="s">
        <v>638</v>
      </c>
      <c r="C241" s="34" t="s">
        <v>949</v>
      </c>
      <c r="D241" s="34">
        <v>203</v>
      </c>
      <c r="E241" s="34">
        <v>3303</v>
      </c>
      <c r="F241" s="34">
        <v>3802</v>
      </c>
      <c r="G241" s="34">
        <v>5801</v>
      </c>
      <c r="H241" s="34">
        <v>302</v>
      </c>
      <c r="I241" s="34">
        <v>702</v>
      </c>
      <c r="J241" s="34">
        <v>5.3729120029701063</v>
      </c>
      <c r="K241" s="34">
        <v>256</v>
      </c>
      <c r="L241" s="34" t="s">
        <v>1108</v>
      </c>
      <c r="M241" s="34">
        <v>1</v>
      </c>
      <c r="N241" s="34">
        <v>1</v>
      </c>
      <c r="O241" s="34">
        <v>1</v>
      </c>
      <c r="P241" s="34">
        <v>1</v>
      </c>
      <c r="Q241" s="34">
        <v>0</v>
      </c>
      <c r="R241" s="34">
        <v>0</v>
      </c>
      <c r="S241" s="34">
        <v>0</v>
      </c>
      <c r="T241" s="34">
        <v>1</v>
      </c>
      <c r="U241" s="34">
        <v>1</v>
      </c>
      <c r="V241" s="34">
        <v>1</v>
      </c>
      <c r="W241" s="34">
        <v>1</v>
      </c>
      <c r="X241" s="34">
        <v>1</v>
      </c>
      <c r="Y241" s="34">
        <v>0</v>
      </c>
      <c r="Z241" s="34">
        <v>0</v>
      </c>
      <c r="AA241" s="34">
        <v>1</v>
      </c>
      <c r="AB241" s="34">
        <v>1</v>
      </c>
      <c r="AC241" s="34" t="s">
        <v>1100</v>
      </c>
    </row>
    <row r="242" spans="1:29">
      <c r="A242" s="34" t="s">
        <v>229</v>
      </c>
      <c r="B242" s="34" t="s">
        <v>639</v>
      </c>
      <c r="C242" s="34" t="s">
        <v>949</v>
      </c>
      <c r="D242" s="34">
        <v>203</v>
      </c>
      <c r="E242" s="34">
        <v>1102</v>
      </c>
      <c r="F242" s="34">
        <v>3802</v>
      </c>
      <c r="G242" s="34">
        <v>5502</v>
      </c>
      <c r="H242" s="34">
        <v>1202</v>
      </c>
      <c r="I242" s="34">
        <v>1203</v>
      </c>
      <c r="J242" s="34">
        <v>3.7371926427047373</v>
      </c>
      <c r="K242" s="34">
        <v>440</v>
      </c>
      <c r="L242" s="34" t="s">
        <v>1108</v>
      </c>
      <c r="M242" s="34">
        <v>1</v>
      </c>
      <c r="N242" s="34">
        <v>0</v>
      </c>
      <c r="O242" s="34">
        <v>0</v>
      </c>
      <c r="P242" s="34">
        <v>1</v>
      </c>
      <c r="Q242" s="34">
        <v>0</v>
      </c>
      <c r="R242" s="34">
        <v>0</v>
      </c>
      <c r="S242" s="34">
        <v>0</v>
      </c>
      <c r="T242" s="34">
        <v>1</v>
      </c>
      <c r="U242" s="34">
        <v>1</v>
      </c>
      <c r="V242" s="34">
        <v>1</v>
      </c>
      <c r="W242" s="34">
        <v>1</v>
      </c>
      <c r="X242" s="34">
        <v>1</v>
      </c>
      <c r="Y242" s="34">
        <v>1</v>
      </c>
      <c r="Z242" s="34">
        <v>0</v>
      </c>
      <c r="AA242" s="34">
        <v>1</v>
      </c>
      <c r="AB242" s="34">
        <v>1</v>
      </c>
      <c r="AC242" s="34" t="s">
        <v>1101</v>
      </c>
    </row>
    <row r="243" spans="1:29">
      <c r="A243" s="34" t="s">
        <v>230</v>
      </c>
      <c r="B243" s="34" t="s">
        <v>640</v>
      </c>
      <c r="C243" s="34" t="s">
        <v>949</v>
      </c>
      <c r="D243" s="34">
        <v>1101</v>
      </c>
      <c r="E243" s="34">
        <v>2407</v>
      </c>
      <c r="F243" s="34">
        <v>1525</v>
      </c>
      <c r="G243" s="34">
        <v>3802</v>
      </c>
      <c r="H243" s="34">
        <v>403</v>
      </c>
      <c r="I243" s="34">
        <v>702</v>
      </c>
      <c r="J243" s="34">
        <v>5.0293837776852097</v>
      </c>
      <c r="K243" s="34">
        <v>21</v>
      </c>
      <c r="L243" s="34" t="s">
        <v>1106</v>
      </c>
      <c r="M243" s="34">
        <v>1</v>
      </c>
      <c r="N243" s="34">
        <v>0</v>
      </c>
      <c r="O243" s="34">
        <v>0</v>
      </c>
      <c r="P243" s="34">
        <v>1</v>
      </c>
      <c r="Q243" s="34">
        <v>0</v>
      </c>
      <c r="R243" s="34">
        <v>0</v>
      </c>
      <c r="S243" s="34">
        <v>0</v>
      </c>
      <c r="T243" s="34">
        <v>1</v>
      </c>
      <c r="U243" s="34">
        <v>1</v>
      </c>
      <c r="V243" s="34">
        <v>1</v>
      </c>
      <c r="W243" s="34">
        <v>1</v>
      </c>
      <c r="X243" s="34">
        <v>1</v>
      </c>
      <c r="Y243" s="34">
        <v>0</v>
      </c>
      <c r="Z243" s="34">
        <v>0</v>
      </c>
      <c r="AA243" s="34">
        <v>1</v>
      </c>
      <c r="AB243" s="34">
        <v>1</v>
      </c>
      <c r="AC243" s="34" t="s">
        <v>1101</v>
      </c>
    </row>
    <row r="244" spans="1:29">
      <c r="A244" s="34" t="s">
        <v>231</v>
      </c>
      <c r="B244" s="34" t="s">
        <v>641</v>
      </c>
      <c r="C244" s="34" t="s">
        <v>948</v>
      </c>
      <c r="D244" s="34">
        <v>2402</v>
      </c>
      <c r="E244" s="34" t="s">
        <v>507</v>
      </c>
      <c r="F244" s="34">
        <v>1501</v>
      </c>
      <c r="G244" s="34" t="s">
        <v>507</v>
      </c>
      <c r="H244" s="34">
        <v>303</v>
      </c>
      <c r="I244" s="34">
        <v>702</v>
      </c>
      <c r="J244" s="34">
        <v>4.3031960574204886</v>
      </c>
      <c r="K244" s="34">
        <v>324</v>
      </c>
      <c r="L244" s="34" t="s">
        <v>987</v>
      </c>
      <c r="M244" s="34">
        <v>1</v>
      </c>
      <c r="N244" s="34">
        <v>1</v>
      </c>
      <c r="O244" s="34">
        <v>1</v>
      </c>
      <c r="P244" s="34">
        <v>1</v>
      </c>
      <c r="Q244" s="34">
        <v>1</v>
      </c>
      <c r="R244" s="34">
        <v>0</v>
      </c>
      <c r="S244" s="34">
        <v>1</v>
      </c>
      <c r="T244" s="34">
        <v>1</v>
      </c>
      <c r="U244" s="34">
        <v>1</v>
      </c>
      <c r="V244" s="34">
        <v>1</v>
      </c>
      <c r="W244" s="34">
        <v>1</v>
      </c>
      <c r="X244" s="34">
        <v>0</v>
      </c>
      <c r="Y244" s="34">
        <v>1</v>
      </c>
      <c r="Z244" s="34">
        <v>1</v>
      </c>
      <c r="AA244" s="34">
        <v>0</v>
      </c>
      <c r="AB244" s="34">
        <v>1</v>
      </c>
      <c r="AC244" s="34" t="s">
        <v>968</v>
      </c>
    </row>
    <row r="245" spans="1:29">
      <c r="A245" s="34" t="s">
        <v>232</v>
      </c>
      <c r="B245" s="34" t="s">
        <v>642</v>
      </c>
      <c r="C245" s="34" t="s">
        <v>949</v>
      </c>
      <c r="D245" s="34">
        <v>1101</v>
      </c>
      <c r="E245" s="34">
        <v>3303</v>
      </c>
      <c r="F245" s="34">
        <v>1301</v>
      </c>
      <c r="G245" s="34">
        <v>1512</v>
      </c>
      <c r="H245" s="34">
        <v>303</v>
      </c>
      <c r="I245" s="34">
        <v>304</v>
      </c>
      <c r="J245" s="34">
        <v>2.8481891169913989</v>
      </c>
      <c r="K245" s="34">
        <v>470</v>
      </c>
      <c r="L245" s="34" t="s">
        <v>1108</v>
      </c>
      <c r="M245" s="34">
        <v>1</v>
      </c>
      <c r="N245" s="34">
        <v>0</v>
      </c>
      <c r="O245" s="34">
        <v>0</v>
      </c>
      <c r="P245" s="34">
        <v>1</v>
      </c>
      <c r="Q245" s="34">
        <v>1</v>
      </c>
      <c r="R245" s="34">
        <v>0</v>
      </c>
      <c r="S245" s="34">
        <v>1</v>
      </c>
      <c r="T245" s="34">
        <v>1</v>
      </c>
      <c r="U245" s="34">
        <v>1</v>
      </c>
      <c r="V245" s="34">
        <v>1</v>
      </c>
      <c r="W245" s="34">
        <v>1</v>
      </c>
      <c r="X245" s="34">
        <v>1</v>
      </c>
      <c r="Y245" s="34">
        <v>1</v>
      </c>
      <c r="Z245" s="34">
        <v>1</v>
      </c>
      <c r="AA245" s="34">
        <v>1</v>
      </c>
      <c r="AB245" s="34">
        <v>1</v>
      </c>
      <c r="AC245" s="34" t="s">
        <v>1101</v>
      </c>
    </row>
    <row r="246" spans="1:29">
      <c r="A246" s="34" t="s">
        <v>233</v>
      </c>
      <c r="B246" s="34" t="s">
        <v>643</v>
      </c>
      <c r="C246" s="34" t="s">
        <v>949</v>
      </c>
      <c r="D246" s="34">
        <v>201</v>
      </c>
      <c r="E246" s="34">
        <v>1101</v>
      </c>
      <c r="F246" s="34">
        <v>1502</v>
      </c>
      <c r="G246" s="34">
        <v>4001</v>
      </c>
      <c r="H246" s="34">
        <v>304</v>
      </c>
      <c r="I246" s="34">
        <v>801</v>
      </c>
      <c r="J246" s="34">
        <v>4.344392273685111</v>
      </c>
      <c r="K246" s="34">
        <v>385</v>
      </c>
      <c r="L246" s="34" t="s">
        <v>1106</v>
      </c>
      <c r="M246" s="34">
        <v>1</v>
      </c>
      <c r="N246" s="34">
        <v>0</v>
      </c>
      <c r="O246" s="34">
        <v>0</v>
      </c>
      <c r="P246" s="34">
        <v>1</v>
      </c>
      <c r="Q246" s="34">
        <v>0</v>
      </c>
      <c r="R246" s="34">
        <v>0</v>
      </c>
      <c r="S246" s="34">
        <v>0</v>
      </c>
      <c r="T246" s="34">
        <v>1</v>
      </c>
      <c r="U246" s="34">
        <v>1</v>
      </c>
      <c r="V246" s="34">
        <v>1</v>
      </c>
      <c r="W246" s="34">
        <v>1</v>
      </c>
      <c r="X246" s="34">
        <v>1</v>
      </c>
      <c r="Y246" s="34">
        <v>0</v>
      </c>
      <c r="Z246" s="34">
        <v>0</v>
      </c>
      <c r="AA246" s="34">
        <v>1</v>
      </c>
      <c r="AB246" s="34">
        <v>1</v>
      </c>
      <c r="AC246" s="34" t="s">
        <v>1101</v>
      </c>
    </row>
    <row r="247" spans="1:29">
      <c r="A247" s="34" t="s">
        <v>234</v>
      </c>
      <c r="B247" s="34" t="s">
        <v>644</v>
      </c>
      <c r="C247" s="34" t="s">
        <v>949</v>
      </c>
      <c r="D247" s="34">
        <v>201</v>
      </c>
      <c r="E247" s="34">
        <v>1101</v>
      </c>
      <c r="F247" s="34">
        <v>1502</v>
      </c>
      <c r="G247" s="34">
        <v>4001</v>
      </c>
      <c r="H247" s="34">
        <v>304</v>
      </c>
      <c r="I247" s="34">
        <v>801</v>
      </c>
      <c r="J247" s="34">
        <v>5.7007037171450197</v>
      </c>
      <c r="K247" s="34">
        <v>39</v>
      </c>
      <c r="L247" s="34" t="s">
        <v>1106</v>
      </c>
      <c r="M247" s="34">
        <v>1</v>
      </c>
      <c r="N247" s="34">
        <v>0</v>
      </c>
      <c r="O247" s="34">
        <v>0</v>
      </c>
      <c r="P247" s="34">
        <v>1</v>
      </c>
      <c r="Q247" s="34">
        <v>0</v>
      </c>
      <c r="R247" s="34">
        <v>0</v>
      </c>
      <c r="S247" s="34">
        <v>0</v>
      </c>
      <c r="T247" s="34">
        <v>1</v>
      </c>
      <c r="U247" s="34">
        <v>1</v>
      </c>
      <c r="V247" s="34">
        <v>1</v>
      </c>
      <c r="W247" s="34">
        <v>1</v>
      </c>
      <c r="X247" s="34">
        <v>1</v>
      </c>
      <c r="Y247" s="34">
        <v>0</v>
      </c>
      <c r="Z247" s="34">
        <v>0</v>
      </c>
      <c r="AA247" s="34">
        <v>1</v>
      </c>
      <c r="AB247" s="34">
        <v>1</v>
      </c>
      <c r="AC247" s="34" t="s">
        <v>1101</v>
      </c>
    </row>
    <row r="248" spans="1:29">
      <c r="A248" s="34" t="s">
        <v>235</v>
      </c>
      <c r="B248" s="34" t="s">
        <v>645</v>
      </c>
      <c r="C248" s="34" t="s">
        <v>949</v>
      </c>
      <c r="D248" s="34">
        <v>203</v>
      </c>
      <c r="E248" s="34" t="s">
        <v>507</v>
      </c>
      <c r="F248" s="34">
        <v>1801</v>
      </c>
      <c r="G248" s="34">
        <v>4001</v>
      </c>
      <c r="H248" s="34">
        <v>403</v>
      </c>
      <c r="I248" s="34">
        <v>704</v>
      </c>
      <c r="J248" s="34">
        <v>2.6085260335771943</v>
      </c>
      <c r="K248" s="34">
        <v>676</v>
      </c>
      <c r="L248" s="34" t="s">
        <v>1108</v>
      </c>
      <c r="M248" s="34">
        <v>1</v>
      </c>
      <c r="N248" s="34">
        <v>1</v>
      </c>
      <c r="O248" s="34">
        <v>1</v>
      </c>
      <c r="P248" s="34">
        <v>1</v>
      </c>
      <c r="Q248" s="34">
        <v>1</v>
      </c>
      <c r="R248" s="34">
        <v>0</v>
      </c>
      <c r="S248" s="34">
        <v>1</v>
      </c>
      <c r="T248" s="34">
        <v>1</v>
      </c>
      <c r="U248" s="34">
        <v>1</v>
      </c>
      <c r="V248" s="34">
        <v>1</v>
      </c>
      <c r="W248" s="34">
        <v>1</v>
      </c>
      <c r="X248" s="34">
        <v>1</v>
      </c>
      <c r="Y248" s="34">
        <v>1</v>
      </c>
      <c r="Z248" s="34">
        <v>1</v>
      </c>
      <c r="AA248" s="34">
        <v>1</v>
      </c>
      <c r="AB248" s="34">
        <v>1</v>
      </c>
      <c r="AC248" s="34" t="s">
        <v>1101</v>
      </c>
    </row>
    <row r="249" spans="1:29">
      <c r="A249" s="34" t="s">
        <v>236</v>
      </c>
      <c r="B249" s="34" t="s">
        <v>646</v>
      </c>
      <c r="C249" s="34" t="s">
        <v>949</v>
      </c>
      <c r="D249" s="34">
        <v>2901</v>
      </c>
      <c r="E249" s="34" t="s">
        <v>507</v>
      </c>
      <c r="F249" s="34">
        <v>705</v>
      </c>
      <c r="G249" s="34" t="s">
        <v>507</v>
      </c>
      <c r="H249" s="34">
        <v>1505</v>
      </c>
      <c r="I249" s="34" t="s">
        <v>507</v>
      </c>
      <c r="J249" s="34">
        <v>5.1003705451175625</v>
      </c>
      <c r="K249" s="34">
        <v>194</v>
      </c>
      <c r="L249" s="34" t="s">
        <v>1106</v>
      </c>
      <c r="M249" s="34">
        <v>1</v>
      </c>
      <c r="N249" s="34">
        <v>0</v>
      </c>
      <c r="O249" s="34">
        <v>0</v>
      </c>
      <c r="P249" s="34">
        <v>1</v>
      </c>
      <c r="Q249" s="34">
        <v>0</v>
      </c>
      <c r="R249" s="34">
        <v>0</v>
      </c>
      <c r="S249" s="34">
        <v>0</v>
      </c>
      <c r="T249" s="34">
        <v>1</v>
      </c>
      <c r="U249" s="34">
        <v>1</v>
      </c>
      <c r="V249" s="34">
        <v>1</v>
      </c>
      <c r="W249" s="34">
        <v>1</v>
      </c>
      <c r="X249" s="34">
        <v>1</v>
      </c>
      <c r="Y249" s="34">
        <v>0</v>
      </c>
      <c r="Z249" s="34">
        <v>0</v>
      </c>
      <c r="AA249" s="34">
        <v>1</v>
      </c>
      <c r="AB249" s="34">
        <v>1</v>
      </c>
      <c r="AC249" s="34" t="s">
        <v>1101</v>
      </c>
    </row>
    <row r="250" spans="1:29">
      <c r="A250" s="34" t="s">
        <v>237</v>
      </c>
      <c r="B250" s="34" t="s">
        <v>647</v>
      </c>
      <c r="C250" s="34" t="s">
        <v>949</v>
      </c>
      <c r="D250" s="34">
        <v>101</v>
      </c>
      <c r="E250" s="34">
        <v>2407</v>
      </c>
      <c r="F250" s="34">
        <v>705</v>
      </c>
      <c r="G250" s="34">
        <v>3701</v>
      </c>
      <c r="H250" s="34">
        <v>602</v>
      </c>
      <c r="I250" s="34">
        <v>702</v>
      </c>
      <c r="J250" s="34">
        <v>5.3242824552976931</v>
      </c>
      <c r="K250" s="34">
        <v>293</v>
      </c>
      <c r="L250" s="34" t="s">
        <v>1106</v>
      </c>
      <c r="M250" s="34">
        <v>1</v>
      </c>
      <c r="N250" s="34">
        <v>0</v>
      </c>
      <c r="O250" s="34">
        <v>0</v>
      </c>
      <c r="P250" s="34">
        <v>1</v>
      </c>
      <c r="Q250" s="34">
        <v>0</v>
      </c>
      <c r="R250" s="34">
        <v>0</v>
      </c>
      <c r="S250" s="34">
        <v>0</v>
      </c>
      <c r="T250" s="34">
        <v>1</v>
      </c>
      <c r="U250" s="34">
        <v>1</v>
      </c>
      <c r="V250" s="34">
        <v>1</v>
      </c>
      <c r="W250" s="34">
        <v>1</v>
      </c>
      <c r="X250" s="34">
        <v>1</v>
      </c>
      <c r="Y250" s="34">
        <v>0</v>
      </c>
      <c r="Z250" s="34">
        <v>0</v>
      </c>
      <c r="AA250" s="34">
        <v>1</v>
      </c>
      <c r="AB250" s="34">
        <v>1</v>
      </c>
      <c r="AC250" s="34" t="s">
        <v>1101</v>
      </c>
    </row>
    <row r="251" spans="1:29">
      <c r="A251" s="34" t="s">
        <v>238</v>
      </c>
      <c r="B251" s="34" t="s">
        <v>648</v>
      </c>
      <c r="C251" s="34" t="s">
        <v>949</v>
      </c>
      <c r="D251" s="34">
        <v>1101</v>
      </c>
      <c r="E251" s="34" t="s">
        <v>507</v>
      </c>
      <c r="F251" s="34">
        <v>3802</v>
      </c>
      <c r="G251" s="34" t="s">
        <v>507</v>
      </c>
      <c r="H251" s="34">
        <v>702</v>
      </c>
      <c r="I251" s="34" t="s">
        <v>507</v>
      </c>
      <c r="J251" s="34">
        <v>3.6253124509616739</v>
      </c>
      <c r="K251" s="34">
        <v>480</v>
      </c>
      <c r="L251" s="34" t="s">
        <v>1108</v>
      </c>
      <c r="M251" s="34">
        <v>1</v>
      </c>
      <c r="N251" s="34">
        <v>1</v>
      </c>
      <c r="O251" s="34">
        <v>1</v>
      </c>
      <c r="P251" s="34">
        <v>1</v>
      </c>
      <c r="Q251" s="34">
        <v>1</v>
      </c>
      <c r="R251" s="34">
        <v>1</v>
      </c>
      <c r="S251" s="34">
        <v>0</v>
      </c>
      <c r="T251" s="34">
        <v>1</v>
      </c>
      <c r="U251" s="34">
        <v>1</v>
      </c>
      <c r="V251" s="34">
        <v>1</v>
      </c>
      <c r="W251" s="34">
        <v>1</v>
      </c>
      <c r="X251" s="34">
        <v>1</v>
      </c>
      <c r="Y251" s="34">
        <v>1</v>
      </c>
      <c r="Z251" s="34">
        <v>1</v>
      </c>
      <c r="AA251" s="34">
        <v>1</v>
      </c>
      <c r="AB251" s="34">
        <v>1</v>
      </c>
      <c r="AC251" s="34" t="s">
        <v>1101</v>
      </c>
    </row>
    <row r="252" spans="1:29">
      <c r="A252" s="34" t="s">
        <v>253</v>
      </c>
      <c r="B252" s="34" t="s">
        <v>706</v>
      </c>
      <c r="C252" s="34" t="s">
        <v>948</v>
      </c>
      <c r="D252" s="34">
        <v>207</v>
      </c>
      <c r="E252" s="34">
        <v>2407</v>
      </c>
      <c r="F252" s="34">
        <v>3505</v>
      </c>
      <c r="G252" s="34">
        <v>4601</v>
      </c>
      <c r="H252" s="34">
        <v>102</v>
      </c>
      <c r="I252" s="34">
        <v>401</v>
      </c>
      <c r="J252" s="34">
        <v>5.3242824552976931</v>
      </c>
      <c r="K252" s="34">
        <v>16</v>
      </c>
      <c r="L252" s="34" t="s">
        <v>985</v>
      </c>
      <c r="M252" s="34">
        <v>1</v>
      </c>
      <c r="N252" s="34">
        <v>1</v>
      </c>
      <c r="O252" s="34">
        <v>1</v>
      </c>
      <c r="P252" s="34">
        <v>1</v>
      </c>
      <c r="Q252" s="34">
        <v>1</v>
      </c>
      <c r="R252" s="34">
        <v>1</v>
      </c>
      <c r="S252" s="34">
        <v>1</v>
      </c>
      <c r="T252" s="34">
        <v>1</v>
      </c>
      <c r="U252" s="34">
        <v>1</v>
      </c>
      <c r="V252" s="34">
        <v>1</v>
      </c>
      <c r="W252" s="34">
        <v>1</v>
      </c>
      <c r="X252" s="34">
        <v>1</v>
      </c>
      <c r="Y252" s="34">
        <v>1</v>
      </c>
      <c r="Z252" s="34">
        <v>1</v>
      </c>
      <c r="AA252" s="34">
        <v>1</v>
      </c>
      <c r="AB252" s="34">
        <v>1</v>
      </c>
      <c r="AC252" s="34" t="s">
        <v>968</v>
      </c>
    </row>
    <row r="253" spans="1:29">
      <c r="A253" s="34" t="s">
        <v>254</v>
      </c>
      <c r="B253" s="34" t="s">
        <v>707</v>
      </c>
      <c r="C253" s="34" t="s">
        <v>948</v>
      </c>
      <c r="D253" s="34">
        <v>1102</v>
      </c>
      <c r="E253" s="34">
        <v>3101</v>
      </c>
      <c r="F253" s="34">
        <v>5102</v>
      </c>
      <c r="G253" s="34">
        <v>5502</v>
      </c>
      <c r="H253" s="34">
        <v>1203</v>
      </c>
      <c r="I253" s="34">
        <v>1502</v>
      </c>
      <c r="J253" s="34">
        <v>5.9294189257142929</v>
      </c>
      <c r="K253" s="34">
        <v>9</v>
      </c>
      <c r="L253" s="34" t="s">
        <v>985</v>
      </c>
      <c r="M253" s="34">
        <v>1</v>
      </c>
      <c r="N253" s="34">
        <v>1</v>
      </c>
      <c r="O253" s="34">
        <v>1</v>
      </c>
      <c r="P253" s="34">
        <v>1</v>
      </c>
      <c r="Q253" s="34">
        <v>0</v>
      </c>
      <c r="R253" s="34">
        <v>0</v>
      </c>
      <c r="S253" s="34">
        <v>0</v>
      </c>
      <c r="T253" s="34">
        <v>1</v>
      </c>
      <c r="U253" s="34">
        <v>1</v>
      </c>
      <c r="V253" s="34">
        <v>1</v>
      </c>
      <c r="W253" s="34">
        <v>1</v>
      </c>
      <c r="X253" s="34">
        <v>1</v>
      </c>
      <c r="Y253" s="34">
        <v>0</v>
      </c>
      <c r="Z253" s="34">
        <v>0</v>
      </c>
      <c r="AA253" s="34">
        <v>1</v>
      </c>
      <c r="AB253" s="34">
        <v>1</v>
      </c>
      <c r="AC253" s="34" t="s">
        <v>968</v>
      </c>
    </row>
    <row r="254" spans="1:29">
      <c r="A254" s="34" t="s">
        <v>255</v>
      </c>
      <c r="B254" s="34" t="s">
        <v>708</v>
      </c>
      <c r="C254" s="34" t="s">
        <v>948</v>
      </c>
      <c r="D254" s="34">
        <v>2402</v>
      </c>
      <c r="E254" s="34">
        <v>2901</v>
      </c>
      <c r="F254" s="34">
        <v>705</v>
      </c>
      <c r="G254" s="34">
        <v>4601</v>
      </c>
      <c r="H254" s="34">
        <v>102</v>
      </c>
      <c r="I254" s="34">
        <v>1505</v>
      </c>
      <c r="J254" s="34">
        <v>4.4727564493172123</v>
      </c>
      <c r="K254" s="34">
        <v>281</v>
      </c>
      <c r="L254" s="34" t="s">
        <v>985</v>
      </c>
      <c r="M254" s="34">
        <v>1</v>
      </c>
      <c r="N254" s="34">
        <v>0</v>
      </c>
      <c r="O254" s="34">
        <v>0</v>
      </c>
      <c r="P254" s="34">
        <v>1</v>
      </c>
      <c r="Q254" s="34">
        <v>1</v>
      </c>
      <c r="R254" s="34">
        <v>0</v>
      </c>
      <c r="S254" s="34">
        <v>1</v>
      </c>
      <c r="T254" s="34">
        <v>1</v>
      </c>
      <c r="U254" s="34">
        <v>1</v>
      </c>
      <c r="V254" s="34">
        <v>1</v>
      </c>
      <c r="W254" s="34">
        <v>1</v>
      </c>
      <c r="X254" s="34">
        <v>1</v>
      </c>
      <c r="Y254" s="34">
        <v>1</v>
      </c>
      <c r="Z254" s="34">
        <v>1</v>
      </c>
      <c r="AA254" s="34">
        <v>1</v>
      </c>
      <c r="AB254" s="34">
        <v>1</v>
      </c>
      <c r="AC254" s="34" t="s">
        <v>968</v>
      </c>
    </row>
    <row r="255" spans="1:29">
      <c r="A255" s="34" t="s">
        <v>256</v>
      </c>
      <c r="B255" s="34" t="s">
        <v>664</v>
      </c>
      <c r="C255" s="34" t="s">
        <v>948</v>
      </c>
      <c r="D255" s="34">
        <v>1101</v>
      </c>
      <c r="E255" s="34">
        <v>2901</v>
      </c>
      <c r="F255" s="34">
        <v>705</v>
      </c>
      <c r="G255" s="34">
        <v>3802</v>
      </c>
      <c r="H255" s="34">
        <v>702</v>
      </c>
      <c r="I255" s="34">
        <v>1505</v>
      </c>
      <c r="J255" s="34">
        <v>3.8579352647194289</v>
      </c>
      <c r="K255" s="34">
        <v>333</v>
      </c>
      <c r="L255" s="34" t="s">
        <v>986</v>
      </c>
      <c r="M255" s="34">
        <v>1</v>
      </c>
      <c r="N255" s="34">
        <v>0</v>
      </c>
      <c r="O255" s="34">
        <v>0</v>
      </c>
      <c r="P255" s="34">
        <v>1</v>
      </c>
      <c r="Q255" s="34">
        <v>0</v>
      </c>
      <c r="R255" s="34">
        <v>0</v>
      </c>
      <c r="S255" s="34">
        <v>0</v>
      </c>
      <c r="T255" s="34">
        <v>1</v>
      </c>
      <c r="U255" s="34">
        <v>1</v>
      </c>
      <c r="V255" s="34">
        <v>1</v>
      </c>
      <c r="W255" s="34">
        <v>1</v>
      </c>
      <c r="X255" s="34">
        <v>1</v>
      </c>
      <c r="Y255" s="34">
        <v>0</v>
      </c>
      <c r="Z255" s="34">
        <v>0</v>
      </c>
      <c r="AA255" s="34">
        <v>1</v>
      </c>
      <c r="AB255" s="34">
        <v>1</v>
      </c>
      <c r="AC255" s="34" t="s">
        <v>968</v>
      </c>
    </row>
    <row r="256" spans="1:29">
      <c r="A256" s="34" t="s">
        <v>257</v>
      </c>
      <c r="B256" s="34" t="s">
        <v>709</v>
      </c>
      <c r="C256" s="34" t="s">
        <v>948</v>
      </c>
      <c r="D256" s="34">
        <v>203</v>
      </c>
      <c r="E256" s="34">
        <v>301</v>
      </c>
      <c r="F256" s="34">
        <v>3801</v>
      </c>
      <c r="G256" s="34">
        <v>3802</v>
      </c>
      <c r="H256" s="34">
        <v>702</v>
      </c>
      <c r="I256" s="34">
        <v>1203</v>
      </c>
      <c r="J256" s="34">
        <v>3.9365137424788932</v>
      </c>
      <c r="K256" s="34">
        <v>89</v>
      </c>
      <c r="L256" s="34" t="s">
        <v>985</v>
      </c>
      <c r="M256" s="34">
        <v>1</v>
      </c>
      <c r="N256" s="34">
        <v>1</v>
      </c>
      <c r="O256" s="34">
        <v>1</v>
      </c>
      <c r="P256" s="34">
        <v>0</v>
      </c>
      <c r="Q256" s="34">
        <v>1</v>
      </c>
      <c r="R256" s="34">
        <v>1</v>
      </c>
      <c r="S256" s="34">
        <v>0</v>
      </c>
      <c r="T256" s="34">
        <v>1</v>
      </c>
      <c r="U256" s="34">
        <v>1</v>
      </c>
      <c r="V256" s="34">
        <v>1</v>
      </c>
      <c r="W256" s="34">
        <v>1</v>
      </c>
      <c r="X256" s="34">
        <v>1</v>
      </c>
      <c r="Y256" s="34">
        <v>0</v>
      </c>
      <c r="Z256" s="34">
        <v>1</v>
      </c>
      <c r="AA256" s="34">
        <v>1</v>
      </c>
      <c r="AB256" s="34">
        <v>1</v>
      </c>
      <c r="AC256" s="34" t="s">
        <v>968</v>
      </c>
    </row>
    <row r="257" spans="1:29">
      <c r="A257" s="34" t="s">
        <v>258</v>
      </c>
      <c r="B257" s="34" t="s">
        <v>692</v>
      </c>
      <c r="C257" s="34" t="s">
        <v>948</v>
      </c>
      <c r="D257" s="34">
        <v>3101</v>
      </c>
      <c r="E257" s="34">
        <v>3303</v>
      </c>
      <c r="F257" s="34">
        <v>1525</v>
      </c>
      <c r="G257" s="34">
        <v>5801</v>
      </c>
      <c r="H257" s="34">
        <v>302</v>
      </c>
      <c r="I257" s="34">
        <v>403</v>
      </c>
      <c r="J257" s="34">
        <v>4.4996870826184034</v>
      </c>
      <c r="K257" s="34">
        <v>326</v>
      </c>
      <c r="L257" s="34" t="s">
        <v>986</v>
      </c>
      <c r="M257" s="34">
        <v>1</v>
      </c>
      <c r="N257" s="34">
        <v>0</v>
      </c>
      <c r="O257" s="34">
        <v>0</v>
      </c>
      <c r="P257" s="34">
        <v>1</v>
      </c>
      <c r="Q257" s="34">
        <v>0</v>
      </c>
      <c r="R257" s="34">
        <v>0</v>
      </c>
      <c r="S257" s="34">
        <v>0</v>
      </c>
      <c r="T257" s="34">
        <v>1</v>
      </c>
      <c r="U257" s="34">
        <v>1</v>
      </c>
      <c r="V257" s="34">
        <v>1</v>
      </c>
      <c r="W257" s="34">
        <v>1</v>
      </c>
      <c r="X257" s="34">
        <v>1</v>
      </c>
      <c r="Y257" s="34">
        <v>0</v>
      </c>
      <c r="Z257" s="34">
        <v>0</v>
      </c>
      <c r="AA257" s="34">
        <v>1</v>
      </c>
      <c r="AB257" s="34">
        <v>1</v>
      </c>
      <c r="AC257" s="34" t="s">
        <v>972</v>
      </c>
    </row>
    <row r="258" spans="1:29">
      <c r="A258" s="34" t="s">
        <v>259</v>
      </c>
      <c r="B258" s="34" t="s">
        <v>678</v>
      </c>
      <c r="C258" s="34" t="s">
        <v>948</v>
      </c>
      <c r="D258" s="34">
        <v>207</v>
      </c>
      <c r="E258" s="34">
        <v>3303</v>
      </c>
      <c r="F258" s="34">
        <v>4601</v>
      </c>
      <c r="G258" s="34">
        <v>5801</v>
      </c>
      <c r="H258" s="34">
        <v>102</v>
      </c>
      <c r="I258" s="34">
        <v>302</v>
      </c>
      <c r="J258" s="34">
        <v>4.1583624920952493</v>
      </c>
      <c r="K258" s="34">
        <v>618</v>
      </c>
      <c r="L258" s="34" t="s">
        <v>985</v>
      </c>
      <c r="M258" s="34">
        <v>1</v>
      </c>
      <c r="N258" s="34">
        <v>0</v>
      </c>
      <c r="O258" s="34">
        <v>0</v>
      </c>
      <c r="P258" s="34">
        <v>1</v>
      </c>
      <c r="Q258" s="34">
        <v>1</v>
      </c>
      <c r="R258" s="34">
        <v>1</v>
      </c>
      <c r="S258" s="34">
        <v>0</v>
      </c>
      <c r="T258" s="34">
        <v>1</v>
      </c>
      <c r="U258" s="34">
        <v>1</v>
      </c>
      <c r="V258" s="34">
        <v>1</v>
      </c>
      <c r="W258" s="34">
        <v>1</v>
      </c>
      <c r="X258" s="34">
        <v>1</v>
      </c>
      <c r="Y258" s="34">
        <v>1</v>
      </c>
      <c r="Z258" s="34">
        <v>1</v>
      </c>
      <c r="AA258" s="34">
        <v>1</v>
      </c>
      <c r="AB258" s="34">
        <v>1</v>
      </c>
      <c r="AC258" s="34" t="s">
        <v>972</v>
      </c>
    </row>
    <row r="259" spans="1:29">
      <c r="A259" s="34" t="s">
        <v>260</v>
      </c>
      <c r="B259" s="34" t="s">
        <v>710</v>
      </c>
      <c r="C259" s="34" t="s">
        <v>948</v>
      </c>
      <c r="D259" s="34">
        <v>206</v>
      </c>
      <c r="E259" s="34">
        <v>1101</v>
      </c>
      <c r="F259" s="34">
        <v>1301</v>
      </c>
      <c r="G259" s="34">
        <v>4001</v>
      </c>
      <c r="H259" s="34">
        <v>304</v>
      </c>
      <c r="I259" s="34" t="s">
        <v>507</v>
      </c>
      <c r="J259" s="34">
        <v>4.0934216851622347</v>
      </c>
      <c r="K259" s="34">
        <v>335</v>
      </c>
      <c r="L259" s="34" t="s">
        <v>985</v>
      </c>
      <c r="M259" s="34">
        <v>1</v>
      </c>
      <c r="N259" s="34">
        <v>1</v>
      </c>
      <c r="O259" s="34">
        <v>1</v>
      </c>
      <c r="P259" s="34">
        <v>1</v>
      </c>
      <c r="Q259" s="34">
        <v>0</v>
      </c>
      <c r="R259" s="34">
        <v>0</v>
      </c>
      <c r="S259" s="34">
        <v>0</v>
      </c>
      <c r="T259" s="34">
        <v>1</v>
      </c>
      <c r="U259" s="34">
        <v>1</v>
      </c>
      <c r="V259" s="34">
        <v>1</v>
      </c>
      <c r="W259" s="34">
        <v>1</v>
      </c>
      <c r="X259" s="34">
        <v>1</v>
      </c>
      <c r="Y259" s="34">
        <v>0</v>
      </c>
      <c r="Z259" s="34">
        <v>0</v>
      </c>
      <c r="AA259" s="34">
        <v>1</v>
      </c>
      <c r="AB259" s="34">
        <v>1</v>
      </c>
      <c r="AC259" s="34" t="s">
        <v>972</v>
      </c>
    </row>
    <row r="260" spans="1:29">
      <c r="A260" s="34" t="s">
        <v>261</v>
      </c>
      <c r="B260" s="34" t="s">
        <v>698</v>
      </c>
      <c r="C260" s="34" t="s">
        <v>948</v>
      </c>
      <c r="D260" s="34">
        <v>207</v>
      </c>
      <c r="E260" s="34">
        <v>2402</v>
      </c>
      <c r="F260" s="34">
        <v>4001</v>
      </c>
      <c r="G260" s="34">
        <v>5502</v>
      </c>
      <c r="H260" s="34">
        <v>304</v>
      </c>
      <c r="I260" s="34">
        <v>702</v>
      </c>
      <c r="J260" s="34">
        <v>3.6424645202421213</v>
      </c>
      <c r="K260" s="34">
        <v>372</v>
      </c>
      <c r="L260" s="34" t="s">
        <v>985</v>
      </c>
      <c r="M260" s="34">
        <v>1</v>
      </c>
      <c r="N260" s="34">
        <v>0</v>
      </c>
      <c r="O260" s="34">
        <v>0</v>
      </c>
      <c r="P260" s="34">
        <v>1</v>
      </c>
      <c r="Q260" s="34">
        <v>1</v>
      </c>
      <c r="R260" s="34">
        <v>1</v>
      </c>
      <c r="S260" s="34">
        <v>0</v>
      </c>
      <c r="T260" s="34">
        <v>1</v>
      </c>
      <c r="U260" s="34">
        <v>1</v>
      </c>
      <c r="V260" s="34">
        <v>1</v>
      </c>
      <c r="W260" s="34">
        <v>1</v>
      </c>
      <c r="X260" s="34">
        <v>0</v>
      </c>
      <c r="Y260" s="34">
        <v>1</v>
      </c>
      <c r="Z260" s="34">
        <v>1</v>
      </c>
      <c r="AA260" s="34">
        <v>1</v>
      </c>
      <c r="AB260" s="34">
        <v>1</v>
      </c>
      <c r="AC260" s="34" t="s">
        <v>972</v>
      </c>
    </row>
    <row r="261" spans="1:29">
      <c r="A261" s="34" t="s">
        <v>262</v>
      </c>
      <c r="B261" s="34" t="s">
        <v>711</v>
      </c>
      <c r="C261" s="34" t="s">
        <v>948</v>
      </c>
      <c r="D261" s="34">
        <v>101</v>
      </c>
      <c r="E261" s="34">
        <v>2402</v>
      </c>
      <c r="F261" s="34">
        <v>1502</v>
      </c>
      <c r="G261" s="34">
        <v>5701</v>
      </c>
      <c r="H261" s="34">
        <v>602</v>
      </c>
      <c r="I261" s="34">
        <v>801</v>
      </c>
      <c r="J261" s="34">
        <v>5.20682587603185</v>
      </c>
      <c r="K261" s="34">
        <v>35</v>
      </c>
      <c r="L261" s="34" t="s">
        <v>986</v>
      </c>
      <c r="M261" s="34">
        <v>1</v>
      </c>
      <c r="N261" s="34">
        <v>0</v>
      </c>
      <c r="O261" s="34">
        <v>0</v>
      </c>
      <c r="P261" s="34">
        <v>1</v>
      </c>
      <c r="Q261" s="34">
        <v>0</v>
      </c>
      <c r="R261" s="34">
        <v>0</v>
      </c>
      <c r="S261" s="34">
        <v>0</v>
      </c>
      <c r="T261" s="34">
        <v>1</v>
      </c>
      <c r="U261" s="34">
        <v>1</v>
      </c>
      <c r="V261" s="34">
        <v>1</v>
      </c>
      <c r="W261" s="34">
        <v>1</v>
      </c>
      <c r="X261" s="34">
        <v>1</v>
      </c>
      <c r="Y261" s="34">
        <v>0</v>
      </c>
      <c r="Z261" s="34">
        <v>0</v>
      </c>
      <c r="AA261" s="34">
        <v>1</v>
      </c>
      <c r="AB261" s="34">
        <v>1</v>
      </c>
      <c r="AC261" s="34" t="s">
        <v>972</v>
      </c>
    </row>
    <row r="262" spans="1:29">
      <c r="A262" s="34" t="s">
        <v>263</v>
      </c>
      <c r="B262" s="34" t="s">
        <v>712</v>
      </c>
      <c r="C262" s="34" t="s">
        <v>948</v>
      </c>
      <c r="D262" s="34">
        <v>207</v>
      </c>
      <c r="E262" s="34">
        <v>2402</v>
      </c>
      <c r="F262" s="34">
        <v>4601</v>
      </c>
      <c r="G262" s="34">
        <v>4803</v>
      </c>
      <c r="H262" s="34">
        <v>102</v>
      </c>
      <c r="I262" s="34">
        <v>801</v>
      </c>
      <c r="J262" s="34">
        <v>4.5378190950732744</v>
      </c>
      <c r="K262" s="34">
        <v>295</v>
      </c>
      <c r="L262" s="34" t="s">
        <v>985</v>
      </c>
      <c r="M262" s="34">
        <v>1</v>
      </c>
      <c r="N262" s="34">
        <v>1</v>
      </c>
      <c r="O262" s="34">
        <v>1</v>
      </c>
      <c r="P262" s="34">
        <v>1</v>
      </c>
      <c r="Q262" s="34">
        <v>0</v>
      </c>
      <c r="R262" s="34">
        <v>0</v>
      </c>
      <c r="S262" s="34">
        <v>0</v>
      </c>
      <c r="T262" s="34">
        <v>1</v>
      </c>
      <c r="U262" s="34">
        <v>1</v>
      </c>
      <c r="V262" s="34">
        <v>1</v>
      </c>
      <c r="W262" s="34">
        <v>1</v>
      </c>
      <c r="X262" s="34">
        <v>1</v>
      </c>
      <c r="Y262" s="34">
        <v>0</v>
      </c>
      <c r="Z262" s="34">
        <v>0</v>
      </c>
      <c r="AA262" s="34">
        <v>1</v>
      </c>
      <c r="AB262" s="34">
        <v>1</v>
      </c>
      <c r="AC262" s="34" t="s">
        <v>972</v>
      </c>
    </row>
    <row r="263" spans="1:29">
      <c r="A263" s="34" t="s">
        <v>264</v>
      </c>
      <c r="B263" s="34" t="s">
        <v>705</v>
      </c>
      <c r="C263" s="34" t="s">
        <v>948</v>
      </c>
      <c r="D263" s="34">
        <v>2402</v>
      </c>
      <c r="E263" s="34">
        <v>3303</v>
      </c>
      <c r="F263" s="34">
        <v>4001</v>
      </c>
      <c r="G263" s="34">
        <v>5801</v>
      </c>
      <c r="H263" s="34">
        <v>302</v>
      </c>
      <c r="I263" s="34">
        <v>702</v>
      </c>
      <c r="J263" s="34">
        <v>4.139879086401236</v>
      </c>
      <c r="K263" s="34">
        <v>251</v>
      </c>
      <c r="L263" s="34" t="s">
        <v>985</v>
      </c>
      <c r="M263" s="34">
        <v>1</v>
      </c>
      <c r="N263" s="34">
        <v>0</v>
      </c>
      <c r="O263" s="34">
        <v>0</v>
      </c>
      <c r="P263" s="34">
        <v>1</v>
      </c>
      <c r="Q263" s="34">
        <v>0</v>
      </c>
      <c r="R263" s="34">
        <v>0</v>
      </c>
      <c r="S263" s="34">
        <v>0</v>
      </c>
      <c r="T263" s="34">
        <v>1</v>
      </c>
      <c r="U263" s="34">
        <v>1</v>
      </c>
      <c r="V263" s="34">
        <v>1</v>
      </c>
      <c r="W263" s="34">
        <v>1</v>
      </c>
      <c r="X263" s="34">
        <v>1</v>
      </c>
      <c r="Y263" s="34">
        <v>1</v>
      </c>
      <c r="Z263" s="34">
        <v>0</v>
      </c>
      <c r="AA263" s="34">
        <v>1</v>
      </c>
      <c r="AB263" s="34">
        <v>1</v>
      </c>
      <c r="AC263" s="34" t="s">
        <v>972</v>
      </c>
    </row>
    <row r="264" spans="1:29">
      <c r="A264" s="34" t="s">
        <v>265</v>
      </c>
      <c r="B264" s="34" t="s">
        <v>715</v>
      </c>
      <c r="C264" s="34" t="s">
        <v>948</v>
      </c>
      <c r="D264" s="34">
        <v>206</v>
      </c>
      <c r="E264" s="34">
        <v>1101</v>
      </c>
      <c r="F264" s="34">
        <v>1502</v>
      </c>
      <c r="G264" s="34">
        <v>5502</v>
      </c>
      <c r="H264" s="34">
        <v>102</v>
      </c>
      <c r="I264" s="34">
        <v>801</v>
      </c>
      <c r="J264" s="34">
        <v>4.9947569445876283</v>
      </c>
      <c r="K264" s="34">
        <v>10</v>
      </c>
      <c r="L264" s="34" t="s">
        <v>985</v>
      </c>
      <c r="M264" s="34">
        <v>1</v>
      </c>
      <c r="N264" s="34">
        <v>1</v>
      </c>
      <c r="O264" s="34">
        <v>1</v>
      </c>
      <c r="P264" s="34">
        <v>1</v>
      </c>
      <c r="Q264" s="34">
        <v>0</v>
      </c>
      <c r="R264" s="34">
        <v>0</v>
      </c>
      <c r="S264" s="34">
        <v>0</v>
      </c>
      <c r="T264" s="34">
        <v>1</v>
      </c>
      <c r="U264" s="34">
        <v>1</v>
      </c>
      <c r="V264" s="34">
        <v>1</v>
      </c>
      <c r="W264" s="34">
        <v>1</v>
      </c>
      <c r="X264" s="34">
        <v>1</v>
      </c>
      <c r="Y264" s="34">
        <v>0</v>
      </c>
      <c r="Z264" s="34">
        <v>0</v>
      </c>
      <c r="AA264" s="34">
        <v>1</v>
      </c>
      <c r="AB264" s="34">
        <v>1</v>
      </c>
      <c r="AC264" s="34" t="s">
        <v>973</v>
      </c>
    </row>
    <row r="265" spans="1:29">
      <c r="A265" s="34" t="s">
        <v>266</v>
      </c>
      <c r="B265" s="34" t="s">
        <v>701</v>
      </c>
      <c r="C265" s="34" t="s">
        <v>948</v>
      </c>
      <c r="D265" s="34">
        <v>1101</v>
      </c>
      <c r="E265" s="34">
        <v>2901</v>
      </c>
      <c r="F265" s="34">
        <v>1301</v>
      </c>
      <c r="G265" s="34">
        <v>1502</v>
      </c>
      <c r="H265" s="34">
        <v>304</v>
      </c>
      <c r="I265" s="34">
        <v>801</v>
      </c>
      <c r="J265" s="34">
        <v>5.0413926851582254</v>
      </c>
      <c r="K265" s="34">
        <v>430</v>
      </c>
      <c r="L265" s="34" t="s">
        <v>985</v>
      </c>
      <c r="M265" s="34">
        <v>1</v>
      </c>
      <c r="N265" s="34">
        <v>0</v>
      </c>
      <c r="O265" s="34">
        <v>0</v>
      </c>
      <c r="P265" s="34">
        <v>1</v>
      </c>
      <c r="Q265" s="34">
        <v>1</v>
      </c>
      <c r="R265" s="34">
        <v>1</v>
      </c>
      <c r="S265" s="34">
        <v>0</v>
      </c>
      <c r="T265" s="34">
        <v>1</v>
      </c>
      <c r="U265" s="34">
        <v>1</v>
      </c>
      <c r="V265" s="34">
        <v>1</v>
      </c>
      <c r="W265" s="34">
        <v>1</v>
      </c>
      <c r="X265" s="34">
        <v>1</v>
      </c>
      <c r="Y265" s="34">
        <v>1</v>
      </c>
      <c r="Z265" s="34">
        <v>1</v>
      </c>
      <c r="AA265" s="34">
        <v>1</v>
      </c>
      <c r="AB265" s="34">
        <v>1</v>
      </c>
      <c r="AC265" s="34" t="s">
        <v>973</v>
      </c>
    </row>
    <row r="266" spans="1:29">
      <c r="A266" s="34" t="s">
        <v>267</v>
      </c>
      <c r="B266" s="34" t="s">
        <v>702</v>
      </c>
      <c r="C266" s="34" t="s">
        <v>948</v>
      </c>
      <c r="D266" s="34">
        <v>2407</v>
      </c>
      <c r="E266" s="34">
        <v>3101</v>
      </c>
      <c r="F266" s="34">
        <v>3501</v>
      </c>
      <c r="G266" s="34">
        <v>3505</v>
      </c>
      <c r="H266" s="34">
        <v>401</v>
      </c>
      <c r="I266" s="34" t="s">
        <v>507</v>
      </c>
      <c r="J266" s="34">
        <v>4.6702458530741238</v>
      </c>
      <c r="K266" s="34">
        <v>516</v>
      </c>
      <c r="L266" s="34" t="s">
        <v>985</v>
      </c>
      <c r="M266" s="34">
        <v>1</v>
      </c>
      <c r="N266" s="34">
        <v>0</v>
      </c>
      <c r="O266" s="34">
        <v>0</v>
      </c>
      <c r="P266" s="34">
        <v>1</v>
      </c>
      <c r="Q266" s="34">
        <v>1</v>
      </c>
      <c r="R266" s="34">
        <v>0</v>
      </c>
      <c r="S266" s="34">
        <v>1</v>
      </c>
      <c r="T266" s="34">
        <v>1</v>
      </c>
      <c r="U266" s="34">
        <v>1</v>
      </c>
      <c r="V266" s="34">
        <v>1</v>
      </c>
      <c r="W266" s="34">
        <v>1</v>
      </c>
      <c r="X266" s="34">
        <v>1</v>
      </c>
      <c r="Y266" s="34">
        <v>1</v>
      </c>
      <c r="Z266" s="34">
        <v>1</v>
      </c>
      <c r="AA266" s="34">
        <v>1</v>
      </c>
      <c r="AB266" s="34">
        <v>1</v>
      </c>
      <c r="AC266" s="34" t="s">
        <v>973</v>
      </c>
    </row>
    <row r="267" spans="1:29">
      <c r="A267" s="34" t="s">
        <v>268</v>
      </c>
      <c r="B267" s="34" t="s">
        <v>716</v>
      </c>
      <c r="C267" s="34" t="s">
        <v>948</v>
      </c>
      <c r="D267" s="34">
        <v>1101</v>
      </c>
      <c r="E267" s="34">
        <v>3303</v>
      </c>
      <c r="F267" s="34">
        <v>4001</v>
      </c>
      <c r="G267" s="34">
        <v>5801</v>
      </c>
      <c r="H267" s="34">
        <v>302</v>
      </c>
      <c r="I267" s="34">
        <v>304</v>
      </c>
      <c r="J267" s="34">
        <v>5.1760912590556813</v>
      </c>
      <c r="K267" s="34">
        <v>229</v>
      </c>
      <c r="L267" s="34" t="s">
        <v>986</v>
      </c>
      <c r="M267" s="34">
        <v>1</v>
      </c>
      <c r="N267" s="34">
        <v>0</v>
      </c>
      <c r="O267" s="34">
        <v>0</v>
      </c>
      <c r="P267" s="34">
        <v>1</v>
      </c>
      <c r="Q267" s="34">
        <v>0</v>
      </c>
      <c r="R267" s="34">
        <v>0</v>
      </c>
      <c r="S267" s="34">
        <v>0</v>
      </c>
      <c r="T267" s="34">
        <v>1</v>
      </c>
      <c r="U267" s="34">
        <v>1</v>
      </c>
      <c r="V267" s="34">
        <v>1</v>
      </c>
      <c r="W267" s="34">
        <v>1</v>
      </c>
      <c r="X267" s="34">
        <v>1</v>
      </c>
      <c r="Y267" s="34">
        <v>0</v>
      </c>
      <c r="Z267" s="34">
        <v>0</v>
      </c>
      <c r="AA267" s="34">
        <v>1</v>
      </c>
      <c r="AB267" s="34">
        <v>1</v>
      </c>
      <c r="AC267" s="34" t="s">
        <v>973</v>
      </c>
    </row>
    <row r="268" spans="1:29">
      <c r="A268" s="34" t="s">
        <v>269</v>
      </c>
      <c r="B268" s="34" t="s">
        <v>717</v>
      </c>
      <c r="C268" s="34" t="s">
        <v>948</v>
      </c>
      <c r="D268" s="34">
        <v>2901</v>
      </c>
      <c r="E268" s="34" t="s">
        <v>507</v>
      </c>
      <c r="F268" s="34">
        <v>705</v>
      </c>
      <c r="G268" s="34" t="s">
        <v>507</v>
      </c>
      <c r="H268" s="34">
        <v>1505</v>
      </c>
      <c r="I268" s="34" t="s">
        <v>507</v>
      </c>
      <c r="J268" s="34">
        <v>4.8388490907372557</v>
      </c>
      <c r="K268" s="34">
        <v>186</v>
      </c>
      <c r="L268" s="34" t="s">
        <v>985</v>
      </c>
      <c r="M268" s="34">
        <v>1</v>
      </c>
      <c r="N268" s="34">
        <v>1</v>
      </c>
      <c r="O268" s="34">
        <v>1</v>
      </c>
      <c r="P268" s="34">
        <v>1</v>
      </c>
      <c r="Q268" s="34">
        <v>1</v>
      </c>
      <c r="R268" s="34">
        <v>1</v>
      </c>
      <c r="S268" s="34">
        <v>0</v>
      </c>
      <c r="T268" s="34">
        <v>1</v>
      </c>
      <c r="U268" s="34">
        <v>1</v>
      </c>
      <c r="V268" s="34">
        <v>1</v>
      </c>
      <c r="W268" s="34">
        <v>1</v>
      </c>
      <c r="X268" s="34">
        <v>1</v>
      </c>
      <c r="Y268" s="34">
        <v>1</v>
      </c>
      <c r="Z268" s="34">
        <v>0</v>
      </c>
      <c r="AA268" s="34">
        <v>1</v>
      </c>
      <c r="AB268" s="34">
        <v>1</v>
      </c>
      <c r="AC268" s="34" t="s">
        <v>973</v>
      </c>
    </row>
    <row r="269" spans="1:29">
      <c r="A269" s="34" t="s">
        <v>270</v>
      </c>
      <c r="B269" s="34" t="s">
        <v>668</v>
      </c>
      <c r="C269" s="34" t="s">
        <v>948</v>
      </c>
      <c r="D269" s="34">
        <v>206</v>
      </c>
      <c r="E269" s="34">
        <v>1101</v>
      </c>
      <c r="F269" s="34">
        <v>705</v>
      </c>
      <c r="G269" s="34">
        <v>1502</v>
      </c>
      <c r="H269" s="34">
        <v>801</v>
      </c>
      <c r="I269" s="34">
        <v>1505</v>
      </c>
      <c r="J269" s="34">
        <v>3.0863598306747484</v>
      </c>
      <c r="K269" s="34">
        <v>1120</v>
      </c>
      <c r="L269" s="34" t="s">
        <v>985</v>
      </c>
      <c r="M269" s="34">
        <v>1</v>
      </c>
      <c r="N269" s="34">
        <v>1</v>
      </c>
      <c r="O269" s="34">
        <v>1</v>
      </c>
      <c r="P269" s="34">
        <v>1</v>
      </c>
      <c r="Q269" s="34">
        <v>1</v>
      </c>
      <c r="R269" s="34">
        <v>1</v>
      </c>
      <c r="S269" s="34">
        <v>1</v>
      </c>
      <c r="T269" s="34">
        <v>1</v>
      </c>
      <c r="U269" s="34">
        <v>1</v>
      </c>
      <c r="V269" s="34">
        <v>1</v>
      </c>
      <c r="W269" s="34">
        <v>1</v>
      </c>
      <c r="X269" s="34">
        <v>1</v>
      </c>
      <c r="Y269" s="34">
        <v>1</v>
      </c>
      <c r="Z269" s="34">
        <v>1</v>
      </c>
      <c r="AA269" s="34">
        <v>1</v>
      </c>
      <c r="AB269" s="34">
        <v>1</v>
      </c>
      <c r="AC269" s="34" t="s">
        <v>973</v>
      </c>
    </row>
    <row r="270" spans="1:29">
      <c r="A270" s="34" t="s">
        <v>271</v>
      </c>
      <c r="B270" s="34" t="s">
        <v>713</v>
      </c>
      <c r="C270" s="34" t="s">
        <v>948</v>
      </c>
      <c r="D270" s="34">
        <v>1101</v>
      </c>
      <c r="E270" s="34">
        <v>2402</v>
      </c>
      <c r="F270" s="34">
        <v>1502</v>
      </c>
      <c r="G270" s="34">
        <v>1511</v>
      </c>
      <c r="H270" s="34">
        <v>303</v>
      </c>
      <c r="I270" s="34">
        <v>801</v>
      </c>
      <c r="J270" s="34">
        <v>4.853698211776174</v>
      </c>
      <c r="K270" s="34">
        <v>226</v>
      </c>
      <c r="L270" s="34" t="s">
        <v>985</v>
      </c>
      <c r="M270" s="34">
        <v>1</v>
      </c>
      <c r="N270" s="34">
        <v>1</v>
      </c>
      <c r="O270" s="34">
        <v>1</v>
      </c>
      <c r="P270" s="34">
        <v>1</v>
      </c>
      <c r="Q270" s="34">
        <v>1</v>
      </c>
      <c r="R270" s="34">
        <v>0</v>
      </c>
      <c r="S270" s="34">
        <v>1</v>
      </c>
      <c r="T270" s="34">
        <v>1</v>
      </c>
      <c r="U270" s="34">
        <v>1</v>
      </c>
      <c r="V270" s="34">
        <v>1</v>
      </c>
      <c r="W270" s="34">
        <v>1</v>
      </c>
      <c r="X270" s="34">
        <v>1</v>
      </c>
      <c r="Y270" s="34">
        <v>1</v>
      </c>
      <c r="Z270" s="34">
        <v>0</v>
      </c>
      <c r="AA270" s="34">
        <v>1</v>
      </c>
      <c r="AB270" s="34">
        <v>1</v>
      </c>
      <c r="AC270" s="34" t="s">
        <v>973</v>
      </c>
    </row>
    <row r="271" spans="1:29">
      <c r="A271" s="34" t="s">
        <v>272</v>
      </c>
      <c r="B271" s="34" t="s">
        <v>693</v>
      </c>
      <c r="C271" s="34" t="s">
        <v>948</v>
      </c>
      <c r="D271" s="34">
        <v>201</v>
      </c>
      <c r="E271" s="34">
        <v>2601</v>
      </c>
      <c r="F271" s="34">
        <v>4001</v>
      </c>
      <c r="G271" s="34">
        <v>4601</v>
      </c>
      <c r="H271" s="34">
        <v>303</v>
      </c>
      <c r="I271" s="34">
        <v>702</v>
      </c>
      <c r="J271" s="34">
        <v>4.1931245983544612</v>
      </c>
      <c r="K271" s="34">
        <v>747</v>
      </c>
      <c r="L271" s="34" t="s">
        <v>986</v>
      </c>
      <c r="M271" s="34">
        <v>1</v>
      </c>
      <c r="N271" s="34">
        <v>0</v>
      </c>
      <c r="O271" s="34">
        <v>0</v>
      </c>
      <c r="P271" s="34">
        <v>1</v>
      </c>
      <c r="Q271" s="34">
        <v>0</v>
      </c>
      <c r="R271" s="34">
        <v>0</v>
      </c>
      <c r="S271" s="34">
        <v>0</v>
      </c>
      <c r="T271" s="34">
        <v>1</v>
      </c>
      <c r="U271" s="34">
        <v>1</v>
      </c>
      <c r="V271" s="34">
        <v>1</v>
      </c>
      <c r="W271" s="34">
        <v>1</v>
      </c>
      <c r="X271" s="34">
        <v>1</v>
      </c>
      <c r="Y271" s="34">
        <v>0</v>
      </c>
      <c r="Z271" s="34">
        <v>0</v>
      </c>
      <c r="AA271" s="34">
        <v>1</v>
      </c>
      <c r="AB271" s="34">
        <v>1</v>
      </c>
      <c r="AC271" s="34" t="s">
        <v>973</v>
      </c>
    </row>
    <row r="272" spans="1:29">
      <c r="A272" s="34" t="s">
        <v>273</v>
      </c>
      <c r="B272" s="34" t="s">
        <v>694</v>
      </c>
      <c r="C272" s="34" t="s">
        <v>948</v>
      </c>
      <c r="D272" s="34">
        <v>1101</v>
      </c>
      <c r="E272" s="34">
        <v>3303</v>
      </c>
      <c r="F272" s="34">
        <v>4601</v>
      </c>
      <c r="G272" s="34">
        <v>5801</v>
      </c>
      <c r="H272" s="34">
        <v>102</v>
      </c>
      <c r="I272" s="34">
        <v>302</v>
      </c>
      <c r="J272" s="34">
        <v>4.4132997640812519</v>
      </c>
      <c r="K272" s="34">
        <v>433</v>
      </c>
      <c r="L272" s="34" t="s">
        <v>985</v>
      </c>
      <c r="M272" s="34">
        <v>1</v>
      </c>
      <c r="N272" s="34">
        <v>0</v>
      </c>
      <c r="O272" s="34">
        <v>0</v>
      </c>
      <c r="P272" s="34">
        <v>1</v>
      </c>
      <c r="Q272" s="34">
        <v>0</v>
      </c>
      <c r="R272" s="34">
        <v>1</v>
      </c>
      <c r="S272" s="34">
        <v>0</v>
      </c>
      <c r="T272" s="34">
        <v>1</v>
      </c>
      <c r="U272" s="34">
        <v>1</v>
      </c>
      <c r="V272" s="34">
        <v>1</v>
      </c>
      <c r="W272" s="34">
        <v>1</v>
      </c>
      <c r="X272" s="34">
        <v>1</v>
      </c>
      <c r="Y272" s="34">
        <v>1</v>
      </c>
      <c r="Z272" s="34">
        <v>0</v>
      </c>
      <c r="AA272" s="34">
        <v>1</v>
      </c>
      <c r="AB272" s="34">
        <v>1</v>
      </c>
      <c r="AC272" s="34" t="s">
        <v>973</v>
      </c>
    </row>
    <row r="273" spans="1:29">
      <c r="A273" s="34" t="s">
        <v>274</v>
      </c>
      <c r="B273" s="34" t="s">
        <v>691</v>
      </c>
      <c r="C273" s="34" t="s">
        <v>948</v>
      </c>
      <c r="D273" s="34">
        <v>1101</v>
      </c>
      <c r="E273" s="34" t="s">
        <v>507</v>
      </c>
      <c r="F273" s="34">
        <v>3802</v>
      </c>
      <c r="G273" s="34">
        <v>4601</v>
      </c>
      <c r="H273" s="34">
        <v>702</v>
      </c>
      <c r="I273" s="34">
        <v>801</v>
      </c>
      <c r="J273" s="34">
        <v>4.5415792439465807</v>
      </c>
      <c r="K273" s="34">
        <v>404</v>
      </c>
      <c r="L273" s="34" t="s">
        <v>985</v>
      </c>
      <c r="M273" s="34">
        <v>1</v>
      </c>
      <c r="N273" s="34">
        <v>0</v>
      </c>
      <c r="O273" s="34">
        <v>0</v>
      </c>
      <c r="P273" s="34">
        <v>1</v>
      </c>
      <c r="Q273" s="34">
        <v>1</v>
      </c>
      <c r="R273" s="34">
        <v>0</v>
      </c>
      <c r="S273" s="34">
        <v>0</v>
      </c>
      <c r="T273" s="34">
        <v>1</v>
      </c>
      <c r="U273" s="34">
        <v>1</v>
      </c>
      <c r="V273" s="34">
        <v>1</v>
      </c>
      <c r="W273" s="34">
        <v>1</v>
      </c>
      <c r="X273" s="34">
        <v>1</v>
      </c>
      <c r="Y273" s="34">
        <v>0</v>
      </c>
      <c r="Z273" s="34">
        <v>1</v>
      </c>
      <c r="AA273" s="34">
        <v>1</v>
      </c>
      <c r="AB273" s="34">
        <v>1</v>
      </c>
      <c r="AC273" s="34" t="s">
        <v>973</v>
      </c>
    </row>
    <row r="274" spans="1:29">
      <c r="A274" s="34" t="s">
        <v>275</v>
      </c>
      <c r="B274" s="34" t="s">
        <v>718</v>
      </c>
      <c r="C274" s="34" t="s">
        <v>948</v>
      </c>
      <c r="D274" s="34">
        <v>207</v>
      </c>
      <c r="E274" s="34">
        <v>2901</v>
      </c>
      <c r="F274" s="34">
        <v>1502</v>
      </c>
      <c r="G274" s="34">
        <v>4601</v>
      </c>
      <c r="H274" s="34">
        <v>102</v>
      </c>
      <c r="I274" s="34">
        <v>801</v>
      </c>
      <c r="J274" s="34">
        <v>4.5670263661590607</v>
      </c>
      <c r="K274" s="34">
        <v>29</v>
      </c>
      <c r="L274" s="34" t="s">
        <v>986</v>
      </c>
      <c r="M274" s="34">
        <v>1</v>
      </c>
      <c r="N274" s="34">
        <v>0</v>
      </c>
      <c r="O274" s="34">
        <v>0</v>
      </c>
      <c r="P274" s="34">
        <v>1</v>
      </c>
      <c r="Q274" s="34">
        <v>0</v>
      </c>
      <c r="R274" s="34">
        <v>0</v>
      </c>
      <c r="S274" s="34">
        <v>0</v>
      </c>
      <c r="T274" s="34">
        <v>1</v>
      </c>
      <c r="U274" s="34">
        <v>1</v>
      </c>
      <c r="V274" s="34">
        <v>1</v>
      </c>
      <c r="W274" s="34">
        <v>1</v>
      </c>
      <c r="X274" s="34">
        <v>1</v>
      </c>
      <c r="Y274" s="34">
        <v>0</v>
      </c>
      <c r="Z274" s="34">
        <v>0</v>
      </c>
      <c r="AA274" s="34">
        <v>1</v>
      </c>
      <c r="AB274" s="34">
        <v>1</v>
      </c>
      <c r="AC274" s="34" t="s">
        <v>973</v>
      </c>
    </row>
    <row r="275" spans="1:29">
      <c r="A275" s="34" t="s">
        <v>276</v>
      </c>
      <c r="B275" s="34" t="s">
        <v>714</v>
      </c>
      <c r="C275" s="34" t="s">
        <v>948</v>
      </c>
      <c r="D275" s="34">
        <v>1101</v>
      </c>
      <c r="E275" s="34">
        <v>3303</v>
      </c>
      <c r="F275" s="34">
        <v>1502</v>
      </c>
      <c r="G275" s="34">
        <v>3503</v>
      </c>
      <c r="H275" s="34">
        <v>401</v>
      </c>
      <c r="I275" s="34">
        <v>801</v>
      </c>
      <c r="J275" s="34">
        <v>4.8273692730538249</v>
      </c>
      <c r="K275" s="34">
        <v>234</v>
      </c>
      <c r="L275" s="34" t="s">
        <v>986</v>
      </c>
      <c r="M275" s="34">
        <v>1</v>
      </c>
      <c r="N275" s="34">
        <v>0</v>
      </c>
      <c r="O275" s="34">
        <v>0</v>
      </c>
      <c r="P275" s="34">
        <v>1</v>
      </c>
      <c r="Q275" s="34">
        <v>0</v>
      </c>
      <c r="R275" s="34">
        <v>0</v>
      </c>
      <c r="S275" s="34">
        <v>0</v>
      </c>
      <c r="T275" s="34">
        <v>1</v>
      </c>
      <c r="U275" s="34">
        <v>1</v>
      </c>
      <c r="V275" s="34">
        <v>1</v>
      </c>
      <c r="W275" s="34">
        <v>1</v>
      </c>
      <c r="X275" s="34">
        <v>1</v>
      </c>
      <c r="Y275" s="34">
        <v>0</v>
      </c>
      <c r="Z275" s="34">
        <v>0</v>
      </c>
      <c r="AA275" s="34">
        <v>1</v>
      </c>
      <c r="AB275" s="34">
        <v>1</v>
      </c>
      <c r="AC275" s="34" t="s">
        <v>973</v>
      </c>
    </row>
    <row r="276" spans="1:29">
      <c r="A276" s="34" t="s">
        <v>277</v>
      </c>
      <c r="B276" s="34" t="s">
        <v>671</v>
      </c>
      <c r="C276" s="34" t="s">
        <v>948</v>
      </c>
      <c r="D276" s="34">
        <v>207</v>
      </c>
      <c r="E276" s="34">
        <v>3001</v>
      </c>
      <c r="F276" s="34">
        <v>1302</v>
      </c>
      <c r="G276" s="34">
        <v>4601</v>
      </c>
      <c r="H276" s="34">
        <v>102</v>
      </c>
      <c r="I276" s="34">
        <v>602</v>
      </c>
      <c r="J276" s="34">
        <v>3.2095150145426308</v>
      </c>
      <c r="K276" s="34">
        <v>542</v>
      </c>
      <c r="L276" s="34" t="s">
        <v>985</v>
      </c>
      <c r="M276" s="34">
        <v>1</v>
      </c>
      <c r="N276" s="34">
        <v>1</v>
      </c>
      <c r="O276" s="34">
        <v>1</v>
      </c>
      <c r="P276" s="34">
        <v>1</v>
      </c>
      <c r="Q276" s="34">
        <v>0</v>
      </c>
      <c r="R276" s="34">
        <v>0</v>
      </c>
      <c r="S276" s="34">
        <v>0</v>
      </c>
      <c r="T276" s="34">
        <v>1</v>
      </c>
      <c r="U276" s="34">
        <v>1</v>
      </c>
      <c r="V276" s="34">
        <v>1</v>
      </c>
      <c r="W276" s="34">
        <v>1</v>
      </c>
      <c r="X276" s="34">
        <v>1</v>
      </c>
      <c r="Y276" s="34">
        <v>0</v>
      </c>
      <c r="Z276" s="34">
        <v>0</v>
      </c>
      <c r="AA276" s="34">
        <v>1</v>
      </c>
      <c r="AB276" s="34">
        <v>1</v>
      </c>
      <c r="AC276" s="34" t="s">
        <v>973</v>
      </c>
    </row>
    <row r="277" spans="1:29">
      <c r="A277" s="34" t="s">
        <v>278</v>
      </c>
      <c r="B277" s="34" t="s">
        <v>704</v>
      </c>
      <c r="C277" s="34" t="s">
        <v>948</v>
      </c>
      <c r="D277" s="34">
        <v>1101</v>
      </c>
      <c r="E277" s="34">
        <v>2601</v>
      </c>
      <c r="F277" s="34">
        <v>3501</v>
      </c>
      <c r="G277" s="34">
        <v>3505</v>
      </c>
      <c r="H277" s="34">
        <v>304</v>
      </c>
      <c r="I277" s="34">
        <v>401</v>
      </c>
      <c r="J277" s="34">
        <v>4.8836614351536172</v>
      </c>
      <c r="K277" s="34">
        <v>237</v>
      </c>
      <c r="L277" s="34" t="s">
        <v>985</v>
      </c>
      <c r="M277" s="34">
        <v>1</v>
      </c>
      <c r="N277" s="34">
        <v>0</v>
      </c>
      <c r="O277" s="34">
        <v>0</v>
      </c>
      <c r="P277" s="34">
        <v>1</v>
      </c>
      <c r="Q277" s="34">
        <v>1</v>
      </c>
      <c r="R277" s="34">
        <v>0</v>
      </c>
      <c r="S277" s="34">
        <v>1</v>
      </c>
      <c r="T277" s="34">
        <v>1</v>
      </c>
      <c r="U277" s="34">
        <v>1</v>
      </c>
      <c r="V277" s="34">
        <v>1</v>
      </c>
      <c r="W277" s="34">
        <v>1</v>
      </c>
      <c r="X277" s="34">
        <v>1</v>
      </c>
      <c r="Y277" s="34">
        <v>1</v>
      </c>
      <c r="Z277" s="34">
        <v>1</v>
      </c>
      <c r="AA277" s="34">
        <v>1</v>
      </c>
      <c r="AB277" s="34">
        <v>1</v>
      </c>
      <c r="AC277" s="34" t="s">
        <v>973</v>
      </c>
    </row>
    <row r="278" spans="1:29">
      <c r="A278" s="34" t="s">
        <v>279</v>
      </c>
      <c r="B278" s="34" t="s">
        <v>681</v>
      </c>
      <c r="C278" s="34" t="s">
        <v>948</v>
      </c>
      <c r="D278" s="34">
        <v>1101</v>
      </c>
      <c r="E278" s="34">
        <v>2402</v>
      </c>
      <c r="F278" s="34">
        <v>4601</v>
      </c>
      <c r="G278" s="34">
        <v>5201</v>
      </c>
      <c r="H278" s="34">
        <v>102</v>
      </c>
      <c r="I278" s="34">
        <v>1202</v>
      </c>
      <c r="J278" s="34">
        <v>4.071882007306125</v>
      </c>
      <c r="K278" s="34">
        <v>626</v>
      </c>
      <c r="L278" s="34" t="s">
        <v>985</v>
      </c>
      <c r="M278" s="34">
        <v>1</v>
      </c>
      <c r="N278" s="34">
        <v>1</v>
      </c>
      <c r="O278" s="34">
        <v>1</v>
      </c>
      <c r="P278" s="34">
        <v>0</v>
      </c>
      <c r="Q278" s="34">
        <v>1</v>
      </c>
      <c r="R278" s="34">
        <v>1</v>
      </c>
      <c r="S278" s="34">
        <v>0</v>
      </c>
      <c r="T278" s="34">
        <v>1</v>
      </c>
      <c r="U278" s="34">
        <v>1</v>
      </c>
      <c r="V278" s="34">
        <v>1</v>
      </c>
      <c r="W278" s="34">
        <v>1</v>
      </c>
      <c r="X278" s="34">
        <v>1</v>
      </c>
      <c r="Y278" s="34">
        <v>1</v>
      </c>
      <c r="Z278" s="34">
        <v>1</v>
      </c>
      <c r="AA278" s="34">
        <v>1</v>
      </c>
      <c r="AB278" s="34">
        <v>1</v>
      </c>
      <c r="AC278" s="34" t="s">
        <v>973</v>
      </c>
    </row>
    <row r="279" spans="1:29">
      <c r="A279" s="34" t="s">
        <v>280</v>
      </c>
      <c r="B279" s="34" t="s">
        <v>686</v>
      </c>
      <c r="C279" s="34" t="s">
        <v>948</v>
      </c>
      <c r="D279" s="34">
        <v>207</v>
      </c>
      <c r="E279" s="34">
        <v>2901</v>
      </c>
      <c r="F279" s="34">
        <v>705</v>
      </c>
      <c r="G279" s="34">
        <v>1512</v>
      </c>
      <c r="H279" s="34">
        <v>303</v>
      </c>
      <c r="I279" s="34">
        <v>1505</v>
      </c>
      <c r="J279" s="34">
        <v>4.1875207208364627</v>
      </c>
      <c r="K279" s="34">
        <v>534</v>
      </c>
      <c r="L279" s="34" t="s">
        <v>1106</v>
      </c>
      <c r="M279" s="34">
        <v>1</v>
      </c>
      <c r="N279" s="34">
        <v>0</v>
      </c>
      <c r="O279" s="34">
        <v>0</v>
      </c>
      <c r="P279" s="34">
        <v>1</v>
      </c>
      <c r="Q279" s="34">
        <v>0</v>
      </c>
      <c r="R279" s="34">
        <v>0</v>
      </c>
      <c r="S279" s="34">
        <v>0</v>
      </c>
      <c r="T279" s="34">
        <v>1</v>
      </c>
      <c r="U279" s="34">
        <v>1</v>
      </c>
      <c r="V279" s="34">
        <v>1</v>
      </c>
      <c r="W279" s="34">
        <v>1</v>
      </c>
      <c r="X279" s="34">
        <v>1</v>
      </c>
      <c r="Y279" s="34">
        <v>0</v>
      </c>
      <c r="Z279" s="34">
        <v>0</v>
      </c>
      <c r="AA279" s="34">
        <v>1</v>
      </c>
      <c r="AB279" s="34">
        <v>1</v>
      </c>
      <c r="AC279" s="34" t="s">
        <v>1102</v>
      </c>
    </row>
    <row r="280" spans="1:29">
      <c r="A280" s="34" t="s">
        <v>281</v>
      </c>
      <c r="B280" s="34" t="s">
        <v>665</v>
      </c>
      <c r="C280" s="34" t="s">
        <v>948</v>
      </c>
      <c r="D280" s="34">
        <v>1101</v>
      </c>
      <c r="E280" s="34">
        <v>2407</v>
      </c>
      <c r="F280" s="34">
        <v>1301</v>
      </c>
      <c r="G280" s="34">
        <v>4601</v>
      </c>
      <c r="H280" s="34">
        <v>102</v>
      </c>
      <c r="I280" s="34">
        <v>304</v>
      </c>
      <c r="J280" s="34">
        <v>4.1760912590556813</v>
      </c>
      <c r="K280" s="34">
        <v>420</v>
      </c>
      <c r="L280" s="34" t="s">
        <v>986</v>
      </c>
      <c r="M280" s="34">
        <v>1</v>
      </c>
      <c r="N280" s="34">
        <v>0</v>
      </c>
      <c r="O280" s="34">
        <v>0</v>
      </c>
      <c r="P280" s="34">
        <v>1</v>
      </c>
      <c r="Q280" s="34">
        <v>0</v>
      </c>
      <c r="R280" s="34">
        <v>0</v>
      </c>
      <c r="S280" s="34">
        <v>0</v>
      </c>
      <c r="T280" s="34">
        <v>1</v>
      </c>
      <c r="U280" s="34">
        <v>1</v>
      </c>
      <c r="V280" s="34">
        <v>1</v>
      </c>
      <c r="W280" s="34">
        <v>1</v>
      </c>
      <c r="X280" s="34">
        <v>1</v>
      </c>
      <c r="Y280" s="34">
        <v>0</v>
      </c>
      <c r="Z280" s="34">
        <v>0</v>
      </c>
      <c r="AA280" s="34">
        <v>1</v>
      </c>
      <c r="AB280" s="34">
        <v>1</v>
      </c>
      <c r="AC280" s="34" t="s">
        <v>973</v>
      </c>
    </row>
    <row r="281" spans="1:29">
      <c r="A281" s="34" t="s">
        <v>282</v>
      </c>
      <c r="B281" s="34" t="s">
        <v>666</v>
      </c>
      <c r="C281" s="34" t="s">
        <v>948</v>
      </c>
      <c r="D281" s="34">
        <v>203</v>
      </c>
      <c r="E281" s="34">
        <v>1101</v>
      </c>
      <c r="F281" s="34">
        <v>1502</v>
      </c>
      <c r="G281" s="34">
        <v>4601</v>
      </c>
      <c r="H281" s="34">
        <v>102</v>
      </c>
      <c r="I281" s="34">
        <v>801</v>
      </c>
      <c r="J281" s="34">
        <v>2.8512583487190755</v>
      </c>
      <c r="K281" s="34">
        <v>206</v>
      </c>
      <c r="L281" s="34" t="s">
        <v>986</v>
      </c>
      <c r="M281" s="34">
        <v>1</v>
      </c>
      <c r="N281" s="34">
        <v>0</v>
      </c>
      <c r="O281" s="34">
        <v>0</v>
      </c>
      <c r="P281" s="34">
        <v>1</v>
      </c>
      <c r="Q281" s="34">
        <v>0</v>
      </c>
      <c r="R281" s="34">
        <v>0</v>
      </c>
      <c r="S281" s="34">
        <v>0</v>
      </c>
      <c r="T281" s="34">
        <v>1</v>
      </c>
      <c r="U281" s="34">
        <v>1</v>
      </c>
      <c r="V281" s="34">
        <v>1</v>
      </c>
      <c r="W281" s="34">
        <v>1</v>
      </c>
      <c r="X281" s="34">
        <v>1</v>
      </c>
      <c r="Y281" s="34">
        <v>0</v>
      </c>
      <c r="Z281" s="34">
        <v>0</v>
      </c>
      <c r="AA281" s="34">
        <v>1</v>
      </c>
      <c r="AB281" s="34">
        <v>1</v>
      </c>
      <c r="AC281" s="34" t="s">
        <v>974</v>
      </c>
    </row>
    <row r="282" spans="1:29">
      <c r="A282" s="34" t="s">
        <v>283</v>
      </c>
      <c r="B282" s="34" t="s">
        <v>682</v>
      </c>
      <c r="C282" s="34" t="s">
        <v>948</v>
      </c>
      <c r="D282" s="34">
        <v>207</v>
      </c>
      <c r="E282" s="34">
        <v>1101</v>
      </c>
      <c r="F282" s="34">
        <v>1301</v>
      </c>
      <c r="G282" s="34">
        <v>1512</v>
      </c>
      <c r="H282" s="34">
        <v>303</v>
      </c>
      <c r="I282" s="34">
        <v>304</v>
      </c>
      <c r="J282" s="34">
        <v>4.7604224834232118</v>
      </c>
      <c r="K282" s="34">
        <v>294</v>
      </c>
      <c r="L282" s="34" t="s">
        <v>1106</v>
      </c>
      <c r="M282" s="34">
        <v>1</v>
      </c>
      <c r="N282" s="34">
        <v>0</v>
      </c>
      <c r="O282" s="34">
        <v>0</v>
      </c>
      <c r="P282" s="34">
        <v>1</v>
      </c>
      <c r="Q282" s="34">
        <v>0</v>
      </c>
      <c r="R282" s="34">
        <v>0</v>
      </c>
      <c r="S282" s="34">
        <v>0</v>
      </c>
      <c r="T282" s="34">
        <v>1</v>
      </c>
      <c r="U282" s="34">
        <v>1</v>
      </c>
      <c r="V282" s="34">
        <v>1</v>
      </c>
      <c r="W282" s="34">
        <v>1</v>
      </c>
      <c r="X282" s="34">
        <v>1</v>
      </c>
      <c r="Y282" s="34">
        <v>0</v>
      </c>
      <c r="Z282" s="34">
        <v>0</v>
      </c>
      <c r="AA282" s="34">
        <v>1</v>
      </c>
      <c r="AB282" s="34">
        <v>1</v>
      </c>
      <c r="AC282" s="34" t="s">
        <v>1102</v>
      </c>
    </row>
    <row r="283" spans="1:29">
      <c r="A283" s="34" t="s">
        <v>284</v>
      </c>
      <c r="B283" s="34" t="s">
        <v>669</v>
      </c>
      <c r="C283" s="34" t="s">
        <v>948</v>
      </c>
      <c r="D283" s="34">
        <v>203</v>
      </c>
      <c r="E283" s="34">
        <v>2410</v>
      </c>
      <c r="F283" s="34">
        <v>4001</v>
      </c>
      <c r="G283" s="34">
        <v>5401</v>
      </c>
      <c r="H283" s="34">
        <v>102</v>
      </c>
      <c r="I283" s="34">
        <v>702</v>
      </c>
      <c r="J283" s="34">
        <v>4.4517864355242907</v>
      </c>
      <c r="K283" s="34">
        <v>478</v>
      </c>
      <c r="L283" s="34" t="s">
        <v>985</v>
      </c>
      <c r="M283" s="34">
        <v>1</v>
      </c>
      <c r="N283" s="34">
        <v>1</v>
      </c>
      <c r="O283" s="34">
        <v>1</v>
      </c>
      <c r="P283" s="34">
        <v>1</v>
      </c>
      <c r="Q283" s="34">
        <v>1</v>
      </c>
      <c r="R283" s="34">
        <v>0</v>
      </c>
      <c r="S283" s="34">
        <v>1</v>
      </c>
      <c r="T283" s="34">
        <v>1</v>
      </c>
      <c r="U283" s="34">
        <v>1</v>
      </c>
      <c r="V283" s="34">
        <v>1</v>
      </c>
      <c r="W283" s="34">
        <v>1</v>
      </c>
      <c r="X283" s="34">
        <v>1</v>
      </c>
      <c r="Y283" s="34">
        <v>1</v>
      </c>
      <c r="Z283" s="34">
        <v>1</v>
      </c>
      <c r="AA283" s="34">
        <v>1</v>
      </c>
      <c r="AB283" s="34">
        <v>1</v>
      </c>
      <c r="AC283" s="34" t="s">
        <v>974</v>
      </c>
    </row>
    <row r="284" spans="1:29">
      <c r="A284" s="34" t="s">
        <v>285</v>
      </c>
      <c r="B284" s="34" t="s">
        <v>670</v>
      </c>
      <c r="C284" s="34" t="s">
        <v>948</v>
      </c>
      <c r="D284" s="34">
        <v>207</v>
      </c>
      <c r="E284" s="34">
        <v>3303</v>
      </c>
      <c r="F284" s="34">
        <v>4601</v>
      </c>
      <c r="G284" s="34">
        <v>5801</v>
      </c>
      <c r="H284" s="34">
        <v>102</v>
      </c>
      <c r="I284" s="34">
        <v>302</v>
      </c>
      <c r="J284" s="34">
        <v>4.4885507165004439</v>
      </c>
      <c r="K284" s="34">
        <v>432</v>
      </c>
      <c r="L284" s="34" t="s">
        <v>985</v>
      </c>
      <c r="M284" s="34">
        <v>1</v>
      </c>
      <c r="N284" s="34">
        <v>1</v>
      </c>
      <c r="O284" s="34">
        <v>1</v>
      </c>
      <c r="P284" s="34">
        <v>1</v>
      </c>
      <c r="Q284" s="34">
        <v>1</v>
      </c>
      <c r="R284" s="34">
        <v>1</v>
      </c>
      <c r="S284" s="34">
        <v>1</v>
      </c>
      <c r="T284" s="34">
        <v>1</v>
      </c>
      <c r="U284" s="34">
        <v>1</v>
      </c>
      <c r="V284" s="34">
        <v>1</v>
      </c>
      <c r="W284" s="34">
        <v>1</v>
      </c>
      <c r="X284" s="34">
        <v>1</v>
      </c>
      <c r="Y284" s="34">
        <v>1</v>
      </c>
      <c r="Z284" s="34">
        <v>1</v>
      </c>
      <c r="AA284" s="34">
        <v>1</v>
      </c>
      <c r="AB284" s="34">
        <v>1</v>
      </c>
      <c r="AC284" s="34" t="s">
        <v>974</v>
      </c>
    </row>
    <row r="285" spans="1:29">
      <c r="A285" s="34" t="s">
        <v>286</v>
      </c>
      <c r="B285" s="34" t="s">
        <v>667</v>
      </c>
      <c r="C285" s="34" t="s">
        <v>948</v>
      </c>
      <c r="D285" s="34">
        <v>201</v>
      </c>
      <c r="E285" s="34">
        <v>1101</v>
      </c>
      <c r="F285" s="34">
        <v>1301</v>
      </c>
      <c r="G285" s="34">
        <v>1502</v>
      </c>
      <c r="H285" s="34">
        <v>304</v>
      </c>
      <c r="I285" s="34">
        <v>801</v>
      </c>
      <c r="J285" s="34">
        <v>4.8567288903828825</v>
      </c>
      <c r="K285" s="34">
        <v>43</v>
      </c>
      <c r="L285" s="34" t="s">
        <v>986</v>
      </c>
      <c r="M285" s="34">
        <v>1</v>
      </c>
      <c r="N285" s="34">
        <v>0</v>
      </c>
      <c r="O285" s="34">
        <v>0</v>
      </c>
      <c r="P285" s="34">
        <v>1</v>
      </c>
      <c r="Q285" s="34">
        <v>0</v>
      </c>
      <c r="R285" s="34">
        <v>0</v>
      </c>
      <c r="S285" s="34">
        <v>0</v>
      </c>
      <c r="T285" s="34">
        <v>1</v>
      </c>
      <c r="U285" s="34">
        <v>1</v>
      </c>
      <c r="V285" s="34">
        <v>1</v>
      </c>
      <c r="W285" s="34">
        <v>1</v>
      </c>
      <c r="X285" s="34">
        <v>1</v>
      </c>
      <c r="Y285" s="34">
        <v>0</v>
      </c>
      <c r="Z285" s="34">
        <v>0</v>
      </c>
      <c r="AA285" s="34">
        <v>1</v>
      </c>
      <c r="AB285" s="34">
        <v>1</v>
      </c>
      <c r="AC285" s="34" t="s">
        <v>974</v>
      </c>
    </row>
    <row r="286" spans="1:29">
      <c r="A286" s="34" t="s">
        <v>287</v>
      </c>
      <c r="B286" s="34" t="s">
        <v>676</v>
      </c>
      <c r="C286" s="34" t="s">
        <v>948</v>
      </c>
      <c r="D286" s="34">
        <v>1101</v>
      </c>
      <c r="E286" s="34" t="s">
        <v>507</v>
      </c>
      <c r="F286" s="34">
        <v>3901</v>
      </c>
      <c r="G286" s="34">
        <v>4001</v>
      </c>
      <c r="H286" s="34">
        <v>304</v>
      </c>
      <c r="I286" s="34">
        <v>702</v>
      </c>
      <c r="J286" s="34">
        <v>4.238046103128795</v>
      </c>
      <c r="K286" s="34">
        <v>235</v>
      </c>
      <c r="L286" s="34" t="s">
        <v>985</v>
      </c>
      <c r="M286" s="34">
        <v>1</v>
      </c>
      <c r="N286" s="34">
        <v>0</v>
      </c>
      <c r="O286" s="34">
        <v>0</v>
      </c>
      <c r="P286" s="34">
        <v>1</v>
      </c>
      <c r="Q286" s="34">
        <v>1</v>
      </c>
      <c r="R286" s="34">
        <v>1</v>
      </c>
      <c r="S286" s="34">
        <v>0</v>
      </c>
      <c r="T286" s="34">
        <v>1</v>
      </c>
      <c r="U286" s="34">
        <v>1</v>
      </c>
      <c r="V286" s="34">
        <v>1</v>
      </c>
      <c r="W286" s="34">
        <v>1</v>
      </c>
      <c r="X286" s="34">
        <v>1</v>
      </c>
      <c r="Y286" s="34">
        <v>1</v>
      </c>
      <c r="Z286" s="34">
        <v>1</v>
      </c>
      <c r="AA286" s="34">
        <v>1</v>
      </c>
      <c r="AB286" s="34">
        <v>1</v>
      </c>
      <c r="AC286" s="34" t="s">
        <v>974</v>
      </c>
    </row>
    <row r="287" spans="1:29">
      <c r="A287" s="34" t="s">
        <v>288</v>
      </c>
      <c r="B287" s="34" t="s">
        <v>683</v>
      </c>
      <c r="C287" s="34" t="s">
        <v>948</v>
      </c>
      <c r="D287" s="34">
        <v>2402</v>
      </c>
      <c r="E287" s="34">
        <v>3303</v>
      </c>
      <c r="F287" s="34">
        <v>5601</v>
      </c>
      <c r="G287" s="34">
        <v>5801</v>
      </c>
      <c r="H287" s="34">
        <v>102</v>
      </c>
      <c r="I287" s="34">
        <v>302</v>
      </c>
      <c r="J287" s="34">
        <v>4.7193312869837269</v>
      </c>
      <c r="K287" s="34">
        <v>396</v>
      </c>
      <c r="L287" s="34" t="s">
        <v>985</v>
      </c>
      <c r="M287" s="34">
        <v>1</v>
      </c>
      <c r="N287" s="34">
        <v>1</v>
      </c>
      <c r="O287" s="34">
        <v>1</v>
      </c>
      <c r="P287" s="34">
        <v>1</v>
      </c>
      <c r="Q287" s="34">
        <v>1</v>
      </c>
      <c r="R287" s="34">
        <v>1</v>
      </c>
      <c r="S287" s="34">
        <v>0</v>
      </c>
      <c r="T287" s="34">
        <v>1</v>
      </c>
      <c r="U287" s="34">
        <v>1</v>
      </c>
      <c r="V287" s="34">
        <v>1</v>
      </c>
      <c r="W287" s="34">
        <v>1</v>
      </c>
      <c r="X287" s="34">
        <v>1</v>
      </c>
      <c r="Y287" s="34">
        <v>0</v>
      </c>
      <c r="Z287" s="34">
        <v>1</v>
      </c>
      <c r="AA287" s="34">
        <v>1</v>
      </c>
      <c r="AB287" s="34">
        <v>1</v>
      </c>
      <c r="AC287" s="34" t="s">
        <v>974</v>
      </c>
    </row>
    <row r="288" spans="1:29">
      <c r="A288" s="34" t="s">
        <v>289</v>
      </c>
      <c r="B288" s="34" t="s">
        <v>663</v>
      </c>
      <c r="C288" s="34" t="s">
        <v>948</v>
      </c>
      <c r="D288" s="34">
        <v>2402</v>
      </c>
      <c r="E288" s="34">
        <v>2901</v>
      </c>
      <c r="F288" s="34">
        <v>705</v>
      </c>
      <c r="G288" s="34">
        <v>4601</v>
      </c>
      <c r="H288" s="34">
        <v>102</v>
      </c>
      <c r="I288" s="34">
        <v>1505</v>
      </c>
      <c r="J288" s="34">
        <v>2.858537197569639</v>
      </c>
      <c r="K288" s="34">
        <v>172</v>
      </c>
      <c r="L288" s="34" t="s">
        <v>985</v>
      </c>
      <c r="M288" s="34">
        <v>1</v>
      </c>
      <c r="N288" s="34">
        <v>0</v>
      </c>
      <c r="O288" s="34">
        <v>0</v>
      </c>
      <c r="P288" s="34">
        <v>1</v>
      </c>
      <c r="Q288" s="34">
        <v>1</v>
      </c>
      <c r="R288" s="34">
        <v>1</v>
      </c>
      <c r="S288" s="34">
        <v>0</v>
      </c>
      <c r="T288" s="34">
        <v>1</v>
      </c>
      <c r="U288" s="34">
        <v>1</v>
      </c>
      <c r="V288" s="34">
        <v>1</v>
      </c>
      <c r="W288" s="34">
        <v>1</v>
      </c>
      <c r="X288" s="34">
        <v>1</v>
      </c>
      <c r="Y288" s="34">
        <v>1</v>
      </c>
      <c r="Z288" s="34">
        <v>1</v>
      </c>
      <c r="AA288" s="34">
        <v>1</v>
      </c>
      <c r="AB288" s="34">
        <v>1</v>
      </c>
      <c r="AC288" s="34" t="s">
        <v>974</v>
      </c>
    </row>
    <row r="289" spans="1:29">
      <c r="A289" s="34" t="s">
        <v>290</v>
      </c>
      <c r="B289" s="34" t="s">
        <v>684</v>
      </c>
      <c r="C289" s="34" t="s">
        <v>948</v>
      </c>
      <c r="D289" s="34">
        <v>201</v>
      </c>
      <c r="E289" s="34">
        <v>6801</v>
      </c>
      <c r="F289" s="34">
        <v>801</v>
      </c>
      <c r="G289" s="34">
        <v>1511</v>
      </c>
      <c r="H289" s="34">
        <v>303</v>
      </c>
      <c r="I289" s="34">
        <v>702</v>
      </c>
      <c r="J289" s="34">
        <v>3.1172712956557644</v>
      </c>
      <c r="K289" s="34">
        <v>269</v>
      </c>
      <c r="L289" s="34" t="s">
        <v>987</v>
      </c>
      <c r="M289" s="34">
        <v>1</v>
      </c>
      <c r="N289" s="34">
        <v>1</v>
      </c>
      <c r="O289" s="34">
        <v>1</v>
      </c>
      <c r="P289" s="34">
        <v>1</v>
      </c>
      <c r="Q289" s="34">
        <v>1</v>
      </c>
      <c r="R289" s="34">
        <v>0</v>
      </c>
      <c r="S289" s="34">
        <v>1</v>
      </c>
      <c r="T289" s="34">
        <v>1</v>
      </c>
      <c r="U289" s="34">
        <v>1</v>
      </c>
      <c r="V289" s="34">
        <v>1</v>
      </c>
      <c r="W289" s="34">
        <v>1</v>
      </c>
      <c r="X289" s="34">
        <v>0</v>
      </c>
      <c r="Y289" s="34">
        <v>1</v>
      </c>
      <c r="Z289" s="34">
        <v>1</v>
      </c>
      <c r="AA289" s="34">
        <v>0</v>
      </c>
      <c r="AB289" s="34">
        <v>1</v>
      </c>
      <c r="AC289" s="34" t="s">
        <v>974</v>
      </c>
    </row>
    <row r="290" spans="1:29">
      <c r="A290" s="34" t="s">
        <v>291</v>
      </c>
      <c r="B290" s="34" t="s">
        <v>672</v>
      </c>
      <c r="C290" s="34" t="s">
        <v>948</v>
      </c>
      <c r="D290" s="34">
        <v>1101</v>
      </c>
      <c r="E290" s="34">
        <v>3303</v>
      </c>
      <c r="F290" s="34">
        <v>1502</v>
      </c>
      <c r="G290" s="34">
        <v>4403</v>
      </c>
      <c r="H290" s="34">
        <v>701</v>
      </c>
      <c r="I290" s="34">
        <v>801</v>
      </c>
      <c r="J290" s="34">
        <v>4.6493348587121419</v>
      </c>
      <c r="K290" s="34">
        <v>96</v>
      </c>
      <c r="L290" s="34" t="s">
        <v>986</v>
      </c>
      <c r="M290" s="34">
        <v>1</v>
      </c>
      <c r="N290" s="34">
        <v>0</v>
      </c>
      <c r="O290" s="34">
        <v>0</v>
      </c>
      <c r="P290" s="34">
        <v>1</v>
      </c>
      <c r="Q290" s="34">
        <v>0</v>
      </c>
      <c r="R290" s="34">
        <v>0</v>
      </c>
      <c r="S290" s="34">
        <v>0</v>
      </c>
      <c r="T290" s="34">
        <v>1</v>
      </c>
      <c r="U290" s="34">
        <v>1</v>
      </c>
      <c r="V290" s="34">
        <v>1</v>
      </c>
      <c r="W290" s="34">
        <v>1</v>
      </c>
      <c r="X290" s="34">
        <v>1</v>
      </c>
      <c r="Y290" s="34">
        <v>0</v>
      </c>
      <c r="Z290" s="34">
        <v>0</v>
      </c>
      <c r="AA290" s="34">
        <v>1</v>
      </c>
      <c r="AB290" s="34">
        <v>1</v>
      </c>
      <c r="AC290" s="34" t="s">
        <v>974</v>
      </c>
    </row>
    <row r="291" spans="1:29">
      <c r="A291" s="34" t="s">
        <v>292</v>
      </c>
      <c r="B291" s="34" t="s">
        <v>673</v>
      </c>
      <c r="C291" s="34" t="s">
        <v>948</v>
      </c>
      <c r="D291" s="34">
        <v>1101</v>
      </c>
      <c r="E291" s="34">
        <v>2901</v>
      </c>
      <c r="F291" s="34">
        <v>705</v>
      </c>
      <c r="G291" s="34">
        <v>5101</v>
      </c>
      <c r="H291" s="34">
        <v>702</v>
      </c>
      <c r="I291" s="34">
        <v>1402</v>
      </c>
      <c r="J291" s="34">
        <v>3.7075701760979363</v>
      </c>
      <c r="K291" s="34">
        <v>515</v>
      </c>
      <c r="L291" s="34" t="s">
        <v>987</v>
      </c>
      <c r="M291" s="34">
        <v>1</v>
      </c>
      <c r="N291" s="34">
        <v>0</v>
      </c>
      <c r="O291" s="34">
        <v>0</v>
      </c>
      <c r="P291" s="34">
        <v>1</v>
      </c>
      <c r="Q291" s="34">
        <v>1</v>
      </c>
      <c r="R291" s="34">
        <v>1</v>
      </c>
      <c r="S291" s="34">
        <v>1</v>
      </c>
      <c r="T291" s="34">
        <v>1</v>
      </c>
      <c r="U291" s="34">
        <v>1</v>
      </c>
      <c r="V291" s="34">
        <v>1</v>
      </c>
      <c r="W291" s="34">
        <v>1</v>
      </c>
      <c r="X291" s="34">
        <v>0</v>
      </c>
      <c r="Y291" s="34">
        <v>1</v>
      </c>
      <c r="Z291" s="34">
        <v>1</v>
      </c>
      <c r="AA291" s="34">
        <v>0</v>
      </c>
      <c r="AB291" s="34">
        <v>1</v>
      </c>
      <c r="AC291" s="34" t="s">
        <v>974</v>
      </c>
    </row>
    <row r="292" spans="1:29">
      <c r="A292" s="34" t="s">
        <v>293</v>
      </c>
      <c r="B292" s="34" t="s">
        <v>674</v>
      </c>
      <c r="C292" s="34" t="s">
        <v>948</v>
      </c>
      <c r="D292" s="34">
        <v>207</v>
      </c>
      <c r="E292" s="34">
        <v>2407</v>
      </c>
      <c r="F292" s="34">
        <v>1502</v>
      </c>
      <c r="G292" s="34">
        <v>3505</v>
      </c>
      <c r="H292" s="34">
        <v>401</v>
      </c>
      <c r="I292" s="34">
        <v>801</v>
      </c>
      <c r="J292" s="34">
        <v>5.0530784434834199</v>
      </c>
      <c r="K292" s="34">
        <v>407</v>
      </c>
      <c r="L292" s="34" t="s">
        <v>986</v>
      </c>
      <c r="M292" s="34">
        <v>1</v>
      </c>
      <c r="N292" s="34">
        <v>0</v>
      </c>
      <c r="O292" s="34">
        <v>0</v>
      </c>
      <c r="P292" s="34">
        <v>1</v>
      </c>
      <c r="Q292" s="34">
        <v>0</v>
      </c>
      <c r="R292" s="34">
        <v>0</v>
      </c>
      <c r="S292" s="34">
        <v>0</v>
      </c>
      <c r="T292" s="34">
        <v>1</v>
      </c>
      <c r="U292" s="34">
        <v>1</v>
      </c>
      <c r="V292" s="34">
        <v>1</v>
      </c>
      <c r="W292" s="34">
        <v>1</v>
      </c>
      <c r="X292" s="34">
        <v>1</v>
      </c>
      <c r="Y292" s="34">
        <v>0</v>
      </c>
      <c r="Z292" s="34">
        <v>0</v>
      </c>
      <c r="AA292" s="34">
        <v>1</v>
      </c>
      <c r="AB292" s="34">
        <v>1</v>
      </c>
      <c r="AC292" s="34" t="s">
        <v>974</v>
      </c>
    </row>
    <row r="293" spans="1:29">
      <c r="A293" s="34" t="s">
        <v>294</v>
      </c>
      <c r="B293" s="34" t="s">
        <v>675</v>
      </c>
      <c r="C293" s="34" t="s">
        <v>948</v>
      </c>
      <c r="D293" s="34">
        <v>203</v>
      </c>
      <c r="E293" s="34">
        <v>207</v>
      </c>
      <c r="F293" s="34">
        <v>4001</v>
      </c>
      <c r="G293" s="34">
        <v>4601</v>
      </c>
      <c r="H293" s="34">
        <v>102</v>
      </c>
      <c r="I293" s="34">
        <v>304</v>
      </c>
      <c r="J293" s="34">
        <v>2.8543060418010806</v>
      </c>
      <c r="K293" s="34">
        <v>288</v>
      </c>
      <c r="L293" s="34" t="s">
        <v>985</v>
      </c>
      <c r="M293" s="34">
        <v>1</v>
      </c>
      <c r="N293" s="34">
        <v>1</v>
      </c>
      <c r="O293" s="34">
        <v>1</v>
      </c>
      <c r="P293" s="34">
        <v>1</v>
      </c>
      <c r="Q293" s="34">
        <v>1</v>
      </c>
      <c r="R293" s="34">
        <v>0</v>
      </c>
      <c r="S293" s="34">
        <v>1</v>
      </c>
      <c r="T293" s="34">
        <v>1</v>
      </c>
      <c r="U293" s="34">
        <v>1</v>
      </c>
      <c r="V293" s="34">
        <v>1</v>
      </c>
      <c r="W293" s="34">
        <v>1</v>
      </c>
      <c r="X293" s="34">
        <v>1</v>
      </c>
      <c r="Y293" s="34">
        <v>0</v>
      </c>
      <c r="Z293" s="34">
        <v>1</v>
      </c>
      <c r="AA293" s="34">
        <v>1</v>
      </c>
      <c r="AB293" s="34">
        <v>1</v>
      </c>
      <c r="AC293" s="34" t="s">
        <v>974</v>
      </c>
    </row>
    <row r="294" spans="1:29">
      <c r="A294" s="34" t="s">
        <v>295</v>
      </c>
      <c r="B294" s="34" t="s">
        <v>677</v>
      </c>
      <c r="C294" s="34" t="s">
        <v>948</v>
      </c>
      <c r="D294" s="34">
        <v>207</v>
      </c>
      <c r="E294" s="34" t="s">
        <v>507</v>
      </c>
      <c r="F294" s="34">
        <v>4601</v>
      </c>
      <c r="G294" s="34" t="s">
        <v>507</v>
      </c>
      <c r="H294" s="34">
        <v>102</v>
      </c>
      <c r="I294" s="34" t="s">
        <v>507</v>
      </c>
      <c r="J294" s="34">
        <v>5.4424797690644482</v>
      </c>
      <c r="K294" s="34">
        <v>188</v>
      </c>
      <c r="L294" s="34" t="s">
        <v>987</v>
      </c>
      <c r="M294" s="34">
        <v>1</v>
      </c>
      <c r="N294" s="34">
        <v>1</v>
      </c>
      <c r="O294" s="34">
        <v>1</v>
      </c>
      <c r="P294" s="34">
        <v>0</v>
      </c>
      <c r="Q294" s="34">
        <v>1</v>
      </c>
      <c r="R294" s="34">
        <v>0</v>
      </c>
      <c r="S294" s="34">
        <v>1</v>
      </c>
      <c r="T294" s="34">
        <v>0</v>
      </c>
      <c r="U294" s="34">
        <v>0</v>
      </c>
      <c r="V294" s="34">
        <v>0</v>
      </c>
      <c r="W294" s="34">
        <v>1</v>
      </c>
      <c r="X294" s="34">
        <v>0</v>
      </c>
      <c r="Y294" s="34">
        <v>1</v>
      </c>
      <c r="Z294" s="34">
        <v>1</v>
      </c>
      <c r="AA294" s="34">
        <v>0</v>
      </c>
      <c r="AB294" s="34">
        <v>1</v>
      </c>
      <c r="AC294" s="34" t="s">
        <v>974</v>
      </c>
    </row>
    <row r="295" spans="1:29">
      <c r="A295" s="34" t="s">
        <v>296</v>
      </c>
      <c r="B295" s="34" t="s">
        <v>679</v>
      </c>
      <c r="C295" s="34" t="s">
        <v>948</v>
      </c>
      <c r="D295" s="34">
        <v>301</v>
      </c>
      <c r="E295" s="34">
        <v>2901</v>
      </c>
      <c r="F295" s="34">
        <v>702</v>
      </c>
      <c r="G295" s="34">
        <v>705</v>
      </c>
      <c r="H295" s="34">
        <v>702</v>
      </c>
      <c r="I295" s="34">
        <v>1505</v>
      </c>
      <c r="J295" s="34">
        <v>4.6404814369704219</v>
      </c>
      <c r="K295" s="34">
        <v>230</v>
      </c>
      <c r="L295" s="34" t="s">
        <v>986</v>
      </c>
      <c r="M295" s="34">
        <v>1</v>
      </c>
      <c r="N295" s="34">
        <v>0</v>
      </c>
      <c r="O295" s="34">
        <v>0</v>
      </c>
      <c r="P295" s="34">
        <v>1</v>
      </c>
      <c r="Q295" s="34">
        <v>0</v>
      </c>
      <c r="R295" s="34">
        <v>0</v>
      </c>
      <c r="S295" s="34">
        <v>0</v>
      </c>
      <c r="T295" s="34">
        <v>1</v>
      </c>
      <c r="U295" s="34">
        <v>1</v>
      </c>
      <c r="V295" s="34">
        <v>1</v>
      </c>
      <c r="W295" s="34">
        <v>1</v>
      </c>
      <c r="X295" s="34">
        <v>1</v>
      </c>
      <c r="Y295" s="34">
        <v>0</v>
      </c>
      <c r="Z295" s="34">
        <v>0</v>
      </c>
      <c r="AA295" s="34">
        <v>1</v>
      </c>
      <c r="AB295" s="34">
        <v>1</v>
      </c>
      <c r="AC295" s="34" t="s">
        <v>974</v>
      </c>
    </row>
    <row r="296" spans="1:29">
      <c r="A296" s="34" t="s">
        <v>297</v>
      </c>
      <c r="B296" s="34" t="s">
        <v>680</v>
      </c>
      <c r="C296" s="34" t="s">
        <v>948</v>
      </c>
      <c r="D296" s="34">
        <v>1101</v>
      </c>
      <c r="E296" s="34">
        <v>2407</v>
      </c>
      <c r="F296" s="34">
        <v>1512</v>
      </c>
      <c r="G296" s="34">
        <v>3505</v>
      </c>
      <c r="H296" s="34">
        <v>303</v>
      </c>
      <c r="I296" s="34">
        <v>401</v>
      </c>
      <c r="J296" s="34">
        <v>4.907411360774586</v>
      </c>
      <c r="K296" s="34">
        <v>192</v>
      </c>
      <c r="L296" s="34" t="s">
        <v>987</v>
      </c>
      <c r="M296" s="34">
        <v>1</v>
      </c>
      <c r="N296" s="34">
        <v>1</v>
      </c>
      <c r="O296" s="34">
        <v>1</v>
      </c>
      <c r="P296" s="34">
        <v>1</v>
      </c>
      <c r="Q296" s="34">
        <v>1</v>
      </c>
      <c r="R296" s="34">
        <v>1</v>
      </c>
      <c r="S296" s="34">
        <v>1</v>
      </c>
      <c r="T296" s="34">
        <v>1</v>
      </c>
      <c r="U296" s="34">
        <v>1</v>
      </c>
      <c r="V296" s="34">
        <v>1</v>
      </c>
      <c r="W296" s="34">
        <v>1</v>
      </c>
      <c r="X296" s="34">
        <v>0</v>
      </c>
      <c r="Y296" s="34">
        <v>1</v>
      </c>
      <c r="Z296" s="34">
        <v>1</v>
      </c>
      <c r="AA296" s="34">
        <v>0</v>
      </c>
      <c r="AB296" s="34">
        <v>1</v>
      </c>
      <c r="AC296" s="34" t="s">
        <v>974</v>
      </c>
    </row>
    <row r="297" spans="1:29">
      <c r="A297" s="34" t="s">
        <v>298</v>
      </c>
      <c r="B297" s="34" t="s">
        <v>685</v>
      </c>
      <c r="C297" s="34" t="s">
        <v>948</v>
      </c>
      <c r="D297" s="34">
        <v>1101</v>
      </c>
      <c r="E297" s="34">
        <v>3101</v>
      </c>
      <c r="F297" s="34">
        <v>1502</v>
      </c>
      <c r="G297" s="34">
        <v>5102</v>
      </c>
      <c r="H297" s="34">
        <v>801</v>
      </c>
      <c r="I297" s="34">
        <v>1502</v>
      </c>
      <c r="J297" s="34">
        <v>4.7331972651065692</v>
      </c>
      <c r="K297" s="34">
        <v>389</v>
      </c>
      <c r="L297" s="34" t="s">
        <v>986</v>
      </c>
      <c r="M297" s="34">
        <v>1</v>
      </c>
      <c r="N297" s="34">
        <v>0</v>
      </c>
      <c r="O297" s="34">
        <v>0</v>
      </c>
      <c r="P297" s="34">
        <v>1</v>
      </c>
      <c r="Q297" s="34">
        <v>0</v>
      </c>
      <c r="R297" s="34">
        <v>0</v>
      </c>
      <c r="S297" s="34">
        <v>0</v>
      </c>
      <c r="T297" s="34">
        <v>1</v>
      </c>
      <c r="U297" s="34">
        <v>1</v>
      </c>
      <c r="V297" s="34">
        <v>1</v>
      </c>
      <c r="W297" s="34">
        <v>1</v>
      </c>
      <c r="X297" s="34">
        <v>1</v>
      </c>
      <c r="Y297" s="34">
        <v>0</v>
      </c>
      <c r="Z297" s="34">
        <v>0</v>
      </c>
      <c r="AA297" s="34">
        <v>1</v>
      </c>
      <c r="AB297" s="34">
        <v>1</v>
      </c>
      <c r="AC297" s="34" t="s">
        <v>974</v>
      </c>
    </row>
    <row r="298" spans="1:29">
      <c r="A298" s="34" t="s">
        <v>299</v>
      </c>
      <c r="B298" s="34" t="s">
        <v>687</v>
      </c>
      <c r="C298" s="34" t="s">
        <v>948</v>
      </c>
      <c r="D298" s="34">
        <v>101</v>
      </c>
      <c r="E298" s="34">
        <v>3303</v>
      </c>
      <c r="F298" s="34">
        <v>5701</v>
      </c>
      <c r="G298" s="34">
        <v>5801</v>
      </c>
      <c r="H298" s="34">
        <v>302</v>
      </c>
      <c r="I298" s="34">
        <v>602</v>
      </c>
      <c r="J298" s="34">
        <v>3.4132997640812519</v>
      </c>
      <c r="K298" s="34">
        <v>479</v>
      </c>
      <c r="L298" s="34" t="s">
        <v>985</v>
      </c>
      <c r="M298" s="34">
        <v>1</v>
      </c>
      <c r="N298" s="34">
        <v>1</v>
      </c>
      <c r="O298" s="34">
        <v>1</v>
      </c>
      <c r="P298" s="34">
        <v>1</v>
      </c>
      <c r="Q298" s="34">
        <v>1</v>
      </c>
      <c r="R298" s="34">
        <v>0</v>
      </c>
      <c r="S298" s="34">
        <v>1</v>
      </c>
      <c r="T298" s="34">
        <v>1</v>
      </c>
      <c r="U298" s="34">
        <v>1</v>
      </c>
      <c r="V298" s="34">
        <v>1</v>
      </c>
      <c r="W298" s="34">
        <v>1</v>
      </c>
      <c r="X298" s="34">
        <v>1</v>
      </c>
      <c r="Y298" s="34">
        <v>0</v>
      </c>
      <c r="Z298" s="34">
        <v>1</v>
      </c>
      <c r="AA298" s="34">
        <v>1</v>
      </c>
      <c r="AB298" s="34">
        <v>1</v>
      </c>
      <c r="AC298" s="34" t="s">
        <v>975</v>
      </c>
    </row>
    <row r="299" spans="1:29">
      <c r="A299" s="34" t="s">
        <v>300</v>
      </c>
      <c r="B299" s="34" t="s">
        <v>688</v>
      </c>
      <c r="C299" s="34" t="s">
        <v>948</v>
      </c>
      <c r="D299" s="34">
        <v>201</v>
      </c>
      <c r="E299" s="34">
        <v>2402</v>
      </c>
      <c r="F299" s="34">
        <v>1512</v>
      </c>
      <c r="G299" s="34">
        <v>4001</v>
      </c>
      <c r="H299" s="34">
        <v>303</v>
      </c>
      <c r="I299" s="34">
        <v>702</v>
      </c>
      <c r="J299" s="34">
        <v>5.0969100130080562</v>
      </c>
      <c r="K299" s="34">
        <v>439</v>
      </c>
      <c r="L299" s="34" t="s">
        <v>985</v>
      </c>
      <c r="M299" s="34">
        <v>1</v>
      </c>
      <c r="N299" s="34">
        <v>1</v>
      </c>
      <c r="O299" s="34">
        <v>1</v>
      </c>
      <c r="P299" s="34">
        <v>1</v>
      </c>
      <c r="Q299" s="34">
        <v>1</v>
      </c>
      <c r="R299" s="34">
        <v>0</v>
      </c>
      <c r="S299" s="34">
        <v>1</v>
      </c>
      <c r="T299" s="34">
        <v>1</v>
      </c>
      <c r="U299" s="34">
        <v>1</v>
      </c>
      <c r="V299" s="34">
        <v>1</v>
      </c>
      <c r="W299" s="34">
        <v>1</v>
      </c>
      <c r="X299" s="34">
        <v>1</v>
      </c>
      <c r="Y299" s="34">
        <v>1</v>
      </c>
      <c r="Z299" s="34">
        <v>1</v>
      </c>
      <c r="AA299" s="34">
        <v>1</v>
      </c>
      <c r="AB299" s="34">
        <v>1</v>
      </c>
      <c r="AC299" s="34" t="s">
        <v>975</v>
      </c>
    </row>
    <row r="300" spans="1:29">
      <c r="A300" s="34" t="s">
        <v>301</v>
      </c>
      <c r="B300" s="34" t="s">
        <v>689</v>
      </c>
      <c r="C300" s="34" t="s">
        <v>948</v>
      </c>
      <c r="D300" s="34">
        <v>203</v>
      </c>
      <c r="E300" s="34">
        <v>3303</v>
      </c>
      <c r="F300" s="34">
        <v>5502</v>
      </c>
      <c r="G300" s="34">
        <v>5801</v>
      </c>
      <c r="H300" s="34">
        <v>302</v>
      </c>
      <c r="I300" s="34">
        <v>1203</v>
      </c>
      <c r="J300" s="34">
        <v>4.9449759084120481</v>
      </c>
      <c r="K300" s="34">
        <v>100</v>
      </c>
      <c r="L300" s="34" t="s">
        <v>986</v>
      </c>
      <c r="M300" s="34">
        <v>1</v>
      </c>
      <c r="N300" s="34">
        <v>0</v>
      </c>
      <c r="O300" s="34">
        <v>0</v>
      </c>
      <c r="P300" s="34">
        <v>1</v>
      </c>
      <c r="Q300" s="34">
        <v>0</v>
      </c>
      <c r="R300" s="34">
        <v>0</v>
      </c>
      <c r="S300" s="34">
        <v>0</v>
      </c>
      <c r="T300" s="34">
        <v>1</v>
      </c>
      <c r="U300" s="34">
        <v>1</v>
      </c>
      <c r="V300" s="34">
        <v>1</v>
      </c>
      <c r="W300" s="34">
        <v>1</v>
      </c>
      <c r="X300" s="34">
        <v>1</v>
      </c>
      <c r="Y300" s="34">
        <v>0</v>
      </c>
      <c r="Z300" s="34">
        <v>0</v>
      </c>
      <c r="AA300" s="34">
        <v>1</v>
      </c>
      <c r="AB300" s="34">
        <v>1</v>
      </c>
      <c r="AC300" s="34" t="s">
        <v>975</v>
      </c>
    </row>
    <row r="301" spans="1:29">
      <c r="A301" s="34" t="s">
        <v>302</v>
      </c>
      <c r="B301" s="34" t="s">
        <v>690</v>
      </c>
      <c r="C301" s="34" t="s">
        <v>948</v>
      </c>
      <c r="D301" s="34">
        <v>101</v>
      </c>
      <c r="E301" s="34">
        <v>2403</v>
      </c>
      <c r="F301" s="34">
        <v>1301</v>
      </c>
      <c r="G301" s="34">
        <v>4403</v>
      </c>
      <c r="H301" s="34">
        <v>304</v>
      </c>
      <c r="I301" s="34">
        <v>701</v>
      </c>
      <c r="J301" s="34">
        <v>5.1238516409670858</v>
      </c>
      <c r="K301" s="34">
        <v>58</v>
      </c>
      <c r="L301" s="34" t="s">
        <v>985</v>
      </c>
      <c r="M301" s="34">
        <v>1</v>
      </c>
      <c r="N301" s="34">
        <v>1</v>
      </c>
      <c r="O301" s="34">
        <v>1</v>
      </c>
      <c r="P301" s="34">
        <v>0</v>
      </c>
      <c r="Q301" s="34">
        <v>1</v>
      </c>
      <c r="R301" s="34">
        <v>1</v>
      </c>
      <c r="S301" s="34">
        <v>1</v>
      </c>
      <c r="T301" s="34">
        <v>1</v>
      </c>
      <c r="U301" s="34">
        <v>1</v>
      </c>
      <c r="V301" s="34">
        <v>1</v>
      </c>
      <c r="W301" s="34">
        <v>1</v>
      </c>
      <c r="X301" s="34">
        <v>1</v>
      </c>
      <c r="Y301" s="34">
        <v>1</v>
      </c>
      <c r="Z301" s="34">
        <v>1</v>
      </c>
      <c r="AA301" s="34">
        <v>1</v>
      </c>
      <c r="AB301" s="34">
        <v>1</v>
      </c>
      <c r="AC301" s="34" t="s">
        <v>975</v>
      </c>
    </row>
    <row r="302" spans="1:29">
      <c r="A302" s="34" t="s">
        <v>303</v>
      </c>
      <c r="B302" s="34" t="s">
        <v>695</v>
      </c>
      <c r="C302" s="34" t="s">
        <v>948</v>
      </c>
      <c r="D302" s="34">
        <v>1101</v>
      </c>
      <c r="E302" s="34">
        <v>2601</v>
      </c>
      <c r="F302" s="34">
        <v>705</v>
      </c>
      <c r="G302" s="34">
        <v>1301</v>
      </c>
      <c r="H302" s="34">
        <v>304</v>
      </c>
      <c r="I302" s="34">
        <v>702</v>
      </c>
      <c r="J302" s="34">
        <v>5.1072099696478688</v>
      </c>
      <c r="K302" s="34">
        <v>4</v>
      </c>
      <c r="L302" s="34" t="s">
        <v>986</v>
      </c>
      <c r="M302" s="34">
        <v>1</v>
      </c>
      <c r="N302" s="34">
        <v>0</v>
      </c>
      <c r="O302" s="34">
        <v>0</v>
      </c>
      <c r="P302" s="34">
        <v>1</v>
      </c>
      <c r="Q302" s="34">
        <v>0</v>
      </c>
      <c r="R302" s="34">
        <v>0</v>
      </c>
      <c r="S302" s="34">
        <v>0</v>
      </c>
      <c r="T302" s="34">
        <v>1</v>
      </c>
      <c r="U302" s="34">
        <v>1</v>
      </c>
      <c r="V302" s="34">
        <v>1</v>
      </c>
      <c r="W302" s="34">
        <v>1</v>
      </c>
      <c r="X302" s="34">
        <v>1</v>
      </c>
      <c r="Y302" s="34">
        <v>0</v>
      </c>
      <c r="Z302" s="34">
        <v>0</v>
      </c>
      <c r="AA302" s="34">
        <v>1</v>
      </c>
      <c r="AB302" s="34">
        <v>1</v>
      </c>
      <c r="AC302" s="34" t="s">
        <v>975</v>
      </c>
    </row>
    <row r="303" spans="1:29">
      <c r="A303" s="34" t="s">
        <v>304</v>
      </c>
      <c r="B303" s="34" t="s">
        <v>696</v>
      </c>
      <c r="C303" s="34" t="s">
        <v>948</v>
      </c>
      <c r="D303" s="34">
        <v>2403</v>
      </c>
      <c r="E303" s="34">
        <v>2407</v>
      </c>
      <c r="F303" s="34">
        <v>1525</v>
      </c>
      <c r="G303" s="34">
        <v>3505</v>
      </c>
      <c r="H303" s="34">
        <v>401</v>
      </c>
      <c r="I303" s="34">
        <v>403</v>
      </c>
      <c r="J303" s="34">
        <v>2.8870543780509568</v>
      </c>
      <c r="K303" s="34">
        <v>333</v>
      </c>
      <c r="L303" s="34" t="s">
        <v>985</v>
      </c>
      <c r="M303" s="34">
        <v>1</v>
      </c>
      <c r="N303" s="34">
        <v>1</v>
      </c>
      <c r="O303" s="34">
        <v>1</v>
      </c>
      <c r="P303" s="34">
        <v>1</v>
      </c>
      <c r="Q303" s="34">
        <v>1</v>
      </c>
      <c r="R303" s="34">
        <v>1</v>
      </c>
      <c r="S303" s="34">
        <v>0</v>
      </c>
      <c r="T303" s="34">
        <v>1</v>
      </c>
      <c r="U303" s="34">
        <v>1</v>
      </c>
      <c r="V303" s="34">
        <v>1</v>
      </c>
      <c r="W303" s="34">
        <v>1</v>
      </c>
      <c r="X303" s="34">
        <v>1</v>
      </c>
      <c r="Y303" s="34">
        <v>1</v>
      </c>
      <c r="Z303" s="34">
        <v>1</v>
      </c>
      <c r="AA303" s="34">
        <v>1</v>
      </c>
      <c r="AB303" s="34">
        <v>1</v>
      </c>
      <c r="AC303" s="34" t="s">
        <v>975</v>
      </c>
    </row>
    <row r="304" spans="1:29">
      <c r="A304" s="34" t="s">
        <v>305</v>
      </c>
      <c r="B304" s="34" t="s">
        <v>697</v>
      </c>
      <c r="C304" s="34" t="s">
        <v>948</v>
      </c>
      <c r="D304" s="34">
        <v>1101</v>
      </c>
      <c r="E304" s="34" t="s">
        <v>507</v>
      </c>
      <c r="F304" s="34">
        <v>1525</v>
      </c>
      <c r="G304" s="34">
        <v>2706</v>
      </c>
      <c r="H304" s="34">
        <v>304</v>
      </c>
      <c r="I304" s="34">
        <v>403</v>
      </c>
      <c r="J304" s="34">
        <v>3.842609239610562</v>
      </c>
      <c r="K304" s="34">
        <v>229</v>
      </c>
      <c r="L304" s="34" t="s">
        <v>985</v>
      </c>
      <c r="M304" s="34">
        <v>1</v>
      </c>
      <c r="N304" s="34">
        <v>1</v>
      </c>
      <c r="O304" s="34">
        <v>1</v>
      </c>
      <c r="P304" s="34">
        <v>1</v>
      </c>
      <c r="Q304" s="34">
        <v>1</v>
      </c>
      <c r="R304" s="34">
        <v>1</v>
      </c>
      <c r="S304" s="34">
        <v>0</v>
      </c>
      <c r="T304" s="34">
        <v>1</v>
      </c>
      <c r="U304" s="34">
        <v>1</v>
      </c>
      <c r="V304" s="34">
        <v>1</v>
      </c>
      <c r="W304" s="34">
        <v>1</v>
      </c>
      <c r="X304" s="34">
        <v>1</v>
      </c>
      <c r="Y304" s="34">
        <v>0</v>
      </c>
      <c r="Z304" s="34">
        <v>1</v>
      </c>
      <c r="AA304" s="34">
        <v>1</v>
      </c>
      <c r="AB304" s="34">
        <v>1</v>
      </c>
      <c r="AC304" s="34" t="s">
        <v>975</v>
      </c>
    </row>
    <row r="305" spans="1:29">
      <c r="A305" s="34" t="s">
        <v>306</v>
      </c>
      <c r="B305" s="34" t="s">
        <v>699</v>
      </c>
      <c r="C305" s="34" t="s">
        <v>948</v>
      </c>
      <c r="D305" s="34">
        <v>1101</v>
      </c>
      <c r="E305" s="34">
        <v>2402</v>
      </c>
      <c r="F305" s="34">
        <v>3901</v>
      </c>
      <c r="G305" s="34">
        <v>4803</v>
      </c>
      <c r="H305" s="34">
        <v>702</v>
      </c>
      <c r="I305" s="34">
        <v>801</v>
      </c>
      <c r="J305" s="34">
        <v>4.7299742856995559</v>
      </c>
      <c r="K305" s="34">
        <v>26</v>
      </c>
      <c r="L305" s="34" t="s">
        <v>986</v>
      </c>
      <c r="M305" s="34">
        <v>1</v>
      </c>
      <c r="N305" s="34">
        <v>0</v>
      </c>
      <c r="O305" s="34">
        <v>0</v>
      </c>
      <c r="P305" s="34">
        <v>1</v>
      </c>
      <c r="Q305" s="34">
        <v>0</v>
      </c>
      <c r="R305" s="34">
        <v>0</v>
      </c>
      <c r="S305" s="34">
        <v>0</v>
      </c>
      <c r="T305" s="34">
        <v>1</v>
      </c>
      <c r="U305" s="34">
        <v>1</v>
      </c>
      <c r="V305" s="34">
        <v>1</v>
      </c>
      <c r="W305" s="34">
        <v>1</v>
      </c>
      <c r="X305" s="34">
        <v>1</v>
      </c>
      <c r="Y305" s="34">
        <v>0</v>
      </c>
      <c r="Z305" s="34">
        <v>0</v>
      </c>
      <c r="AA305" s="34">
        <v>1</v>
      </c>
      <c r="AB305" s="34">
        <v>1</v>
      </c>
      <c r="AC305" s="34" t="s">
        <v>975</v>
      </c>
    </row>
    <row r="306" spans="1:29">
      <c r="A306" s="34" t="s">
        <v>307</v>
      </c>
      <c r="B306" s="34" t="s">
        <v>700</v>
      </c>
      <c r="C306" s="34" t="s">
        <v>948</v>
      </c>
      <c r="D306" s="34">
        <v>203</v>
      </c>
      <c r="E306" s="34">
        <v>1101</v>
      </c>
      <c r="F306" s="34">
        <v>2706</v>
      </c>
      <c r="G306" s="34">
        <v>5502</v>
      </c>
      <c r="H306" s="34">
        <v>102</v>
      </c>
      <c r="I306" s="34">
        <v>801</v>
      </c>
      <c r="J306" s="34">
        <v>5.1238516409670858</v>
      </c>
      <c r="K306" s="34">
        <v>14</v>
      </c>
      <c r="L306" s="34" t="s">
        <v>986</v>
      </c>
      <c r="M306" s="34">
        <v>1</v>
      </c>
      <c r="N306" s="34">
        <v>0</v>
      </c>
      <c r="O306" s="34">
        <v>0</v>
      </c>
      <c r="P306" s="34">
        <v>1</v>
      </c>
      <c r="Q306" s="34">
        <v>0</v>
      </c>
      <c r="R306" s="34">
        <v>0</v>
      </c>
      <c r="S306" s="34">
        <v>0</v>
      </c>
      <c r="T306" s="34">
        <v>1</v>
      </c>
      <c r="U306" s="34">
        <v>1</v>
      </c>
      <c r="V306" s="34">
        <v>1</v>
      </c>
      <c r="W306" s="34">
        <v>1</v>
      </c>
      <c r="X306" s="34">
        <v>1</v>
      </c>
      <c r="Y306" s="34">
        <v>0</v>
      </c>
      <c r="Z306" s="34">
        <v>0</v>
      </c>
      <c r="AA306" s="34">
        <v>1</v>
      </c>
      <c r="AB306" s="34">
        <v>1</v>
      </c>
      <c r="AC306" s="34" t="s">
        <v>975</v>
      </c>
    </row>
    <row r="307" spans="1:29">
      <c r="A307" s="34" t="s">
        <v>308</v>
      </c>
      <c r="B307" s="34" t="s">
        <v>703</v>
      </c>
      <c r="C307" s="34" t="s">
        <v>948</v>
      </c>
      <c r="D307" s="34">
        <v>201</v>
      </c>
      <c r="E307" s="34">
        <v>3303</v>
      </c>
      <c r="F307" s="34">
        <v>5101</v>
      </c>
      <c r="G307" s="34">
        <v>5801</v>
      </c>
      <c r="H307" s="34">
        <v>302</v>
      </c>
      <c r="I307" s="34">
        <v>1502</v>
      </c>
      <c r="J307" s="34">
        <v>3.0170333392987803</v>
      </c>
      <c r="K307" s="34">
        <v>450</v>
      </c>
      <c r="L307" s="34" t="s">
        <v>985</v>
      </c>
      <c r="M307" s="34">
        <v>1</v>
      </c>
      <c r="N307" s="34">
        <v>1</v>
      </c>
      <c r="O307" s="34">
        <v>1</v>
      </c>
      <c r="P307" s="34">
        <v>1</v>
      </c>
      <c r="Q307" s="34">
        <v>1</v>
      </c>
      <c r="R307" s="34">
        <v>0</v>
      </c>
      <c r="S307" s="34">
        <v>1</v>
      </c>
      <c r="T307" s="34">
        <v>1</v>
      </c>
      <c r="U307" s="34">
        <v>1</v>
      </c>
      <c r="V307" s="34">
        <v>1</v>
      </c>
      <c r="W307" s="34">
        <v>1</v>
      </c>
      <c r="X307" s="34">
        <v>1</v>
      </c>
      <c r="Y307" s="34">
        <v>0</v>
      </c>
      <c r="Z307" s="34">
        <v>1</v>
      </c>
      <c r="AA307" s="34">
        <v>1</v>
      </c>
      <c r="AB307" s="34">
        <v>1</v>
      </c>
      <c r="AC307" s="34" t="s">
        <v>975</v>
      </c>
    </row>
    <row r="308" spans="1:29">
      <c r="A308" s="34" t="s">
        <v>309</v>
      </c>
      <c r="B308" s="34" t="s">
        <v>750</v>
      </c>
      <c r="C308" s="34" t="s">
        <v>948</v>
      </c>
      <c r="D308" s="34">
        <v>1101</v>
      </c>
      <c r="E308" s="34">
        <v>3303</v>
      </c>
      <c r="F308" s="34">
        <v>1301</v>
      </c>
      <c r="G308" s="34">
        <v>5801</v>
      </c>
      <c r="H308" s="34">
        <v>302</v>
      </c>
      <c r="I308" s="34">
        <v>304</v>
      </c>
      <c r="J308" s="34">
        <v>4.8573324964312681</v>
      </c>
      <c r="K308" s="34">
        <v>111</v>
      </c>
      <c r="L308" s="34" t="s">
        <v>986</v>
      </c>
      <c r="M308" s="34">
        <v>1</v>
      </c>
      <c r="N308" s="34">
        <v>0</v>
      </c>
      <c r="O308" s="34">
        <v>0</v>
      </c>
      <c r="P308" s="34">
        <v>1</v>
      </c>
      <c r="Q308" s="34">
        <v>0</v>
      </c>
      <c r="R308" s="34">
        <v>0</v>
      </c>
      <c r="S308" s="34">
        <v>0</v>
      </c>
      <c r="T308" s="34">
        <v>1</v>
      </c>
      <c r="U308" s="34">
        <v>1</v>
      </c>
      <c r="V308" s="34">
        <v>1</v>
      </c>
      <c r="W308" s="34">
        <v>1</v>
      </c>
      <c r="X308" s="34">
        <v>1</v>
      </c>
      <c r="Y308" s="34">
        <v>0</v>
      </c>
      <c r="Z308" s="34">
        <v>0</v>
      </c>
      <c r="AA308" s="34">
        <v>1</v>
      </c>
      <c r="AB308" s="34">
        <v>1</v>
      </c>
      <c r="AC308" s="34" t="s">
        <v>975</v>
      </c>
    </row>
    <row r="309" spans="1:29">
      <c r="A309" s="34" t="s">
        <v>310</v>
      </c>
      <c r="B309" s="34" t="s">
        <v>751</v>
      </c>
      <c r="C309" s="34" t="s">
        <v>948</v>
      </c>
      <c r="D309" s="34">
        <v>3303</v>
      </c>
      <c r="E309" s="34" t="s">
        <v>507</v>
      </c>
      <c r="F309" s="34">
        <v>801</v>
      </c>
      <c r="G309" s="34">
        <v>5801</v>
      </c>
      <c r="H309" s="34">
        <v>302</v>
      </c>
      <c r="I309" s="34">
        <v>702</v>
      </c>
      <c r="J309" s="34">
        <v>4.1205739312058496</v>
      </c>
      <c r="K309" s="34">
        <v>227</v>
      </c>
      <c r="L309" s="34" t="s">
        <v>985</v>
      </c>
      <c r="M309" s="34">
        <v>1</v>
      </c>
      <c r="N309" s="34">
        <v>1</v>
      </c>
      <c r="O309" s="34">
        <v>1</v>
      </c>
      <c r="P309" s="34">
        <v>1</v>
      </c>
      <c r="Q309" s="34">
        <v>1</v>
      </c>
      <c r="R309" s="34">
        <v>0</v>
      </c>
      <c r="S309" s="34">
        <v>1</v>
      </c>
      <c r="T309" s="34">
        <v>1</v>
      </c>
      <c r="U309" s="34">
        <v>1</v>
      </c>
      <c r="V309" s="34">
        <v>1</v>
      </c>
      <c r="W309" s="34">
        <v>1</v>
      </c>
      <c r="X309" s="34">
        <v>1</v>
      </c>
      <c r="Y309" s="34">
        <v>1</v>
      </c>
      <c r="Z309" s="34">
        <v>1</v>
      </c>
      <c r="AA309" s="34">
        <v>1</v>
      </c>
      <c r="AB309" s="34">
        <v>1</v>
      </c>
      <c r="AC309" s="34" t="s">
        <v>975</v>
      </c>
    </row>
    <row r="310" spans="1:29">
      <c r="A310" s="34" t="s">
        <v>311</v>
      </c>
      <c r="B310" s="34" t="s">
        <v>761</v>
      </c>
      <c r="C310" s="34" t="s">
        <v>948</v>
      </c>
      <c r="D310" s="34">
        <v>207</v>
      </c>
      <c r="E310" s="34">
        <v>3303</v>
      </c>
      <c r="F310" s="34">
        <v>3701</v>
      </c>
      <c r="G310" s="34">
        <v>5801</v>
      </c>
      <c r="H310" s="34">
        <v>302</v>
      </c>
      <c r="I310" s="34">
        <v>602</v>
      </c>
      <c r="J310" s="34">
        <v>4.5728716022004798</v>
      </c>
      <c r="K310" s="34">
        <v>278</v>
      </c>
      <c r="L310" s="34" t="s">
        <v>987</v>
      </c>
      <c r="M310" s="34">
        <v>1</v>
      </c>
      <c r="N310" s="34">
        <v>0</v>
      </c>
      <c r="O310" s="34">
        <v>0</v>
      </c>
      <c r="P310" s="34">
        <v>1</v>
      </c>
      <c r="Q310" s="34">
        <v>1</v>
      </c>
      <c r="R310" s="34">
        <v>1</v>
      </c>
      <c r="S310" s="34">
        <v>0</v>
      </c>
      <c r="T310" s="34">
        <v>1</v>
      </c>
      <c r="U310" s="34">
        <v>1</v>
      </c>
      <c r="V310" s="34">
        <v>1</v>
      </c>
      <c r="W310" s="34">
        <v>1</v>
      </c>
      <c r="X310" s="34">
        <v>0</v>
      </c>
      <c r="Y310" s="34">
        <v>1</v>
      </c>
      <c r="Z310" s="34">
        <v>1</v>
      </c>
      <c r="AA310" s="34">
        <v>0</v>
      </c>
      <c r="AB310" s="34">
        <v>1</v>
      </c>
      <c r="AC310" s="34" t="s">
        <v>975</v>
      </c>
    </row>
    <row r="311" spans="1:29">
      <c r="A311" s="34" t="s">
        <v>312</v>
      </c>
      <c r="B311" s="34" t="s">
        <v>762</v>
      </c>
      <c r="C311" s="34" t="s">
        <v>948</v>
      </c>
      <c r="D311" s="34">
        <v>203</v>
      </c>
      <c r="E311" s="34">
        <v>3303</v>
      </c>
      <c r="F311" s="34">
        <v>1502</v>
      </c>
      <c r="G311" s="34">
        <v>4601</v>
      </c>
      <c r="H311" s="34">
        <v>102</v>
      </c>
      <c r="I311" s="34">
        <v>801</v>
      </c>
      <c r="J311" s="34">
        <v>3.7466341989375787</v>
      </c>
      <c r="K311" s="34">
        <v>261</v>
      </c>
      <c r="L311" s="34" t="s">
        <v>986</v>
      </c>
      <c r="M311" s="34">
        <v>1</v>
      </c>
      <c r="N311" s="34">
        <v>0</v>
      </c>
      <c r="O311" s="34">
        <v>0</v>
      </c>
      <c r="P311" s="34">
        <v>1</v>
      </c>
      <c r="Q311" s="34">
        <v>0</v>
      </c>
      <c r="R311" s="34">
        <v>0</v>
      </c>
      <c r="S311" s="34">
        <v>0</v>
      </c>
      <c r="T311" s="34">
        <v>1</v>
      </c>
      <c r="U311" s="34">
        <v>1</v>
      </c>
      <c r="V311" s="34">
        <v>1</v>
      </c>
      <c r="W311" s="34">
        <v>1</v>
      </c>
      <c r="X311" s="34">
        <v>1</v>
      </c>
      <c r="Y311" s="34">
        <v>0</v>
      </c>
      <c r="Z311" s="34">
        <v>0</v>
      </c>
      <c r="AA311" s="34">
        <v>1</v>
      </c>
      <c r="AB311" s="34">
        <v>1</v>
      </c>
      <c r="AC311" s="34" t="s">
        <v>975</v>
      </c>
    </row>
    <row r="312" spans="1:29">
      <c r="A312" s="34" t="s">
        <v>313</v>
      </c>
      <c r="B312" s="34" t="s">
        <v>734</v>
      </c>
      <c r="C312" s="34" t="s">
        <v>948</v>
      </c>
      <c r="D312" s="34">
        <v>203</v>
      </c>
      <c r="E312" s="34">
        <v>6801</v>
      </c>
      <c r="F312" s="34">
        <v>801</v>
      </c>
      <c r="G312" s="34">
        <v>4001</v>
      </c>
      <c r="H312" s="34">
        <v>304</v>
      </c>
      <c r="I312" s="34">
        <v>702</v>
      </c>
      <c r="J312" s="34">
        <v>4.0492180226701819</v>
      </c>
      <c r="K312" s="34">
        <v>332</v>
      </c>
      <c r="L312" s="34" t="s">
        <v>985</v>
      </c>
      <c r="M312" s="34">
        <v>1</v>
      </c>
      <c r="N312" s="34">
        <v>1</v>
      </c>
      <c r="O312" s="34">
        <v>1</v>
      </c>
      <c r="P312" s="34">
        <v>1</v>
      </c>
      <c r="Q312" s="34">
        <v>0</v>
      </c>
      <c r="R312" s="34">
        <v>0</v>
      </c>
      <c r="S312" s="34">
        <v>0</v>
      </c>
      <c r="T312" s="34">
        <v>1</v>
      </c>
      <c r="U312" s="34">
        <v>1</v>
      </c>
      <c r="V312" s="34">
        <v>1</v>
      </c>
      <c r="W312" s="34">
        <v>1</v>
      </c>
      <c r="X312" s="34">
        <v>1</v>
      </c>
      <c r="Y312" s="34">
        <v>0</v>
      </c>
      <c r="Z312" s="34">
        <v>0</v>
      </c>
      <c r="AA312" s="34">
        <v>1</v>
      </c>
      <c r="AB312" s="34">
        <v>1</v>
      </c>
      <c r="AC312" s="34" t="s">
        <v>975</v>
      </c>
    </row>
    <row r="313" spans="1:29">
      <c r="A313" s="34" t="s">
        <v>314</v>
      </c>
      <c r="B313" s="34" t="s">
        <v>740</v>
      </c>
      <c r="C313" s="34" t="s">
        <v>948</v>
      </c>
      <c r="D313" s="34">
        <v>203</v>
      </c>
      <c r="E313" s="34">
        <v>1101</v>
      </c>
      <c r="F313" s="34">
        <v>1301</v>
      </c>
      <c r="G313" s="34">
        <v>4601</v>
      </c>
      <c r="H313" s="34">
        <v>102</v>
      </c>
      <c r="I313" s="34">
        <v>304</v>
      </c>
      <c r="J313" s="34">
        <v>4.6646419755561253</v>
      </c>
      <c r="K313" s="34">
        <v>251</v>
      </c>
      <c r="L313" s="34" t="s">
        <v>985</v>
      </c>
      <c r="M313" s="34">
        <v>1</v>
      </c>
      <c r="N313" s="34">
        <v>0</v>
      </c>
      <c r="O313" s="34">
        <v>0</v>
      </c>
      <c r="P313" s="34">
        <v>1</v>
      </c>
      <c r="Q313" s="34">
        <v>1</v>
      </c>
      <c r="R313" s="34">
        <v>0</v>
      </c>
      <c r="S313" s="34">
        <v>1</v>
      </c>
      <c r="T313" s="34">
        <v>1</v>
      </c>
      <c r="U313" s="34">
        <v>1</v>
      </c>
      <c r="V313" s="34">
        <v>1</v>
      </c>
      <c r="W313" s="34">
        <v>1</v>
      </c>
      <c r="X313" s="34">
        <v>1</v>
      </c>
      <c r="Y313" s="34">
        <v>1</v>
      </c>
      <c r="Z313" s="34">
        <v>1</v>
      </c>
      <c r="AA313" s="34">
        <v>1</v>
      </c>
      <c r="AB313" s="34">
        <v>1</v>
      </c>
      <c r="AC313" s="34" t="s">
        <v>975</v>
      </c>
    </row>
    <row r="314" spans="1:29">
      <c r="A314" s="34" t="s">
        <v>315</v>
      </c>
      <c r="B314" s="34" t="s">
        <v>727</v>
      </c>
      <c r="C314" s="34" t="s">
        <v>948</v>
      </c>
      <c r="D314" s="34">
        <v>1101</v>
      </c>
      <c r="E314" s="34">
        <v>3001</v>
      </c>
      <c r="F314" s="34">
        <v>1302</v>
      </c>
      <c r="G314" s="34">
        <v>1502</v>
      </c>
      <c r="H314" s="34">
        <v>602</v>
      </c>
      <c r="I314" s="34">
        <v>801</v>
      </c>
      <c r="J314" s="34">
        <v>4.5428254269591797</v>
      </c>
      <c r="K314" s="34">
        <v>461</v>
      </c>
      <c r="L314" s="34" t="s">
        <v>986</v>
      </c>
      <c r="M314" s="34">
        <v>1</v>
      </c>
      <c r="N314" s="34">
        <v>0</v>
      </c>
      <c r="O314" s="34">
        <v>0</v>
      </c>
      <c r="P314" s="34">
        <v>1</v>
      </c>
      <c r="Q314" s="34">
        <v>0</v>
      </c>
      <c r="R314" s="34">
        <v>0</v>
      </c>
      <c r="S314" s="34">
        <v>0</v>
      </c>
      <c r="T314" s="34">
        <v>1</v>
      </c>
      <c r="U314" s="34">
        <v>1</v>
      </c>
      <c r="V314" s="34">
        <v>1</v>
      </c>
      <c r="W314" s="34">
        <v>1</v>
      </c>
      <c r="X314" s="34">
        <v>1</v>
      </c>
      <c r="Y314" s="34">
        <v>0</v>
      </c>
      <c r="Z314" s="34">
        <v>0</v>
      </c>
      <c r="AA314" s="34">
        <v>1</v>
      </c>
      <c r="AB314" s="34">
        <v>1</v>
      </c>
      <c r="AC314" s="34" t="s">
        <v>976</v>
      </c>
    </row>
    <row r="315" spans="1:29">
      <c r="A315" s="34" t="s">
        <v>316</v>
      </c>
      <c r="B315" s="34" t="s">
        <v>752</v>
      </c>
      <c r="C315" s="34" t="s">
        <v>948</v>
      </c>
      <c r="D315" s="34">
        <v>1101</v>
      </c>
      <c r="E315" s="34">
        <v>3303</v>
      </c>
      <c r="F315" s="34">
        <v>705</v>
      </c>
      <c r="G315" s="34">
        <v>3802</v>
      </c>
      <c r="H315" s="34">
        <v>702</v>
      </c>
      <c r="I315" s="34" t="s">
        <v>507</v>
      </c>
      <c r="J315" s="34">
        <v>5.1702617153949575</v>
      </c>
      <c r="K315" s="34">
        <v>123</v>
      </c>
      <c r="L315" s="34" t="s">
        <v>986</v>
      </c>
      <c r="M315" s="34">
        <v>1</v>
      </c>
      <c r="N315" s="34">
        <v>0</v>
      </c>
      <c r="O315" s="34">
        <v>0</v>
      </c>
      <c r="P315" s="34">
        <v>1</v>
      </c>
      <c r="Q315" s="34">
        <v>0</v>
      </c>
      <c r="R315" s="34">
        <v>0</v>
      </c>
      <c r="S315" s="34">
        <v>0</v>
      </c>
      <c r="T315" s="34">
        <v>1</v>
      </c>
      <c r="U315" s="34">
        <v>1</v>
      </c>
      <c r="V315" s="34">
        <v>1</v>
      </c>
      <c r="W315" s="34">
        <v>1</v>
      </c>
      <c r="X315" s="34">
        <v>1</v>
      </c>
      <c r="Y315" s="34">
        <v>0</v>
      </c>
      <c r="Z315" s="34">
        <v>0</v>
      </c>
      <c r="AA315" s="34">
        <v>1</v>
      </c>
      <c r="AB315" s="34">
        <v>1</v>
      </c>
      <c r="AC315" s="34" t="s">
        <v>976</v>
      </c>
    </row>
    <row r="316" spans="1:29">
      <c r="A316" s="34" t="s">
        <v>317</v>
      </c>
      <c r="B316" s="34" t="s">
        <v>728</v>
      </c>
      <c r="C316" s="34" t="s">
        <v>948</v>
      </c>
      <c r="D316" s="34">
        <v>203</v>
      </c>
      <c r="E316" s="34">
        <v>1101</v>
      </c>
      <c r="F316" s="34">
        <v>1301</v>
      </c>
      <c r="G316" s="34">
        <v>1525</v>
      </c>
      <c r="H316" s="34">
        <v>304</v>
      </c>
      <c r="I316" s="34">
        <v>403</v>
      </c>
      <c r="J316" s="34">
        <v>4.1367205671564067</v>
      </c>
      <c r="K316" s="34">
        <v>393</v>
      </c>
      <c r="L316" s="34" t="s">
        <v>985</v>
      </c>
      <c r="M316" s="34">
        <v>1</v>
      </c>
      <c r="N316" s="34">
        <v>1</v>
      </c>
      <c r="O316" s="34">
        <v>1</v>
      </c>
      <c r="P316" s="34">
        <v>0</v>
      </c>
      <c r="Q316" s="34">
        <v>1</v>
      </c>
      <c r="R316" s="34">
        <v>0</v>
      </c>
      <c r="S316" s="34">
        <v>0</v>
      </c>
      <c r="T316" s="34">
        <v>1</v>
      </c>
      <c r="U316" s="34">
        <v>1</v>
      </c>
      <c r="V316" s="34">
        <v>1</v>
      </c>
      <c r="W316" s="34">
        <v>1</v>
      </c>
      <c r="X316" s="34">
        <v>1</v>
      </c>
      <c r="Y316" s="34">
        <v>1</v>
      </c>
      <c r="Z316" s="34">
        <v>1</v>
      </c>
      <c r="AA316" s="34">
        <v>1</v>
      </c>
      <c r="AB316" s="34">
        <v>1</v>
      </c>
      <c r="AC316" s="34" t="s">
        <v>976</v>
      </c>
    </row>
    <row r="317" spans="1:29">
      <c r="A317" s="34" t="s">
        <v>318</v>
      </c>
      <c r="B317" s="34" t="s">
        <v>726</v>
      </c>
      <c r="C317" s="34" t="s">
        <v>948</v>
      </c>
      <c r="D317" s="34">
        <v>1101</v>
      </c>
      <c r="E317" s="34" t="s">
        <v>507</v>
      </c>
      <c r="F317" s="34">
        <v>1502</v>
      </c>
      <c r="G317" s="34">
        <v>3802</v>
      </c>
      <c r="H317" s="34">
        <v>702</v>
      </c>
      <c r="I317" s="34">
        <v>801</v>
      </c>
      <c r="J317" s="34">
        <v>4.2528530309798933</v>
      </c>
      <c r="K317" s="34">
        <v>258</v>
      </c>
      <c r="L317" s="34" t="s">
        <v>986</v>
      </c>
      <c r="M317" s="34">
        <v>1</v>
      </c>
      <c r="N317" s="34">
        <v>0</v>
      </c>
      <c r="O317" s="34">
        <v>0</v>
      </c>
      <c r="P317" s="34">
        <v>1</v>
      </c>
      <c r="Q317" s="34">
        <v>0</v>
      </c>
      <c r="R317" s="34">
        <v>0</v>
      </c>
      <c r="S317" s="34">
        <v>0</v>
      </c>
      <c r="T317" s="34">
        <v>1</v>
      </c>
      <c r="U317" s="34">
        <v>1</v>
      </c>
      <c r="V317" s="34">
        <v>1</v>
      </c>
      <c r="W317" s="34">
        <v>1</v>
      </c>
      <c r="X317" s="34">
        <v>1</v>
      </c>
      <c r="Y317" s="34">
        <v>0</v>
      </c>
      <c r="Z317" s="34">
        <v>0</v>
      </c>
      <c r="AA317" s="34">
        <v>1</v>
      </c>
      <c r="AB317" s="34">
        <v>1</v>
      </c>
      <c r="AC317" s="34" t="s">
        <v>976</v>
      </c>
    </row>
    <row r="318" spans="1:29">
      <c r="A318" s="34" t="s">
        <v>319</v>
      </c>
      <c r="B318" s="34" t="s">
        <v>753</v>
      </c>
      <c r="C318" s="34" t="s">
        <v>948</v>
      </c>
      <c r="D318" s="34">
        <v>203</v>
      </c>
      <c r="E318" s="34">
        <v>1101</v>
      </c>
      <c r="F318" s="34">
        <v>3802</v>
      </c>
      <c r="G318" s="34" t="s">
        <v>507</v>
      </c>
      <c r="H318" s="34">
        <v>702</v>
      </c>
      <c r="I318" s="34" t="s">
        <v>507</v>
      </c>
      <c r="J318" s="34">
        <v>4.7193312869837269</v>
      </c>
      <c r="K318" s="34">
        <v>287</v>
      </c>
      <c r="L318" s="34" t="s">
        <v>985</v>
      </c>
      <c r="M318" s="34">
        <v>1</v>
      </c>
      <c r="N318" s="34">
        <v>1</v>
      </c>
      <c r="O318" s="34">
        <v>1</v>
      </c>
      <c r="P318" s="34">
        <v>1</v>
      </c>
      <c r="Q318" s="34">
        <v>0</v>
      </c>
      <c r="R318" s="34">
        <v>0</v>
      </c>
      <c r="S318" s="34">
        <v>0</v>
      </c>
      <c r="T318" s="34">
        <v>1</v>
      </c>
      <c r="U318" s="34">
        <v>1</v>
      </c>
      <c r="V318" s="34">
        <v>1</v>
      </c>
      <c r="W318" s="34">
        <v>1</v>
      </c>
      <c r="X318" s="34">
        <v>1</v>
      </c>
      <c r="Y318" s="34">
        <v>0</v>
      </c>
      <c r="Z318" s="34">
        <v>0</v>
      </c>
      <c r="AA318" s="34">
        <v>1</v>
      </c>
      <c r="AB318" s="34">
        <v>1</v>
      </c>
      <c r="AC318" s="34" t="s">
        <v>976</v>
      </c>
    </row>
    <row r="319" spans="1:29">
      <c r="A319" s="34" t="s">
        <v>320</v>
      </c>
      <c r="B319" s="34" t="s">
        <v>738</v>
      </c>
      <c r="C319" s="34" t="s">
        <v>948</v>
      </c>
      <c r="D319" s="34">
        <v>203</v>
      </c>
      <c r="E319" s="34">
        <v>2901</v>
      </c>
      <c r="F319" s="34">
        <v>705</v>
      </c>
      <c r="G319" s="34">
        <v>4601</v>
      </c>
      <c r="H319" s="34">
        <v>102</v>
      </c>
      <c r="I319" s="34">
        <v>1505</v>
      </c>
      <c r="J319" s="34">
        <v>5.2741578492636796</v>
      </c>
      <c r="K319" s="34">
        <v>89</v>
      </c>
      <c r="L319" s="34" t="s">
        <v>985</v>
      </c>
      <c r="M319" s="34">
        <v>1</v>
      </c>
      <c r="N319" s="34">
        <v>1</v>
      </c>
      <c r="O319" s="34">
        <v>1</v>
      </c>
      <c r="P319" s="34">
        <v>1</v>
      </c>
      <c r="Q319" s="34">
        <v>1</v>
      </c>
      <c r="R319" s="34">
        <v>0</v>
      </c>
      <c r="S319" s="34">
        <v>0</v>
      </c>
      <c r="T319" s="34">
        <v>1</v>
      </c>
      <c r="U319" s="34">
        <v>1</v>
      </c>
      <c r="V319" s="34">
        <v>1</v>
      </c>
      <c r="W319" s="34">
        <v>1</v>
      </c>
      <c r="X319" s="34">
        <v>1</v>
      </c>
      <c r="Y319" s="34">
        <v>1</v>
      </c>
      <c r="Z319" s="34">
        <v>1</v>
      </c>
      <c r="AA319" s="34">
        <v>1</v>
      </c>
      <c r="AB319" s="34">
        <v>1</v>
      </c>
      <c r="AC319" s="34" t="s">
        <v>976</v>
      </c>
    </row>
    <row r="320" spans="1:29">
      <c r="A320" s="34" t="s">
        <v>321</v>
      </c>
      <c r="B320" s="34" t="s">
        <v>743</v>
      </c>
      <c r="C320" s="34" t="s">
        <v>948</v>
      </c>
      <c r="D320" s="34">
        <v>2402</v>
      </c>
      <c r="E320" s="34">
        <v>2901</v>
      </c>
      <c r="F320" s="34">
        <v>1502</v>
      </c>
      <c r="G320" s="34">
        <v>4803</v>
      </c>
      <c r="H320" s="34">
        <v>801</v>
      </c>
      <c r="I320" s="34" t="s">
        <v>507</v>
      </c>
      <c r="J320" s="34">
        <v>4.9014583213961123</v>
      </c>
      <c r="K320" s="34">
        <v>5</v>
      </c>
      <c r="L320" s="34" t="s">
        <v>985</v>
      </c>
      <c r="M320" s="34">
        <v>1</v>
      </c>
      <c r="N320" s="34">
        <v>1</v>
      </c>
      <c r="O320" s="34">
        <v>1</v>
      </c>
      <c r="P320" s="34">
        <v>1</v>
      </c>
      <c r="Q320" s="34">
        <v>1</v>
      </c>
      <c r="R320" s="34">
        <v>0</v>
      </c>
      <c r="S320" s="34">
        <v>1</v>
      </c>
      <c r="T320" s="34">
        <v>1</v>
      </c>
      <c r="U320" s="34">
        <v>1</v>
      </c>
      <c r="V320" s="34">
        <v>1</v>
      </c>
      <c r="W320" s="34">
        <v>1</v>
      </c>
      <c r="X320" s="34">
        <v>1</v>
      </c>
      <c r="Y320" s="34">
        <v>1</v>
      </c>
      <c r="Z320" s="34">
        <v>1</v>
      </c>
      <c r="AA320" s="34">
        <v>1</v>
      </c>
      <c r="AB320" s="34">
        <v>1</v>
      </c>
      <c r="AC320" s="34" t="s">
        <v>976</v>
      </c>
    </row>
    <row r="321" spans="1:29">
      <c r="A321" s="34" t="s">
        <v>322</v>
      </c>
      <c r="B321" s="34" t="s">
        <v>739</v>
      </c>
      <c r="C321" s="34" t="s">
        <v>948</v>
      </c>
      <c r="D321" s="34">
        <v>207</v>
      </c>
      <c r="E321" s="34">
        <v>1101</v>
      </c>
      <c r="F321" s="34">
        <v>1502</v>
      </c>
      <c r="G321" s="34">
        <v>4601</v>
      </c>
      <c r="H321" s="34">
        <v>102</v>
      </c>
      <c r="I321" s="34">
        <v>801</v>
      </c>
      <c r="J321" s="34">
        <v>4.0644579892269181</v>
      </c>
      <c r="K321" s="34">
        <v>184</v>
      </c>
      <c r="L321" s="34" t="s">
        <v>986</v>
      </c>
      <c r="M321" s="34">
        <v>1</v>
      </c>
      <c r="N321" s="34">
        <v>0</v>
      </c>
      <c r="O321" s="34">
        <v>0</v>
      </c>
      <c r="P321" s="34">
        <v>1</v>
      </c>
      <c r="Q321" s="34">
        <v>0</v>
      </c>
      <c r="R321" s="34">
        <v>0</v>
      </c>
      <c r="S321" s="34">
        <v>0</v>
      </c>
      <c r="T321" s="34">
        <v>1</v>
      </c>
      <c r="U321" s="34">
        <v>1</v>
      </c>
      <c r="V321" s="34">
        <v>1</v>
      </c>
      <c r="W321" s="34">
        <v>1</v>
      </c>
      <c r="X321" s="34">
        <v>1</v>
      </c>
      <c r="Y321" s="34">
        <v>0</v>
      </c>
      <c r="Z321" s="34">
        <v>0</v>
      </c>
      <c r="AA321" s="34">
        <v>1</v>
      </c>
      <c r="AB321" s="34">
        <v>1</v>
      </c>
      <c r="AC321" s="34" t="s">
        <v>976</v>
      </c>
    </row>
    <row r="322" spans="1:29">
      <c r="A322" s="34" t="s">
        <v>323</v>
      </c>
      <c r="B322" s="34" t="s">
        <v>741</v>
      </c>
      <c r="C322" s="34" t="s">
        <v>948</v>
      </c>
      <c r="D322" s="34">
        <v>203</v>
      </c>
      <c r="E322" s="34">
        <v>1102</v>
      </c>
      <c r="F322" s="34">
        <v>1502</v>
      </c>
      <c r="G322" s="34">
        <v>1525</v>
      </c>
      <c r="H322" s="34">
        <v>702</v>
      </c>
      <c r="I322" s="34">
        <v>801</v>
      </c>
      <c r="J322" s="34">
        <v>4.5132176000679394</v>
      </c>
      <c r="K322" s="34">
        <v>468</v>
      </c>
      <c r="L322" s="34" t="s">
        <v>985</v>
      </c>
      <c r="M322" s="34">
        <v>1</v>
      </c>
      <c r="N322" s="34">
        <v>1</v>
      </c>
      <c r="O322" s="34">
        <v>1</v>
      </c>
      <c r="P322" s="34">
        <v>1</v>
      </c>
      <c r="Q322" s="34">
        <v>1</v>
      </c>
      <c r="R322" s="34">
        <v>0</v>
      </c>
      <c r="S322" s="34">
        <v>1</v>
      </c>
      <c r="T322" s="34">
        <v>1</v>
      </c>
      <c r="U322" s="34">
        <v>1</v>
      </c>
      <c r="V322" s="34">
        <v>1</v>
      </c>
      <c r="W322" s="34">
        <v>1</v>
      </c>
      <c r="X322" s="34">
        <v>1</v>
      </c>
      <c r="Y322" s="34">
        <v>1</v>
      </c>
      <c r="Z322" s="34">
        <v>1</v>
      </c>
      <c r="AA322" s="34">
        <v>1</v>
      </c>
      <c r="AB322" s="34">
        <v>1</v>
      </c>
      <c r="AC322" s="34" t="s">
        <v>976</v>
      </c>
    </row>
    <row r="323" spans="1:29">
      <c r="A323" s="34" t="s">
        <v>324</v>
      </c>
      <c r="B323" s="34" t="s">
        <v>744</v>
      </c>
      <c r="C323" s="34" t="s">
        <v>948</v>
      </c>
      <c r="D323" s="34">
        <v>1101</v>
      </c>
      <c r="E323" s="34">
        <v>3303</v>
      </c>
      <c r="F323" s="34">
        <v>4006</v>
      </c>
      <c r="G323" s="34">
        <v>5502</v>
      </c>
      <c r="H323" s="34">
        <v>102</v>
      </c>
      <c r="I323" s="34">
        <v>302</v>
      </c>
      <c r="J323" s="34">
        <v>4.5550944485783189</v>
      </c>
      <c r="K323" s="34">
        <v>176</v>
      </c>
      <c r="L323" s="34" t="s">
        <v>985</v>
      </c>
      <c r="M323" s="34">
        <v>1</v>
      </c>
      <c r="N323" s="34">
        <v>1</v>
      </c>
      <c r="O323" s="34">
        <v>1</v>
      </c>
      <c r="P323" s="34">
        <v>1</v>
      </c>
      <c r="Q323" s="34">
        <v>1</v>
      </c>
      <c r="R323" s="34">
        <v>0</v>
      </c>
      <c r="S323" s="34">
        <v>1</v>
      </c>
      <c r="T323" s="34">
        <v>1</v>
      </c>
      <c r="U323" s="34">
        <v>1</v>
      </c>
      <c r="V323" s="34">
        <v>1</v>
      </c>
      <c r="W323" s="34">
        <v>1</v>
      </c>
      <c r="X323" s="34">
        <v>1</v>
      </c>
      <c r="Y323" s="34">
        <v>1</v>
      </c>
      <c r="Z323" s="34">
        <v>1</v>
      </c>
      <c r="AA323" s="34">
        <v>1</v>
      </c>
      <c r="AB323" s="34">
        <v>1</v>
      </c>
      <c r="AC323" s="34" t="s">
        <v>976</v>
      </c>
    </row>
    <row r="324" spans="1:29">
      <c r="A324" s="34" t="s">
        <v>325</v>
      </c>
      <c r="B324" s="34" t="s">
        <v>748</v>
      </c>
      <c r="C324" s="34" t="s">
        <v>948</v>
      </c>
      <c r="D324" s="34">
        <v>206</v>
      </c>
      <c r="E324" s="34">
        <v>1101</v>
      </c>
      <c r="F324" s="34">
        <v>1502</v>
      </c>
      <c r="G324" s="34">
        <v>5401</v>
      </c>
      <c r="H324" s="34">
        <v>102</v>
      </c>
      <c r="I324" s="34">
        <v>801</v>
      </c>
      <c r="J324" s="34">
        <v>3.6981005456233897</v>
      </c>
      <c r="K324" s="34">
        <v>359</v>
      </c>
      <c r="L324" s="34" t="s">
        <v>986</v>
      </c>
      <c r="M324" s="34">
        <v>1</v>
      </c>
      <c r="N324" s="34">
        <v>0</v>
      </c>
      <c r="O324" s="34">
        <v>0</v>
      </c>
      <c r="P324" s="34">
        <v>1</v>
      </c>
      <c r="Q324" s="34">
        <v>0</v>
      </c>
      <c r="R324" s="34">
        <v>0</v>
      </c>
      <c r="S324" s="34">
        <v>0</v>
      </c>
      <c r="T324" s="34">
        <v>1</v>
      </c>
      <c r="U324" s="34">
        <v>1</v>
      </c>
      <c r="V324" s="34">
        <v>1</v>
      </c>
      <c r="W324" s="34">
        <v>1</v>
      </c>
      <c r="X324" s="34">
        <v>1</v>
      </c>
      <c r="Y324" s="34">
        <v>0</v>
      </c>
      <c r="Z324" s="34">
        <v>0</v>
      </c>
      <c r="AA324" s="34">
        <v>1</v>
      </c>
      <c r="AB324" s="34">
        <v>1</v>
      </c>
      <c r="AC324" s="34" t="s">
        <v>976</v>
      </c>
    </row>
    <row r="325" spans="1:29">
      <c r="A325" s="34" t="s">
        <v>326</v>
      </c>
      <c r="B325" s="34" t="s">
        <v>755</v>
      </c>
      <c r="C325" s="34" t="s">
        <v>948</v>
      </c>
      <c r="D325" s="34">
        <v>207</v>
      </c>
      <c r="E325" s="34">
        <v>3001</v>
      </c>
      <c r="F325" s="34">
        <v>1510</v>
      </c>
      <c r="G325" s="34">
        <v>4601</v>
      </c>
      <c r="H325" s="34">
        <v>102</v>
      </c>
      <c r="I325" s="34">
        <v>304</v>
      </c>
      <c r="J325" s="34">
        <v>3.4082399653118496</v>
      </c>
      <c r="K325" s="34">
        <v>455</v>
      </c>
      <c r="L325" s="34" t="s">
        <v>986</v>
      </c>
      <c r="M325" s="34">
        <v>1</v>
      </c>
      <c r="N325" s="34">
        <v>0</v>
      </c>
      <c r="O325" s="34">
        <v>0</v>
      </c>
      <c r="P325" s="34">
        <v>1</v>
      </c>
      <c r="Q325" s="34">
        <v>0</v>
      </c>
      <c r="R325" s="34">
        <v>0</v>
      </c>
      <c r="S325" s="34">
        <v>0</v>
      </c>
      <c r="T325" s="34">
        <v>1</v>
      </c>
      <c r="U325" s="34">
        <v>1</v>
      </c>
      <c r="V325" s="34">
        <v>1</v>
      </c>
      <c r="W325" s="34">
        <v>1</v>
      </c>
      <c r="X325" s="34">
        <v>1</v>
      </c>
      <c r="Y325" s="34">
        <v>0</v>
      </c>
      <c r="Z325" s="34">
        <v>0</v>
      </c>
      <c r="AA325" s="34">
        <v>1</v>
      </c>
      <c r="AB325" s="34">
        <v>1</v>
      </c>
      <c r="AC325" s="34" t="s">
        <v>976</v>
      </c>
    </row>
    <row r="326" spans="1:29">
      <c r="A326" s="34" t="s">
        <v>327</v>
      </c>
      <c r="B326" s="34" t="s">
        <v>758</v>
      </c>
      <c r="C326" s="34" t="s">
        <v>948</v>
      </c>
      <c r="D326" s="34">
        <v>2601</v>
      </c>
      <c r="E326" s="34">
        <v>3001</v>
      </c>
      <c r="F326" s="34">
        <v>1501</v>
      </c>
      <c r="G326" s="34">
        <v>4601</v>
      </c>
      <c r="H326" s="34">
        <v>102</v>
      </c>
      <c r="I326" s="34">
        <v>1202</v>
      </c>
      <c r="J326" s="34">
        <v>3.5224442335063197</v>
      </c>
      <c r="K326" s="34">
        <v>306</v>
      </c>
      <c r="L326" s="34" t="s">
        <v>985</v>
      </c>
      <c r="M326" s="34">
        <v>1</v>
      </c>
      <c r="N326" s="34">
        <v>0</v>
      </c>
      <c r="O326" s="34">
        <v>0</v>
      </c>
      <c r="P326" s="34">
        <v>1</v>
      </c>
      <c r="Q326" s="34">
        <v>1</v>
      </c>
      <c r="R326" s="34">
        <v>0</v>
      </c>
      <c r="S326" s="34">
        <v>0</v>
      </c>
      <c r="T326" s="34">
        <v>1</v>
      </c>
      <c r="U326" s="34">
        <v>1</v>
      </c>
      <c r="V326" s="34">
        <v>1</v>
      </c>
      <c r="W326" s="34">
        <v>1</v>
      </c>
      <c r="X326" s="34">
        <v>1</v>
      </c>
      <c r="Y326" s="34">
        <v>1</v>
      </c>
      <c r="Z326" s="34">
        <v>1</v>
      </c>
      <c r="AA326" s="34">
        <v>1</v>
      </c>
      <c r="AB326" s="34">
        <v>1</v>
      </c>
      <c r="AC326" s="34" t="s">
        <v>976</v>
      </c>
    </row>
    <row r="327" spans="1:29">
      <c r="A327" s="34" t="s">
        <v>328</v>
      </c>
      <c r="B327" s="34" t="s">
        <v>766</v>
      </c>
      <c r="C327" s="34" t="s">
        <v>948</v>
      </c>
      <c r="D327" s="34">
        <v>2901</v>
      </c>
      <c r="E327" s="34">
        <v>3303</v>
      </c>
      <c r="F327" s="34">
        <v>705</v>
      </c>
      <c r="G327" s="34">
        <v>1301</v>
      </c>
      <c r="H327" s="34">
        <v>304</v>
      </c>
      <c r="I327" s="34">
        <v>1505</v>
      </c>
      <c r="J327" s="34">
        <v>3.909020854211156</v>
      </c>
      <c r="K327" s="34">
        <v>327</v>
      </c>
      <c r="L327" s="34" t="s">
        <v>986</v>
      </c>
      <c r="M327" s="34">
        <v>1</v>
      </c>
      <c r="N327" s="34">
        <v>0</v>
      </c>
      <c r="O327" s="34">
        <v>0</v>
      </c>
      <c r="P327" s="34">
        <v>1</v>
      </c>
      <c r="Q327" s="34">
        <v>0</v>
      </c>
      <c r="R327" s="34">
        <v>0</v>
      </c>
      <c r="S327" s="34">
        <v>0</v>
      </c>
      <c r="T327" s="34">
        <v>1</v>
      </c>
      <c r="U327" s="34">
        <v>1</v>
      </c>
      <c r="V327" s="34">
        <v>1</v>
      </c>
      <c r="W327" s="34">
        <v>1</v>
      </c>
      <c r="X327" s="34">
        <v>1</v>
      </c>
      <c r="Y327" s="34">
        <v>0</v>
      </c>
      <c r="Z327" s="34">
        <v>0</v>
      </c>
      <c r="AA327" s="34">
        <v>1</v>
      </c>
      <c r="AB327" s="34">
        <v>1</v>
      </c>
      <c r="AC327" s="34" t="s">
        <v>976</v>
      </c>
    </row>
    <row r="328" spans="1:29">
      <c r="A328" s="34" t="s">
        <v>329</v>
      </c>
      <c r="B328" s="34" t="s">
        <v>760</v>
      </c>
      <c r="C328" s="34" t="s">
        <v>948</v>
      </c>
      <c r="D328" s="34">
        <v>2407</v>
      </c>
      <c r="E328" s="34">
        <v>3303</v>
      </c>
      <c r="F328" s="34">
        <v>1302</v>
      </c>
      <c r="G328" s="34">
        <v>5801</v>
      </c>
      <c r="H328" s="34">
        <v>302</v>
      </c>
      <c r="I328" s="34">
        <v>602</v>
      </c>
      <c r="J328" s="34">
        <v>5.3463529744506388</v>
      </c>
      <c r="K328" s="34">
        <v>4</v>
      </c>
      <c r="L328" s="34" t="s">
        <v>985</v>
      </c>
      <c r="M328" s="34">
        <v>1</v>
      </c>
      <c r="N328" s="34">
        <v>0</v>
      </c>
      <c r="O328" s="34">
        <v>0</v>
      </c>
      <c r="P328" s="34">
        <v>1</v>
      </c>
      <c r="Q328" s="34">
        <v>1</v>
      </c>
      <c r="R328" s="34">
        <v>0</v>
      </c>
      <c r="S328" s="34">
        <v>1</v>
      </c>
      <c r="T328" s="34">
        <v>1</v>
      </c>
      <c r="U328" s="34">
        <v>1</v>
      </c>
      <c r="V328" s="34">
        <v>1</v>
      </c>
      <c r="W328" s="34">
        <v>1</v>
      </c>
      <c r="X328" s="34">
        <v>1</v>
      </c>
      <c r="Y328" s="34">
        <v>1</v>
      </c>
      <c r="Z328" s="34">
        <v>1</v>
      </c>
      <c r="AA328" s="34">
        <v>1</v>
      </c>
      <c r="AB328" s="34">
        <v>1</v>
      </c>
      <c r="AC328" s="34" t="s">
        <v>976</v>
      </c>
    </row>
    <row r="329" spans="1:29">
      <c r="A329" s="34" t="s">
        <v>330</v>
      </c>
      <c r="B329" s="34" t="s">
        <v>745</v>
      </c>
      <c r="C329" s="34" t="s">
        <v>948</v>
      </c>
      <c r="D329" s="34">
        <v>207</v>
      </c>
      <c r="E329" s="34">
        <v>3303</v>
      </c>
      <c r="F329" s="34">
        <v>4601</v>
      </c>
      <c r="G329" s="34">
        <v>5801</v>
      </c>
      <c r="H329" s="34">
        <v>102</v>
      </c>
      <c r="I329" s="34">
        <v>302</v>
      </c>
      <c r="J329" s="34">
        <v>3.2253092817258628</v>
      </c>
      <c r="K329" s="34">
        <v>364</v>
      </c>
      <c r="L329" s="34" t="s">
        <v>986</v>
      </c>
      <c r="M329" s="34">
        <v>1</v>
      </c>
      <c r="N329" s="34">
        <v>0</v>
      </c>
      <c r="O329" s="34">
        <v>0</v>
      </c>
      <c r="P329" s="34">
        <v>1</v>
      </c>
      <c r="Q329" s="34">
        <v>0</v>
      </c>
      <c r="R329" s="34">
        <v>0</v>
      </c>
      <c r="S329" s="34">
        <v>0</v>
      </c>
      <c r="T329" s="34">
        <v>1</v>
      </c>
      <c r="U329" s="34">
        <v>1</v>
      </c>
      <c r="V329" s="34">
        <v>1</v>
      </c>
      <c r="W329" s="34">
        <v>1</v>
      </c>
      <c r="X329" s="34">
        <v>1</v>
      </c>
      <c r="Y329" s="34">
        <v>0</v>
      </c>
      <c r="Z329" s="34">
        <v>0</v>
      </c>
      <c r="AA329" s="34">
        <v>1</v>
      </c>
      <c r="AB329" s="34">
        <v>1</v>
      </c>
      <c r="AC329" s="34" t="s">
        <v>976</v>
      </c>
    </row>
    <row r="330" spans="1:29">
      <c r="A330" s="34" t="s">
        <v>331</v>
      </c>
      <c r="B330" s="34" t="s">
        <v>764</v>
      </c>
      <c r="C330" s="34" t="s">
        <v>948</v>
      </c>
      <c r="D330" s="34">
        <v>1101</v>
      </c>
      <c r="E330" s="34">
        <v>2601</v>
      </c>
      <c r="F330" s="34">
        <v>3802</v>
      </c>
      <c r="G330" s="34" t="s">
        <v>507</v>
      </c>
      <c r="H330" s="34">
        <v>702</v>
      </c>
      <c r="I330" s="34" t="s">
        <v>507</v>
      </c>
      <c r="J330" s="34">
        <v>4.8188854145940097</v>
      </c>
      <c r="K330" s="34">
        <v>219</v>
      </c>
      <c r="L330" s="34" t="s">
        <v>986</v>
      </c>
      <c r="M330" s="34">
        <v>1</v>
      </c>
      <c r="N330" s="34">
        <v>0</v>
      </c>
      <c r="O330" s="34">
        <v>0</v>
      </c>
      <c r="P330" s="34">
        <v>1</v>
      </c>
      <c r="Q330" s="34">
        <v>0</v>
      </c>
      <c r="R330" s="34">
        <v>0</v>
      </c>
      <c r="S330" s="34">
        <v>0</v>
      </c>
      <c r="T330" s="34">
        <v>1</v>
      </c>
      <c r="U330" s="34">
        <v>1</v>
      </c>
      <c r="V330" s="34">
        <v>1</v>
      </c>
      <c r="W330" s="34">
        <v>1</v>
      </c>
      <c r="X330" s="34">
        <v>1</v>
      </c>
      <c r="Y330" s="34">
        <v>0</v>
      </c>
      <c r="Z330" s="34">
        <v>0</v>
      </c>
      <c r="AA330" s="34">
        <v>1</v>
      </c>
      <c r="AB330" s="34">
        <v>1</v>
      </c>
      <c r="AC330" s="34" t="s">
        <v>977</v>
      </c>
    </row>
    <row r="331" spans="1:29">
      <c r="A331" s="34" t="s">
        <v>332</v>
      </c>
      <c r="B331" s="34" t="s">
        <v>754</v>
      </c>
      <c r="C331" s="34" t="s">
        <v>948</v>
      </c>
      <c r="D331" s="34">
        <v>1101</v>
      </c>
      <c r="E331" s="34">
        <v>2407</v>
      </c>
      <c r="F331" s="34">
        <v>3505</v>
      </c>
      <c r="G331" s="34">
        <v>4601</v>
      </c>
      <c r="H331" s="34">
        <v>102</v>
      </c>
      <c r="I331" s="34">
        <v>401</v>
      </c>
      <c r="J331" s="34">
        <v>4.3010299956639813</v>
      </c>
      <c r="K331" s="34">
        <v>335</v>
      </c>
      <c r="L331" s="34" t="s">
        <v>986</v>
      </c>
      <c r="M331" s="34">
        <v>1</v>
      </c>
      <c r="N331" s="34">
        <v>0</v>
      </c>
      <c r="O331" s="34">
        <v>0</v>
      </c>
      <c r="P331" s="34">
        <v>1</v>
      </c>
      <c r="Q331" s="34">
        <v>0</v>
      </c>
      <c r="R331" s="34">
        <v>0</v>
      </c>
      <c r="S331" s="34">
        <v>0</v>
      </c>
      <c r="T331" s="34">
        <v>1</v>
      </c>
      <c r="U331" s="34">
        <v>1</v>
      </c>
      <c r="V331" s="34">
        <v>1</v>
      </c>
      <c r="W331" s="34">
        <v>1</v>
      </c>
      <c r="X331" s="34">
        <v>1</v>
      </c>
      <c r="Y331" s="34">
        <v>0</v>
      </c>
      <c r="Z331" s="34">
        <v>0</v>
      </c>
      <c r="AA331" s="34">
        <v>1</v>
      </c>
      <c r="AB331" s="34">
        <v>1</v>
      </c>
      <c r="AC331" s="34" t="s">
        <v>977</v>
      </c>
    </row>
    <row r="332" spans="1:29">
      <c r="A332" s="34" t="s">
        <v>333</v>
      </c>
      <c r="B332" s="34" t="s">
        <v>765</v>
      </c>
      <c r="C332" s="34" t="s">
        <v>948</v>
      </c>
      <c r="D332" s="34">
        <v>201</v>
      </c>
      <c r="E332" s="34">
        <v>1101</v>
      </c>
      <c r="F332" s="34">
        <v>1502</v>
      </c>
      <c r="G332" s="34">
        <v>5801</v>
      </c>
      <c r="H332" s="34">
        <v>302</v>
      </c>
      <c r="I332" s="34">
        <v>801</v>
      </c>
      <c r="J332" s="34">
        <v>4.4983105537896009</v>
      </c>
      <c r="K332" s="34">
        <v>45</v>
      </c>
      <c r="L332" s="34" t="s">
        <v>985</v>
      </c>
      <c r="M332" s="34">
        <v>1</v>
      </c>
      <c r="N332" s="34">
        <v>1</v>
      </c>
      <c r="O332" s="34">
        <v>1</v>
      </c>
      <c r="P332" s="34">
        <v>1</v>
      </c>
      <c r="Q332" s="34">
        <v>1</v>
      </c>
      <c r="R332" s="34">
        <v>1</v>
      </c>
      <c r="S332" s="34">
        <v>0</v>
      </c>
      <c r="T332" s="34">
        <v>1</v>
      </c>
      <c r="U332" s="34">
        <v>1</v>
      </c>
      <c r="V332" s="34">
        <v>1</v>
      </c>
      <c r="W332" s="34">
        <v>1</v>
      </c>
      <c r="X332" s="34">
        <v>1</v>
      </c>
      <c r="Y332" s="34">
        <v>1</v>
      </c>
      <c r="Z332" s="34">
        <v>1</v>
      </c>
      <c r="AA332" s="34">
        <v>1</v>
      </c>
      <c r="AB332" s="34">
        <v>1</v>
      </c>
      <c r="AC332" s="34" t="s">
        <v>977</v>
      </c>
    </row>
    <row r="333" spans="1:29">
      <c r="A333" s="34" t="s">
        <v>334</v>
      </c>
      <c r="B333" s="34" t="s">
        <v>768</v>
      </c>
      <c r="C333" s="34" t="s">
        <v>948</v>
      </c>
      <c r="D333" s="34">
        <v>207</v>
      </c>
      <c r="E333" s="34">
        <v>1101</v>
      </c>
      <c r="F333" s="34">
        <v>1301</v>
      </c>
      <c r="G333" s="34">
        <v>4002</v>
      </c>
      <c r="H333" s="34">
        <v>702</v>
      </c>
      <c r="I333" s="34">
        <v>1202</v>
      </c>
      <c r="J333" s="34">
        <v>3.8887409606828927</v>
      </c>
      <c r="K333" s="34">
        <v>429</v>
      </c>
      <c r="L333" s="34" t="s">
        <v>985</v>
      </c>
      <c r="M333" s="34">
        <v>1</v>
      </c>
      <c r="N333" s="34">
        <v>1</v>
      </c>
      <c r="O333" s="34">
        <v>1</v>
      </c>
      <c r="P333" s="34">
        <v>1</v>
      </c>
      <c r="Q333" s="34">
        <v>1</v>
      </c>
      <c r="R333" s="34">
        <v>0</v>
      </c>
      <c r="S333" s="34">
        <v>1</v>
      </c>
      <c r="T333" s="34">
        <v>1</v>
      </c>
      <c r="U333" s="34">
        <v>1</v>
      </c>
      <c r="V333" s="34">
        <v>1</v>
      </c>
      <c r="W333" s="34">
        <v>1</v>
      </c>
      <c r="X333" s="34">
        <v>1</v>
      </c>
      <c r="Y333" s="34">
        <v>1</v>
      </c>
      <c r="Z333" s="34">
        <v>1</v>
      </c>
      <c r="AA333" s="34">
        <v>1</v>
      </c>
      <c r="AB333" s="34">
        <v>1</v>
      </c>
      <c r="AC333" s="34" t="s">
        <v>977</v>
      </c>
    </row>
    <row r="334" spans="1:29">
      <c r="A334" s="34" t="s">
        <v>335</v>
      </c>
      <c r="B334" s="34" t="s">
        <v>733</v>
      </c>
      <c r="C334" s="34" t="s">
        <v>948</v>
      </c>
      <c r="D334" s="34">
        <v>201</v>
      </c>
      <c r="E334" s="34">
        <v>203</v>
      </c>
      <c r="F334" s="34">
        <v>1301</v>
      </c>
      <c r="G334" s="34">
        <v>1801</v>
      </c>
      <c r="H334" s="34">
        <v>304</v>
      </c>
      <c r="I334" s="34">
        <v>704</v>
      </c>
      <c r="J334" s="34">
        <v>3.5865873046717551</v>
      </c>
      <c r="K334" s="34">
        <v>201</v>
      </c>
      <c r="L334" s="34" t="s">
        <v>986</v>
      </c>
      <c r="M334" s="34">
        <v>1</v>
      </c>
      <c r="N334" s="34">
        <v>0</v>
      </c>
      <c r="O334" s="34">
        <v>0</v>
      </c>
      <c r="P334" s="34">
        <v>1</v>
      </c>
      <c r="Q334" s="34">
        <v>0</v>
      </c>
      <c r="R334" s="34">
        <v>0</v>
      </c>
      <c r="S334" s="34">
        <v>0</v>
      </c>
      <c r="T334" s="34">
        <v>1</v>
      </c>
      <c r="U334" s="34">
        <v>1</v>
      </c>
      <c r="V334" s="34">
        <v>1</v>
      </c>
      <c r="W334" s="34">
        <v>1</v>
      </c>
      <c r="X334" s="34">
        <v>1</v>
      </c>
      <c r="Y334" s="34">
        <v>0</v>
      </c>
      <c r="Z334" s="34">
        <v>0</v>
      </c>
      <c r="AA334" s="34">
        <v>1</v>
      </c>
      <c r="AB334" s="34">
        <v>1</v>
      </c>
      <c r="AC334" s="34" t="s">
        <v>977</v>
      </c>
    </row>
    <row r="335" spans="1:29">
      <c r="A335" s="34" t="s">
        <v>336</v>
      </c>
      <c r="B335" s="34" t="s">
        <v>730</v>
      </c>
      <c r="C335" s="34" t="s">
        <v>948</v>
      </c>
      <c r="D335" s="34">
        <v>207</v>
      </c>
      <c r="E335" s="34">
        <v>1101</v>
      </c>
      <c r="F335" s="34">
        <v>4601</v>
      </c>
      <c r="G335" s="34">
        <v>5502</v>
      </c>
      <c r="H335" s="34">
        <v>102</v>
      </c>
      <c r="I335" s="34">
        <v>1203</v>
      </c>
      <c r="J335" s="34">
        <v>4.4913616938342731</v>
      </c>
      <c r="K335" s="34">
        <v>280</v>
      </c>
      <c r="L335" s="34" t="s">
        <v>985</v>
      </c>
      <c r="M335" s="34">
        <v>1</v>
      </c>
      <c r="N335" s="34">
        <v>0</v>
      </c>
      <c r="O335" s="34">
        <v>0</v>
      </c>
      <c r="P335" s="34">
        <v>1</v>
      </c>
      <c r="Q335" s="34">
        <v>0</v>
      </c>
      <c r="R335" s="34">
        <v>0</v>
      </c>
      <c r="S335" s="34">
        <v>0</v>
      </c>
      <c r="T335" s="34">
        <v>1</v>
      </c>
      <c r="U335" s="34">
        <v>1</v>
      </c>
      <c r="V335" s="34">
        <v>1</v>
      </c>
      <c r="W335" s="34">
        <v>1</v>
      </c>
      <c r="X335" s="34">
        <v>1</v>
      </c>
      <c r="Y335" s="34">
        <v>1</v>
      </c>
      <c r="Z335" s="34">
        <v>0</v>
      </c>
      <c r="AA335" s="34">
        <v>1</v>
      </c>
      <c r="AB335" s="34">
        <v>1</v>
      </c>
      <c r="AC335" s="34" t="s">
        <v>977</v>
      </c>
    </row>
    <row r="336" spans="1:29">
      <c r="A336" s="34" t="s">
        <v>337</v>
      </c>
      <c r="B336" s="34" t="s">
        <v>735</v>
      </c>
      <c r="C336" s="34" t="s">
        <v>948</v>
      </c>
      <c r="D336" s="34">
        <v>203</v>
      </c>
      <c r="E336" s="34">
        <v>1101</v>
      </c>
      <c r="F336" s="34">
        <v>1502</v>
      </c>
      <c r="G336" s="34">
        <v>5101</v>
      </c>
      <c r="H336" s="34">
        <v>801</v>
      </c>
      <c r="I336" s="34">
        <v>1402</v>
      </c>
      <c r="J336" s="34">
        <v>4.9781805169374138</v>
      </c>
      <c r="K336" s="34">
        <v>114</v>
      </c>
      <c r="L336" s="34" t="s">
        <v>985</v>
      </c>
      <c r="M336" s="34">
        <v>1</v>
      </c>
      <c r="N336" s="34">
        <v>1</v>
      </c>
      <c r="O336" s="34">
        <v>1</v>
      </c>
      <c r="P336" s="34">
        <v>1</v>
      </c>
      <c r="Q336" s="34">
        <v>1</v>
      </c>
      <c r="R336" s="34">
        <v>1</v>
      </c>
      <c r="S336" s="34">
        <v>0</v>
      </c>
      <c r="T336" s="34">
        <v>1</v>
      </c>
      <c r="U336" s="34">
        <v>1</v>
      </c>
      <c r="V336" s="34">
        <v>1</v>
      </c>
      <c r="W336" s="34">
        <v>1</v>
      </c>
      <c r="X336" s="34">
        <v>1</v>
      </c>
      <c r="Y336" s="34">
        <v>1</v>
      </c>
      <c r="Z336" s="34">
        <v>1</v>
      </c>
      <c r="AA336" s="34">
        <v>1</v>
      </c>
      <c r="AB336" s="34">
        <v>1</v>
      </c>
      <c r="AC336" s="34" t="s">
        <v>977</v>
      </c>
    </row>
    <row r="337" spans="1:29">
      <c r="A337" s="34" t="s">
        <v>338</v>
      </c>
      <c r="B337" s="34" t="s">
        <v>769</v>
      </c>
      <c r="C337" s="34" t="s">
        <v>948</v>
      </c>
      <c r="D337" s="34">
        <v>101</v>
      </c>
      <c r="E337" s="34">
        <v>3303</v>
      </c>
      <c r="F337" s="34">
        <v>4601</v>
      </c>
      <c r="G337" s="34">
        <v>5701</v>
      </c>
      <c r="H337" s="34">
        <v>102</v>
      </c>
      <c r="I337" s="34">
        <v>602</v>
      </c>
      <c r="J337" s="34">
        <v>4.1271047983648073</v>
      </c>
      <c r="K337" s="34">
        <v>458</v>
      </c>
      <c r="L337" s="34" t="s">
        <v>986</v>
      </c>
      <c r="M337" s="34">
        <v>1</v>
      </c>
      <c r="N337" s="34">
        <v>0</v>
      </c>
      <c r="O337" s="34">
        <v>0</v>
      </c>
      <c r="P337" s="34">
        <v>1</v>
      </c>
      <c r="Q337" s="34">
        <v>0</v>
      </c>
      <c r="R337" s="34">
        <v>0</v>
      </c>
      <c r="S337" s="34">
        <v>0</v>
      </c>
      <c r="T337" s="34">
        <v>1</v>
      </c>
      <c r="U337" s="34">
        <v>1</v>
      </c>
      <c r="V337" s="34">
        <v>1</v>
      </c>
      <c r="W337" s="34">
        <v>1</v>
      </c>
      <c r="X337" s="34">
        <v>1</v>
      </c>
      <c r="Y337" s="34">
        <v>0</v>
      </c>
      <c r="Z337" s="34">
        <v>0</v>
      </c>
      <c r="AA337" s="34">
        <v>1</v>
      </c>
      <c r="AB337" s="34">
        <v>1</v>
      </c>
      <c r="AC337" s="34" t="s">
        <v>977</v>
      </c>
    </row>
    <row r="338" spans="1:29">
      <c r="A338" s="34" t="s">
        <v>339</v>
      </c>
      <c r="B338" s="34" t="s">
        <v>725</v>
      </c>
      <c r="C338" s="34" t="s">
        <v>948</v>
      </c>
      <c r="D338" s="34">
        <v>1101</v>
      </c>
      <c r="E338" s="34">
        <v>3303</v>
      </c>
      <c r="F338" s="34">
        <v>1525</v>
      </c>
      <c r="G338" s="34">
        <v>5801</v>
      </c>
      <c r="H338" s="34">
        <v>302</v>
      </c>
      <c r="I338" s="34">
        <v>403</v>
      </c>
      <c r="J338" s="34">
        <v>4.4899584794248346</v>
      </c>
      <c r="K338" s="34">
        <v>251</v>
      </c>
      <c r="L338" s="34" t="s">
        <v>986</v>
      </c>
      <c r="M338" s="34">
        <v>1</v>
      </c>
      <c r="N338" s="34">
        <v>0</v>
      </c>
      <c r="O338" s="34">
        <v>0</v>
      </c>
      <c r="P338" s="34">
        <v>1</v>
      </c>
      <c r="Q338" s="34">
        <v>0</v>
      </c>
      <c r="R338" s="34">
        <v>0</v>
      </c>
      <c r="S338" s="34">
        <v>0</v>
      </c>
      <c r="T338" s="34">
        <v>1</v>
      </c>
      <c r="U338" s="34">
        <v>1</v>
      </c>
      <c r="V338" s="34">
        <v>1</v>
      </c>
      <c r="W338" s="34">
        <v>1</v>
      </c>
      <c r="X338" s="34">
        <v>1</v>
      </c>
      <c r="Y338" s="34">
        <v>0</v>
      </c>
      <c r="Z338" s="34">
        <v>0</v>
      </c>
      <c r="AA338" s="34">
        <v>1</v>
      </c>
      <c r="AB338" s="34">
        <v>1</v>
      </c>
      <c r="AC338" s="34" t="s">
        <v>977</v>
      </c>
    </row>
    <row r="339" spans="1:29">
      <c r="A339" s="34" t="s">
        <v>340</v>
      </c>
      <c r="B339" s="34" t="s">
        <v>770</v>
      </c>
      <c r="C339" s="34" t="s">
        <v>948</v>
      </c>
      <c r="D339" s="34">
        <v>207</v>
      </c>
      <c r="E339" s="34">
        <v>3303</v>
      </c>
      <c r="F339" s="34">
        <v>3802</v>
      </c>
      <c r="G339" s="34">
        <v>5801</v>
      </c>
      <c r="H339" s="34">
        <v>302</v>
      </c>
      <c r="I339" s="34">
        <v>702</v>
      </c>
      <c r="J339" s="34">
        <v>4.2405492482825995</v>
      </c>
      <c r="K339" s="34">
        <v>335</v>
      </c>
      <c r="L339" s="34" t="s">
        <v>986</v>
      </c>
      <c r="M339" s="34">
        <v>1</v>
      </c>
      <c r="N339" s="34">
        <v>0</v>
      </c>
      <c r="O339" s="34">
        <v>0</v>
      </c>
      <c r="P339" s="34">
        <v>1</v>
      </c>
      <c r="Q339" s="34">
        <v>0</v>
      </c>
      <c r="R339" s="34">
        <v>0</v>
      </c>
      <c r="S339" s="34">
        <v>0</v>
      </c>
      <c r="T339" s="34">
        <v>1</v>
      </c>
      <c r="U339" s="34">
        <v>1</v>
      </c>
      <c r="V339" s="34">
        <v>1</v>
      </c>
      <c r="W339" s="34">
        <v>1</v>
      </c>
      <c r="X339" s="34">
        <v>1</v>
      </c>
      <c r="Y339" s="34">
        <v>0</v>
      </c>
      <c r="Z339" s="34">
        <v>0</v>
      </c>
      <c r="AA339" s="34">
        <v>1</v>
      </c>
      <c r="AB339" s="34">
        <v>1</v>
      </c>
      <c r="AC339" s="34" t="s">
        <v>977</v>
      </c>
    </row>
    <row r="340" spans="1:29">
      <c r="A340" s="34" t="s">
        <v>341</v>
      </c>
      <c r="B340" s="34" t="s">
        <v>720</v>
      </c>
      <c r="C340" s="34" t="s">
        <v>948</v>
      </c>
      <c r="D340" s="34">
        <v>203</v>
      </c>
      <c r="E340" s="34">
        <v>3303</v>
      </c>
      <c r="F340" s="34">
        <v>4601</v>
      </c>
      <c r="G340" s="34">
        <v>5801</v>
      </c>
      <c r="H340" s="34">
        <v>102</v>
      </c>
      <c r="I340" s="34">
        <v>302</v>
      </c>
      <c r="J340" s="34">
        <v>4.5865873046717551</v>
      </c>
      <c r="K340" s="34">
        <v>405</v>
      </c>
      <c r="L340" s="34" t="s">
        <v>986</v>
      </c>
      <c r="M340" s="34">
        <v>1</v>
      </c>
      <c r="N340" s="34">
        <v>0</v>
      </c>
      <c r="O340" s="34">
        <v>0</v>
      </c>
      <c r="P340" s="34">
        <v>1</v>
      </c>
      <c r="Q340" s="34">
        <v>0</v>
      </c>
      <c r="R340" s="34">
        <v>0</v>
      </c>
      <c r="S340" s="34">
        <v>0</v>
      </c>
      <c r="T340" s="34">
        <v>1</v>
      </c>
      <c r="U340" s="34">
        <v>1</v>
      </c>
      <c r="V340" s="34">
        <v>1</v>
      </c>
      <c r="W340" s="34">
        <v>1</v>
      </c>
      <c r="X340" s="34">
        <v>1</v>
      </c>
      <c r="Y340" s="34">
        <v>0</v>
      </c>
      <c r="Z340" s="34">
        <v>0</v>
      </c>
      <c r="AA340" s="34">
        <v>1</v>
      </c>
      <c r="AB340" s="34">
        <v>1</v>
      </c>
      <c r="AC340" s="34" t="s">
        <v>977</v>
      </c>
    </row>
    <row r="341" spans="1:29">
      <c r="A341" s="34" t="s">
        <v>342</v>
      </c>
      <c r="B341" s="34" t="s">
        <v>719</v>
      </c>
      <c r="C341" s="34" t="s">
        <v>948</v>
      </c>
      <c r="D341" s="34">
        <v>1102</v>
      </c>
      <c r="E341" s="34">
        <v>3303</v>
      </c>
      <c r="F341" s="34">
        <v>1502</v>
      </c>
      <c r="G341" s="34">
        <v>4403</v>
      </c>
      <c r="H341" s="34">
        <v>701</v>
      </c>
      <c r="I341" s="34">
        <v>801</v>
      </c>
      <c r="J341" s="34">
        <v>4.7226339225338121</v>
      </c>
      <c r="K341" s="34">
        <v>273</v>
      </c>
      <c r="L341" s="34" t="s">
        <v>985</v>
      </c>
      <c r="M341" s="34">
        <v>1</v>
      </c>
      <c r="N341" s="34">
        <v>1</v>
      </c>
      <c r="O341" s="34">
        <v>1</v>
      </c>
      <c r="P341" s="34">
        <v>1</v>
      </c>
      <c r="Q341" s="34">
        <v>0</v>
      </c>
      <c r="R341" s="34">
        <v>0</v>
      </c>
      <c r="S341" s="34">
        <v>0</v>
      </c>
      <c r="T341" s="34">
        <v>1</v>
      </c>
      <c r="U341" s="34">
        <v>1</v>
      </c>
      <c r="V341" s="34">
        <v>1</v>
      </c>
      <c r="W341" s="34">
        <v>1</v>
      </c>
      <c r="X341" s="34">
        <v>1</v>
      </c>
      <c r="Y341" s="34">
        <v>0</v>
      </c>
      <c r="Z341" s="34">
        <v>0</v>
      </c>
      <c r="AA341" s="34">
        <v>1</v>
      </c>
      <c r="AB341" s="34">
        <v>1</v>
      </c>
      <c r="AC341" s="34" t="s">
        <v>977</v>
      </c>
    </row>
    <row r="342" spans="1:29">
      <c r="A342" s="34" t="s">
        <v>343</v>
      </c>
      <c r="B342" s="34" t="s">
        <v>721</v>
      </c>
      <c r="C342" s="34" t="s">
        <v>948</v>
      </c>
      <c r="D342" s="34">
        <v>101</v>
      </c>
      <c r="E342" s="34">
        <v>301</v>
      </c>
      <c r="F342" s="34">
        <v>3505</v>
      </c>
      <c r="G342" s="34">
        <v>5701</v>
      </c>
      <c r="H342" s="34">
        <v>401</v>
      </c>
      <c r="I342" s="34">
        <v>602</v>
      </c>
      <c r="J342" s="34">
        <v>3.2253092817258628</v>
      </c>
      <c r="K342" s="34">
        <v>409</v>
      </c>
      <c r="L342" s="34" t="s">
        <v>985</v>
      </c>
      <c r="M342" s="34">
        <v>1</v>
      </c>
      <c r="N342" s="34">
        <v>1</v>
      </c>
      <c r="O342" s="34">
        <v>1</v>
      </c>
      <c r="P342" s="34">
        <v>1</v>
      </c>
      <c r="Q342" s="34">
        <v>1</v>
      </c>
      <c r="R342" s="34">
        <v>0</v>
      </c>
      <c r="S342" s="34">
        <v>1</v>
      </c>
      <c r="T342" s="34">
        <v>1</v>
      </c>
      <c r="U342" s="34">
        <v>1</v>
      </c>
      <c r="V342" s="34">
        <v>1</v>
      </c>
      <c r="W342" s="34">
        <v>1</v>
      </c>
      <c r="X342" s="34">
        <v>1</v>
      </c>
      <c r="Y342" s="34">
        <v>1</v>
      </c>
      <c r="Z342" s="34">
        <v>1</v>
      </c>
      <c r="AA342" s="34">
        <v>1</v>
      </c>
      <c r="AB342" s="34">
        <v>1</v>
      </c>
      <c r="AC342" s="34" t="s">
        <v>977</v>
      </c>
    </row>
    <row r="343" spans="1:29">
      <c r="A343" s="34" t="s">
        <v>344</v>
      </c>
      <c r="B343" s="34" t="s">
        <v>722</v>
      </c>
      <c r="C343" s="34" t="s">
        <v>948</v>
      </c>
      <c r="D343" s="34">
        <v>1101</v>
      </c>
      <c r="E343" s="34" t="s">
        <v>507</v>
      </c>
      <c r="F343" s="34">
        <v>1301</v>
      </c>
      <c r="G343" s="34">
        <v>5502</v>
      </c>
      <c r="H343" s="34">
        <v>403</v>
      </c>
      <c r="I343" s="34">
        <v>406</v>
      </c>
      <c r="J343" s="34">
        <v>4.9258275746247424</v>
      </c>
      <c r="K343" s="34">
        <v>230</v>
      </c>
      <c r="L343" s="34" t="s">
        <v>985</v>
      </c>
      <c r="M343" s="34">
        <v>1</v>
      </c>
      <c r="N343" s="34">
        <v>1</v>
      </c>
      <c r="O343" s="34">
        <v>1</v>
      </c>
      <c r="P343" s="34">
        <v>1</v>
      </c>
      <c r="Q343" s="34">
        <v>1</v>
      </c>
      <c r="R343" s="34">
        <v>1</v>
      </c>
      <c r="S343" s="34">
        <v>0</v>
      </c>
      <c r="T343" s="34">
        <v>1</v>
      </c>
      <c r="U343" s="34">
        <v>1</v>
      </c>
      <c r="V343" s="34">
        <v>1</v>
      </c>
      <c r="W343" s="34">
        <v>1</v>
      </c>
      <c r="X343" s="34">
        <v>1</v>
      </c>
      <c r="Y343" s="34">
        <v>1</v>
      </c>
      <c r="Z343" s="34">
        <v>1</v>
      </c>
      <c r="AA343" s="34">
        <v>1</v>
      </c>
      <c r="AB343" s="34">
        <v>1</v>
      </c>
      <c r="AC343" s="34" t="s">
        <v>977</v>
      </c>
    </row>
    <row r="344" spans="1:29">
      <c r="A344" s="34" t="s">
        <v>345</v>
      </c>
      <c r="B344" s="34" t="s">
        <v>723</v>
      </c>
      <c r="C344" s="34" t="s">
        <v>948</v>
      </c>
      <c r="D344" s="34">
        <v>206</v>
      </c>
      <c r="E344" s="34">
        <v>207</v>
      </c>
      <c r="F344" s="34">
        <v>4006</v>
      </c>
      <c r="G344" s="34">
        <v>4601</v>
      </c>
      <c r="H344" s="34">
        <v>102</v>
      </c>
      <c r="I344" s="34">
        <v>801</v>
      </c>
      <c r="J344" s="34">
        <v>3.2855573090077739</v>
      </c>
      <c r="K344" s="34">
        <v>229</v>
      </c>
      <c r="L344" s="34" t="s">
        <v>987</v>
      </c>
      <c r="M344" s="34">
        <v>1</v>
      </c>
      <c r="N344" s="34">
        <v>0</v>
      </c>
      <c r="O344" s="34">
        <v>0</v>
      </c>
      <c r="P344" s="34">
        <v>1</v>
      </c>
      <c r="Q344" s="34">
        <v>1</v>
      </c>
      <c r="R344" s="34">
        <v>0</v>
      </c>
      <c r="S344" s="34">
        <v>1</v>
      </c>
      <c r="T344" s="34">
        <v>1</v>
      </c>
      <c r="U344" s="34">
        <v>1</v>
      </c>
      <c r="V344" s="34">
        <v>1</v>
      </c>
      <c r="W344" s="34">
        <v>1</v>
      </c>
      <c r="X344" s="34">
        <v>0</v>
      </c>
      <c r="Y344" s="34">
        <v>1</v>
      </c>
      <c r="Z344" s="34">
        <v>1</v>
      </c>
      <c r="AA344" s="34">
        <v>0</v>
      </c>
      <c r="AB344" s="34">
        <v>1</v>
      </c>
      <c r="AC344" s="34" t="s">
        <v>977</v>
      </c>
    </row>
    <row r="345" spans="1:29">
      <c r="A345" s="34" t="s">
        <v>346</v>
      </c>
      <c r="B345" s="34" t="s">
        <v>724</v>
      </c>
      <c r="C345" s="34" t="s">
        <v>948</v>
      </c>
      <c r="D345" s="34">
        <v>207</v>
      </c>
      <c r="E345" s="34">
        <v>1101</v>
      </c>
      <c r="F345" s="34">
        <v>1301</v>
      </c>
      <c r="G345" s="34">
        <v>4601</v>
      </c>
      <c r="H345" s="34">
        <v>102</v>
      </c>
      <c r="I345" s="34">
        <v>403</v>
      </c>
      <c r="J345" s="34">
        <v>5.3729120029701063</v>
      </c>
      <c r="K345" s="34">
        <v>27</v>
      </c>
      <c r="L345" s="34" t="s">
        <v>986</v>
      </c>
      <c r="M345" s="34">
        <v>1</v>
      </c>
      <c r="N345" s="34">
        <v>0</v>
      </c>
      <c r="O345" s="34">
        <v>0</v>
      </c>
      <c r="P345" s="34">
        <v>1</v>
      </c>
      <c r="Q345" s="34">
        <v>0</v>
      </c>
      <c r="R345" s="34">
        <v>0</v>
      </c>
      <c r="S345" s="34">
        <v>0</v>
      </c>
      <c r="T345" s="34">
        <v>1</v>
      </c>
      <c r="U345" s="34">
        <v>1</v>
      </c>
      <c r="V345" s="34">
        <v>1</v>
      </c>
      <c r="W345" s="34">
        <v>1</v>
      </c>
      <c r="X345" s="34">
        <v>1</v>
      </c>
      <c r="Y345" s="34">
        <v>0</v>
      </c>
      <c r="Z345" s="34">
        <v>0</v>
      </c>
      <c r="AA345" s="34">
        <v>1</v>
      </c>
      <c r="AB345" s="34">
        <v>1</v>
      </c>
      <c r="AC345" s="34" t="s">
        <v>977</v>
      </c>
    </row>
    <row r="346" spans="1:29">
      <c r="A346" s="34" t="s">
        <v>347</v>
      </c>
      <c r="B346" s="34" t="s">
        <v>729</v>
      </c>
      <c r="C346" s="34" t="s">
        <v>948</v>
      </c>
      <c r="D346" s="34">
        <v>1101</v>
      </c>
      <c r="E346" s="34" t="s">
        <v>507</v>
      </c>
      <c r="F346" s="34">
        <v>5101</v>
      </c>
      <c r="G346" s="34">
        <v>5502</v>
      </c>
      <c r="H346" s="34">
        <v>1203</v>
      </c>
      <c r="I346" s="34">
        <v>1402</v>
      </c>
      <c r="J346" s="34">
        <v>3.6127838567197355</v>
      </c>
      <c r="K346" s="34">
        <v>473</v>
      </c>
      <c r="L346" s="34" t="s">
        <v>985</v>
      </c>
      <c r="M346" s="34">
        <v>1</v>
      </c>
      <c r="N346" s="34">
        <v>0</v>
      </c>
      <c r="O346" s="34">
        <v>0</v>
      </c>
      <c r="P346" s="34">
        <v>1</v>
      </c>
      <c r="Q346" s="34">
        <v>1</v>
      </c>
      <c r="R346" s="34">
        <v>0</v>
      </c>
      <c r="S346" s="34">
        <v>1</v>
      </c>
      <c r="T346" s="34">
        <v>1</v>
      </c>
      <c r="U346" s="34">
        <v>1</v>
      </c>
      <c r="V346" s="34">
        <v>1</v>
      </c>
      <c r="W346" s="34">
        <v>1</v>
      </c>
      <c r="X346" s="34">
        <v>1</v>
      </c>
      <c r="Y346" s="34">
        <v>1</v>
      </c>
      <c r="Z346" s="34">
        <v>1</v>
      </c>
      <c r="AA346" s="34">
        <v>1</v>
      </c>
      <c r="AB346" s="34">
        <v>1</v>
      </c>
      <c r="AC346" s="34" t="s">
        <v>978</v>
      </c>
    </row>
    <row r="347" spans="1:29">
      <c r="A347" s="34" t="s">
        <v>348</v>
      </c>
      <c r="B347" s="34" t="s">
        <v>731</v>
      </c>
      <c r="C347" s="34" t="s">
        <v>948</v>
      </c>
      <c r="D347" s="34">
        <v>101</v>
      </c>
      <c r="E347" s="34">
        <v>1101</v>
      </c>
      <c r="F347" s="34">
        <v>1525</v>
      </c>
      <c r="G347" s="34">
        <v>5701</v>
      </c>
      <c r="H347" s="34">
        <v>602</v>
      </c>
      <c r="I347" s="34">
        <v>702</v>
      </c>
      <c r="J347" s="34">
        <v>5.6344772701607315</v>
      </c>
      <c r="K347" s="34">
        <v>36</v>
      </c>
      <c r="L347" s="34" t="s">
        <v>986</v>
      </c>
      <c r="M347" s="34">
        <v>1</v>
      </c>
      <c r="N347" s="34">
        <v>0</v>
      </c>
      <c r="O347" s="34">
        <v>0</v>
      </c>
      <c r="P347" s="34">
        <v>1</v>
      </c>
      <c r="Q347" s="34">
        <v>0</v>
      </c>
      <c r="R347" s="34">
        <v>0</v>
      </c>
      <c r="S347" s="34">
        <v>0</v>
      </c>
      <c r="T347" s="34">
        <v>1</v>
      </c>
      <c r="U347" s="34">
        <v>1</v>
      </c>
      <c r="V347" s="34">
        <v>1</v>
      </c>
      <c r="W347" s="34">
        <v>1</v>
      </c>
      <c r="X347" s="34">
        <v>1</v>
      </c>
      <c r="Y347" s="34">
        <v>0</v>
      </c>
      <c r="Z347" s="34">
        <v>0</v>
      </c>
      <c r="AA347" s="34">
        <v>1</v>
      </c>
      <c r="AB347" s="34">
        <v>1</v>
      </c>
      <c r="AC347" s="34" t="s">
        <v>978</v>
      </c>
    </row>
    <row r="348" spans="1:29">
      <c r="A348" s="34" t="s">
        <v>349</v>
      </c>
      <c r="B348" s="34" t="s">
        <v>732</v>
      </c>
      <c r="C348" s="34" t="s">
        <v>948</v>
      </c>
      <c r="D348" s="34">
        <v>1101</v>
      </c>
      <c r="E348" s="34">
        <v>2402</v>
      </c>
      <c r="F348" s="34">
        <v>1511</v>
      </c>
      <c r="G348" s="34">
        <v>3802</v>
      </c>
      <c r="H348" s="34">
        <v>303</v>
      </c>
      <c r="I348" s="34">
        <v>702</v>
      </c>
      <c r="J348" s="34">
        <v>5.4014005407815437</v>
      </c>
      <c r="K348" s="34">
        <v>205</v>
      </c>
      <c r="L348" s="34" t="s">
        <v>986</v>
      </c>
      <c r="M348" s="34">
        <v>1</v>
      </c>
      <c r="N348" s="34">
        <v>0</v>
      </c>
      <c r="O348" s="34">
        <v>0</v>
      </c>
      <c r="P348" s="34">
        <v>1</v>
      </c>
      <c r="Q348" s="34">
        <v>0</v>
      </c>
      <c r="R348" s="34">
        <v>0</v>
      </c>
      <c r="S348" s="34">
        <v>0</v>
      </c>
      <c r="T348" s="34">
        <v>1</v>
      </c>
      <c r="U348" s="34">
        <v>1</v>
      </c>
      <c r="V348" s="34">
        <v>1</v>
      </c>
      <c r="W348" s="34">
        <v>1</v>
      </c>
      <c r="X348" s="34">
        <v>1</v>
      </c>
      <c r="Y348" s="34">
        <v>0</v>
      </c>
      <c r="Z348" s="34">
        <v>0</v>
      </c>
      <c r="AA348" s="34">
        <v>1</v>
      </c>
      <c r="AB348" s="34">
        <v>1</v>
      </c>
      <c r="AC348" s="34" t="s">
        <v>978</v>
      </c>
    </row>
    <row r="349" spans="1:29">
      <c r="A349" s="34" t="s">
        <v>350</v>
      </c>
      <c r="B349" s="34" t="s">
        <v>736</v>
      </c>
      <c r="C349" s="34" t="s">
        <v>948</v>
      </c>
      <c r="D349" s="34">
        <v>101</v>
      </c>
      <c r="E349" s="34">
        <v>2901</v>
      </c>
      <c r="F349" s="34">
        <v>705</v>
      </c>
      <c r="G349" s="34">
        <v>3701</v>
      </c>
      <c r="H349" s="34">
        <v>602</v>
      </c>
      <c r="I349" s="34">
        <v>1505</v>
      </c>
      <c r="J349" s="34">
        <v>6.1038037209559572</v>
      </c>
      <c r="K349" s="34">
        <v>328</v>
      </c>
      <c r="L349" s="34" t="s">
        <v>985</v>
      </c>
      <c r="M349" s="34">
        <v>1</v>
      </c>
      <c r="N349" s="34">
        <v>1</v>
      </c>
      <c r="O349" s="34">
        <v>1</v>
      </c>
      <c r="P349" s="34">
        <v>1</v>
      </c>
      <c r="Q349" s="34">
        <v>0</v>
      </c>
      <c r="R349" s="34">
        <v>0</v>
      </c>
      <c r="S349" s="34">
        <v>0</v>
      </c>
      <c r="T349" s="34">
        <v>1</v>
      </c>
      <c r="U349" s="34">
        <v>1</v>
      </c>
      <c r="V349" s="34">
        <v>1</v>
      </c>
      <c r="W349" s="34">
        <v>1</v>
      </c>
      <c r="X349" s="34">
        <v>1</v>
      </c>
      <c r="Y349" s="34">
        <v>0</v>
      </c>
      <c r="Z349" s="34">
        <v>0</v>
      </c>
      <c r="AA349" s="34">
        <v>1</v>
      </c>
      <c r="AB349" s="34">
        <v>1</v>
      </c>
      <c r="AC349" s="34" t="s">
        <v>978</v>
      </c>
    </row>
    <row r="350" spans="1:29">
      <c r="A350" s="34" t="s">
        <v>351</v>
      </c>
      <c r="B350" s="34" t="s">
        <v>737</v>
      </c>
      <c r="C350" s="34" t="s">
        <v>948</v>
      </c>
      <c r="D350" s="34">
        <v>1101</v>
      </c>
      <c r="E350" s="34" t="s">
        <v>507</v>
      </c>
      <c r="F350" s="34">
        <v>1502</v>
      </c>
      <c r="G350" s="34" t="s">
        <v>507</v>
      </c>
      <c r="H350" s="34">
        <v>801</v>
      </c>
      <c r="I350" s="34" t="s">
        <v>507</v>
      </c>
      <c r="J350" s="34">
        <v>4.1522883443830567</v>
      </c>
      <c r="K350" s="34">
        <v>22</v>
      </c>
      <c r="L350" s="34" t="s">
        <v>986</v>
      </c>
      <c r="M350" s="34">
        <v>1</v>
      </c>
      <c r="N350" s="34">
        <v>0</v>
      </c>
      <c r="O350" s="34">
        <v>0</v>
      </c>
      <c r="P350" s="34">
        <v>1</v>
      </c>
      <c r="Q350" s="34">
        <v>0</v>
      </c>
      <c r="R350" s="34">
        <v>0</v>
      </c>
      <c r="S350" s="34">
        <v>0</v>
      </c>
      <c r="T350" s="34">
        <v>1</v>
      </c>
      <c r="U350" s="34">
        <v>1</v>
      </c>
      <c r="V350" s="34">
        <v>1</v>
      </c>
      <c r="W350" s="34">
        <v>1</v>
      </c>
      <c r="X350" s="34">
        <v>1</v>
      </c>
      <c r="Y350" s="34">
        <v>0</v>
      </c>
      <c r="Z350" s="34">
        <v>0</v>
      </c>
      <c r="AA350" s="34">
        <v>1</v>
      </c>
      <c r="AB350" s="34">
        <v>1</v>
      </c>
      <c r="AC350" s="34" t="s">
        <v>978</v>
      </c>
    </row>
    <row r="351" spans="1:29">
      <c r="A351" s="34" t="s">
        <v>352</v>
      </c>
      <c r="B351" s="34" t="s">
        <v>742</v>
      </c>
      <c r="C351" s="34" t="s">
        <v>948</v>
      </c>
      <c r="D351" s="34">
        <v>203</v>
      </c>
      <c r="E351" s="34">
        <v>2901</v>
      </c>
      <c r="F351" s="34">
        <v>705</v>
      </c>
      <c r="G351" s="34">
        <v>3802</v>
      </c>
      <c r="H351" s="34">
        <v>702</v>
      </c>
      <c r="I351" s="34">
        <v>1505</v>
      </c>
      <c r="J351" s="34">
        <v>5.1105897102992488</v>
      </c>
      <c r="K351" s="34">
        <v>186</v>
      </c>
      <c r="L351" s="34" t="s">
        <v>985</v>
      </c>
      <c r="M351" s="34">
        <v>1</v>
      </c>
      <c r="N351" s="34">
        <v>0</v>
      </c>
      <c r="O351" s="34">
        <v>0</v>
      </c>
      <c r="P351" s="34">
        <v>1</v>
      </c>
      <c r="Q351" s="34">
        <v>1</v>
      </c>
      <c r="R351" s="34">
        <v>0</v>
      </c>
      <c r="S351" s="34">
        <v>1</v>
      </c>
      <c r="T351" s="34">
        <v>1</v>
      </c>
      <c r="U351" s="34">
        <v>1</v>
      </c>
      <c r="V351" s="34">
        <v>1</v>
      </c>
      <c r="W351" s="34">
        <v>1</v>
      </c>
      <c r="X351" s="34">
        <v>1</v>
      </c>
      <c r="Y351" s="34">
        <v>1</v>
      </c>
      <c r="Z351" s="34">
        <v>1</v>
      </c>
      <c r="AA351" s="34">
        <v>1</v>
      </c>
      <c r="AB351" s="34">
        <v>1</v>
      </c>
      <c r="AC351" s="34" t="s">
        <v>978</v>
      </c>
    </row>
    <row r="352" spans="1:29">
      <c r="A352" s="34" t="s">
        <v>353</v>
      </c>
      <c r="B352" s="34" t="s">
        <v>746</v>
      </c>
      <c r="C352" s="34" t="s">
        <v>948</v>
      </c>
      <c r="D352" s="34">
        <v>206</v>
      </c>
      <c r="E352" s="34">
        <v>3303</v>
      </c>
      <c r="F352" s="34">
        <v>1525</v>
      </c>
      <c r="G352" s="34">
        <v>4403</v>
      </c>
      <c r="H352" s="34">
        <v>403</v>
      </c>
      <c r="I352" s="34">
        <v>701</v>
      </c>
      <c r="J352" s="34">
        <v>4.77232170672292</v>
      </c>
      <c r="K352" s="34">
        <v>215</v>
      </c>
      <c r="L352" s="34" t="s">
        <v>985</v>
      </c>
      <c r="M352" s="34">
        <v>1</v>
      </c>
      <c r="N352" s="34">
        <v>1</v>
      </c>
      <c r="O352" s="34">
        <v>1</v>
      </c>
      <c r="P352" s="34">
        <v>1</v>
      </c>
      <c r="Q352" s="34">
        <v>0</v>
      </c>
      <c r="R352" s="34">
        <v>0</v>
      </c>
      <c r="S352" s="34">
        <v>0</v>
      </c>
      <c r="T352" s="34">
        <v>1</v>
      </c>
      <c r="U352" s="34">
        <v>1</v>
      </c>
      <c r="V352" s="34">
        <v>1</v>
      </c>
      <c r="W352" s="34">
        <v>1</v>
      </c>
      <c r="X352" s="34">
        <v>1</v>
      </c>
      <c r="Y352" s="34">
        <v>0</v>
      </c>
      <c r="Z352" s="34">
        <v>0</v>
      </c>
      <c r="AA352" s="34">
        <v>1</v>
      </c>
      <c r="AB352" s="34">
        <v>1</v>
      </c>
      <c r="AC352" s="34" t="s">
        <v>978</v>
      </c>
    </row>
    <row r="353" spans="1:29">
      <c r="A353" s="34" t="s">
        <v>354</v>
      </c>
      <c r="B353" s="34" t="s">
        <v>747</v>
      </c>
      <c r="C353" s="34" t="s">
        <v>948</v>
      </c>
      <c r="D353" s="34">
        <v>1102</v>
      </c>
      <c r="E353" s="34">
        <v>2901</v>
      </c>
      <c r="F353" s="34">
        <v>702</v>
      </c>
      <c r="G353" s="34">
        <v>1525</v>
      </c>
      <c r="H353" s="34">
        <v>702</v>
      </c>
      <c r="I353" s="34" t="s">
        <v>507</v>
      </c>
      <c r="J353" s="34">
        <v>3.8469553250198238</v>
      </c>
      <c r="K353" s="34">
        <v>341</v>
      </c>
      <c r="L353" s="34" t="s">
        <v>986</v>
      </c>
      <c r="M353" s="34">
        <v>1</v>
      </c>
      <c r="N353" s="34">
        <v>0</v>
      </c>
      <c r="O353" s="34">
        <v>0</v>
      </c>
      <c r="P353" s="34">
        <v>1</v>
      </c>
      <c r="Q353" s="34">
        <v>0</v>
      </c>
      <c r="R353" s="34">
        <v>0</v>
      </c>
      <c r="S353" s="34">
        <v>0</v>
      </c>
      <c r="T353" s="34">
        <v>1</v>
      </c>
      <c r="U353" s="34">
        <v>1</v>
      </c>
      <c r="V353" s="34">
        <v>1</v>
      </c>
      <c r="W353" s="34">
        <v>1</v>
      </c>
      <c r="X353" s="34">
        <v>1</v>
      </c>
      <c r="Y353" s="34">
        <v>0</v>
      </c>
      <c r="Z353" s="34">
        <v>0</v>
      </c>
      <c r="AA353" s="34">
        <v>1</v>
      </c>
      <c r="AB353" s="34">
        <v>1</v>
      </c>
      <c r="AC353" s="34" t="s">
        <v>978</v>
      </c>
    </row>
    <row r="354" spans="1:29">
      <c r="A354" s="34" t="s">
        <v>355</v>
      </c>
      <c r="B354" s="34" t="s">
        <v>749</v>
      </c>
      <c r="C354" s="34" t="s">
        <v>948</v>
      </c>
      <c r="D354" s="34">
        <v>2901</v>
      </c>
      <c r="E354" s="34">
        <v>3101</v>
      </c>
      <c r="F354" s="34">
        <v>702</v>
      </c>
      <c r="G354" s="34">
        <v>3802</v>
      </c>
      <c r="H354" s="34">
        <v>702</v>
      </c>
      <c r="I354" s="34" t="s">
        <v>507</v>
      </c>
      <c r="J354" s="34">
        <v>4.9258275746247424</v>
      </c>
      <c r="K354" s="34">
        <v>233</v>
      </c>
      <c r="L354" s="34" t="s">
        <v>986</v>
      </c>
      <c r="M354" s="34">
        <v>1</v>
      </c>
      <c r="N354" s="34">
        <v>0</v>
      </c>
      <c r="O354" s="34">
        <v>0</v>
      </c>
      <c r="P354" s="34">
        <v>1</v>
      </c>
      <c r="Q354" s="34">
        <v>0</v>
      </c>
      <c r="R354" s="34">
        <v>0</v>
      </c>
      <c r="S354" s="34">
        <v>0</v>
      </c>
      <c r="T354" s="34">
        <v>1</v>
      </c>
      <c r="U354" s="34">
        <v>1</v>
      </c>
      <c r="V354" s="34">
        <v>1</v>
      </c>
      <c r="W354" s="34">
        <v>1</v>
      </c>
      <c r="X354" s="34">
        <v>1</v>
      </c>
      <c r="Y354" s="34">
        <v>0</v>
      </c>
      <c r="Z354" s="34">
        <v>0</v>
      </c>
      <c r="AA354" s="34">
        <v>1</v>
      </c>
      <c r="AB354" s="34">
        <v>1</v>
      </c>
      <c r="AC354" s="34" t="s">
        <v>978</v>
      </c>
    </row>
    <row r="355" spans="1:29">
      <c r="A355" s="34" t="s">
        <v>356</v>
      </c>
      <c r="B355" s="34" t="s">
        <v>756</v>
      </c>
      <c r="C355" s="34" t="s">
        <v>948</v>
      </c>
      <c r="D355" s="34">
        <v>2901</v>
      </c>
      <c r="E355" s="34">
        <v>3303</v>
      </c>
      <c r="F355" s="34">
        <v>705</v>
      </c>
      <c r="G355" s="34">
        <v>5801</v>
      </c>
      <c r="H355" s="34">
        <v>302</v>
      </c>
      <c r="I355" s="34">
        <v>1505</v>
      </c>
      <c r="J355" s="34">
        <v>4.7520484478194387</v>
      </c>
      <c r="K355" s="34">
        <v>180</v>
      </c>
      <c r="L355" s="34" t="s">
        <v>985</v>
      </c>
      <c r="M355" s="34">
        <v>1</v>
      </c>
      <c r="N355" s="34">
        <v>0</v>
      </c>
      <c r="O355" s="34">
        <v>0</v>
      </c>
      <c r="P355" s="34">
        <v>1</v>
      </c>
      <c r="Q355" s="34">
        <v>1</v>
      </c>
      <c r="R355" s="34">
        <v>0</v>
      </c>
      <c r="S355" s="34">
        <v>1</v>
      </c>
      <c r="T355" s="34">
        <v>1</v>
      </c>
      <c r="U355" s="34">
        <v>1</v>
      </c>
      <c r="V355" s="34">
        <v>1</v>
      </c>
      <c r="W355" s="34">
        <v>1</v>
      </c>
      <c r="X355" s="34">
        <v>1</v>
      </c>
      <c r="Y355" s="34">
        <v>1</v>
      </c>
      <c r="Z355" s="34">
        <v>1</v>
      </c>
      <c r="AA355" s="34">
        <v>1</v>
      </c>
      <c r="AB355" s="34">
        <v>1</v>
      </c>
      <c r="AC355" s="34" t="s">
        <v>978</v>
      </c>
    </row>
    <row r="356" spans="1:29">
      <c r="A356" s="34" t="s">
        <v>357</v>
      </c>
      <c r="B356" s="34" t="s">
        <v>757</v>
      </c>
      <c r="C356" s="34" t="s">
        <v>948</v>
      </c>
      <c r="D356" s="34">
        <v>2420</v>
      </c>
      <c r="E356" s="34">
        <v>3303</v>
      </c>
      <c r="F356" s="34">
        <v>4403</v>
      </c>
      <c r="G356" s="34">
        <v>4601</v>
      </c>
      <c r="H356" s="34">
        <v>102</v>
      </c>
      <c r="I356" s="34">
        <v>701</v>
      </c>
      <c r="J356" s="34">
        <v>4.5526682161121936</v>
      </c>
      <c r="K356" s="34">
        <v>480</v>
      </c>
      <c r="L356" s="34" t="s">
        <v>986</v>
      </c>
      <c r="M356" s="34">
        <v>1</v>
      </c>
      <c r="N356" s="34">
        <v>0</v>
      </c>
      <c r="O356" s="34">
        <v>0</v>
      </c>
      <c r="P356" s="34">
        <v>1</v>
      </c>
      <c r="Q356" s="34">
        <v>0</v>
      </c>
      <c r="R356" s="34">
        <v>0</v>
      </c>
      <c r="S356" s="34">
        <v>0</v>
      </c>
      <c r="T356" s="34">
        <v>1</v>
      </c>
      <c r="U356" s="34">
        <v>1</v>
      </c>
      <c r="V356" s="34">
        <v>1</v>
      </c>
      <c r="W356" s="34">
        <v>1</v>
      </c>
      <c r="X356" s="34">
        <v>1</v>
      </c>
      <c r="Y356" s="34">
        <v>0</v>
      </c>
      <c r="Z356" s="34">
        <v>0</v>
      </c>
      <c r="AA356" s="34">
        <v>1</v>
      </c>
      <c r="AB356" s="34">
        <v>1</v>
      </c>
      <c r="AC356" s="34" t="s">
        <v>978</v>
      </c>
    </row>
    <row r="357" spans="1:29">
      <c r="A357" s="34" t="s">
        <v>358</v>
      </c>
      <c r="B357" s="34" t="s">
        <v>759</v>
      </c>
      <c r="C357" s="34" t="s">
        <v>948</v>
      </c>
      <c r="D357" s="34">
        <v>2402</v>
      </c>
      <c r="E357" s="34">
        <v>3401</v>
      </c>
      <c r="F357" s="34">
        <v>1512</v>
      </c>
      <c r="G357" s="34">
        <v>5701</v>
      </c>
      <c r="H357" s="34">
        <v>303</v>
      </c>
      <c r="I357" s="34">
        <v>602</v>
      </c>
      <c r="J357" s="34">
        <v>2.9047155452786808</v>
      </c>
      <c r="K357" s="34">
        <v>713</v>
      </c>
      <c r="L357" s="34" t="s">
        <v>985</v>
      </c>
      <c r="M357" s="34">
        <v>1</v>
      </c>
      <c r="N357" s="34">
        <v>0</v>
      </c>
      <c r="O357" s="34">
        <v>0</v>
      </c>
      <c r="P357" s="34">
        <v>1</v>
      </c>
      <c r="Q357" s="34">
        <v>1</v>
      </c>
      <c r="R357" s="34">
        <v>1</v>
      </c>
      <c r="S357" s="34">
        <v>0</v>
      </c>
      <c r="T357" s="34">
        <v>1</v>
      </c>
      <c r="U357" s="34">
        <v>1</v>
      </c>
      <c r="V357" s="34">
        <v>1</v>
      </c>
      <c r="W357" s="34">
        <v>1</v>
      </c>
      <c r="X357" s="34">
        <v>1</v>
      </c>
      <c r="Y357" s="34">
        <v>1</v>
      </c>
      <c r="Z357" s="34">
        <v>1</v>
      </c>
      <c r="AA357" s="34">
        <v>1</v>
      </c>
      <c r="AB357" s="34">
        <v>1</v>
      </c>
      <c r="AC357" s="34" t="s">
        <v>978</v>
      </c>
    </row>
    <row r="358" spans="1:29">
      <c r="A358" s="34" t="s">
        <v>359</v>
      </c>
      <c r="B358" s="34" t="s">
        <v>763</v>
      </c>
      <c r="C358" s="34" t="s">
        <v>948</v>
      </c>
      <c r="D358" s="34">
        <v>1101</v>
      </c>
      <c r="E358" s="34" t="s">
        <v>507</v>
      </c>
      <c r="F358" s="34">
        <v>1502</v>
      </c>
      <c r="G358" s="34">
        <v>3701</v>
      </c>
      <c r="H358" s="34">
        <v>801</v>
      </c>
      <c r="I358" s="34" t="s">
        <v>507</v>
      </c>
      <c r="J358" s="34">
        <v>5.1172712956557644</v>
      </c>
      <c r="K358" s="34">
        <v>94</v>
      </c>
      <c r="L358" s="34" t="s">
        <v>985</v>
      </c>
      <c r="M358" s="34">
        <v>1</v>
      </c>
      <c r="N358" s="34">
        <v>1</v>
      </c>
      <c r="O358" s="34">
        <v>1</v>
      </c>
      <c r="P358" s="34">
        <v>1</v>
      </c>
      <c r="Q358" s="34">
        <v>0</v>
      </c>
      <c r="R358" s="34">
        <v>1</v>
      </c>
      <c r="S358" s="34">
        <v>0</v>
      </c>
      <c r="T358" s="34">
        <v>1</v>
      </c>
      <c r="U358" s="34">
        <v>1</v>
      </c>
      <c r="V358" s="34">
        <v>1</v>
      </c>
      <c r="W358" s="34">
        <v>1</v>
      </c>
      <c r="X358" s="34">
        <v>1</v>
      </c>
      <c r="Y358" s="34">
        <v>0</v>
      </c>
      <c r="Z358" s="34">
        <v>0</v>
      </c>
      <c r="AA358" s="34">
        <v>1</v>
      </c>
      <c r="AB358" s="34">
        <v>1</v>
      </c>
      <c r="AC358" s="34" t="s">
        <v>978</v>
      </c>
    </row>
    <row r="359" spans="1:29">
      <c r="A359" s="34" t="s">
        <v>360</v>
      </c>
      <c r="B359" s="34" t="s">
        <v>767</v>
      </c>
      <c r="C359" s="34" t="s">
        <v>948</v>
      </c>
      <c r="D359" s="34">
        <v>206</v>
      </c>
      <c r="E359" s="34">
        <v>2402</v>
      </c>
      <c r="F359" s="34">
        <v>1301</v>
      </c>
      <c r="G359" s="34">
        <v>5201</v>
      </c>
      <c r="H359" s="34">
        <v>702</v>
      </c>
      <c r="I359" s="34">
        <v>1402</v>
      </c>
      <c r="J359" s="34">
        <v>4.1367205671564067</v>
      </c>
      <c r="K359" s="34">
        <v>260</v>
      </c>
      <c r="L359" s="34" t="s">
        <v>986</v>
      </c>
      <c r="M359" s="34">
        <v>1</v>
      </c>
      <c r="N359" s="34">
        <v>0</v>
      </c>
      <c r="O359" s="34">
        <v>0</v>
      </c>
      <c r="P359" s="34">
        <v>1</v>
      </c>
      <c r="Q359" s="34">
        <v>0</v>
      </c>
      <c r="R359" s="34">
        <v>0</v>
      </c>
      <c r="S359" s="34">
        <v>0</v>
      </c>
      <c r="T359" s="34">
        <v>1</v>
      </c>
      <c r="U359" s="34">
        <v>1</v>
      </c>
      <c r="V359" s="34">
        <v>1</v>
      </c>
      <c r="W359" s="34">
        <v>1</v>
      </c>
      <c r="X359" s="34">
        <v>1</v>
      </c>
      <c r="Y359" s="34">
        <v>0</v>
      </c>
      <c r="Z359" s="34">
        <v>0</v>
      </c>
      <c r="AA359" s="34">
        <v>1</v>
      </c>
      <c r="AB359" s="34">
        <v>1</v>
      </c>
      <c r="AC359" s="34" t="s">
        <v>978</v>
      </c>
    </row>
    <row r="360" spans="1:29">
      <c r="A360" s="34" t="s">
        <v>361</v>
      </c>
      <c r="B360" s="34" t="s">
        <v>771</v>
      </c>
      <c r="C360" s="34" t="s">
        <v>948</v>
      </c>
      <c r="D360" s="34">
        <v>1101</v>
      </c>
      <c r="E360" s="34">
        <v>2901</v>
      </c>
      <c r="F360" s="34">
        <v>705</v>
      </c>
      <c r="G360" s="34">
        <v>1502</v>
      </c>
      <c r="H360" s="34">
        <v>801</v>
      </c>
      <c r="I360" s="34">
        <v>1505</v>
      </c>
      <c r="J360" s="34">
        <v>5.3384564936046051</v>
      </c>
      <c r="K360" s="34">
        <v>709</v>
      </c>
      <c r="L360" s="34" t="s">
        <v>985</v>
      </c>
      <c r="M360" s="34">
        <v>1</v>
      </c>
      <c r="N360" s="34">
        <v>1</v>
      </c>
      <c r="O360" s="34">
        <v>1</v>
      </c>
      <c r="P360" s="34">
        <v>1</v>
      </c>
      <c r="Q360" s="34">
        <v>0</v>
      </c>
      <c r="R360" s="34">
        <v>0</v>
      </c>
      <c r="S360" s="34">
        <v>0</v>
      </c>
      <c r="T360" s="34">
        <v>1</v>
      </c>
      <c r="U360" s="34">
        <v>1</v>
      </c>
      <c r="V360" s="34">
        <v>1</v>
      </c>
      <c r="W360" s="34">
        <v>1</v>
      </c>
      <c r="X360" s="34">
        <v>1</v>
      </c>
      <c r="Y360" s="34">
        <v>0</v>
      </c>
      <c r="Z360" s="34">
        <v>0</v>
      </c>
      <c r="AA360" s="34">
        <v>1</v>
      </c>
      <c r="AB360" s="34">
        <v>1</v>
      </c>
      <c r="AC360" s="34" t="s">
        <v>978</v>
      </c>
    </row>
    <row r="361" spans="1:29">
      <c r="A361" s="34" t="s">
        <v>362</v>
      </c>
      <c r="B361" s="34" t="s">
        <v>772</v>
      </c>
      <c r="C361" s="34" t="s">
        <v>948</v>
      </c>
      <c r="D361" s="34">
        <v>2901</v>
      </c>
      <c r="E361" s="34" t="s">
        <v>507</v>
      </c>
      <c r="F361" s="34">
        <v>705</v>
      </c>
      <c r="G361" s="34" t="s">
        <v>507</v>
      </c>
      <c r="H361" s="34">
        <v>1505</v>
      </c>
      <c r="I361" s="34" t="s">
        <v>507</v>
      </c>
      <c r="J361" s="34">
        <v>5.2304489213782741</v>
      </c>
      <c r="K361" s="34">
        <v>420</v>
      </c>
      <c r="L361" s="34" t="s">
        <v>985</v>
      </c>
      <c r="M361" s="34">
        <v>1</v>
      </c>
      <c r="N361" s="34">
        <v>0</v>
      </c>
      <c r="O361" s="34">
        <v>0</v>
      </c>
      <c r="P361" s="34">
        <v>1</v>
      </c>
      <c r="Q361" s="34">
        <v>1</v>
      </c>
      <c r="R361" s="34">
        <v>0</v>
      </c>
      <c r="S361" s="34">
        <v>1</v>
      </c>
      <c r="T361" s="34">
        <v>1</v>
      </c>
      <c r="U361" s="34">
        <v>1</v>
      </c>
      <c r="V361" s="34">
        <v>1</v>
      </c>
      <c r="W361" s="34">
        <v>1</v>
      </c>
      <c r="X361" s="34">
        <v>1</v>
      </c>
      <c r="Y361" s="34">
        <v>1</v>
      </c>
      <c r="Z361" s="34">
        <v>1</v>
      </c>
      <c r="AA361" s="34">
        <v>1</v>
      </c>
      <c r="AB361" s="34">
        <v>1</v>
      </c>
      <c r="AC361" s="34" t="s">
        <v>978</v>
      </c>
    </row>
    <row r="362" spans="1:29">
      <c r="A362" s="34" t="s">
        <v>363</v>
      </c>
      <c r="B362" s="34" t="s">
        <v>773</v>
      </c>
      <c r="C362" s="34" t="s">
        <v>948</v>
      </c>
      <c r="D362" s="34">
        <v>207</v>
      </c>
      <c r="E362" s="34">
        <v>3303</v>
      </c>
      <c r="F362" s="34">
        <v>4601</v>
      </c>
      <c r="G362" s="34">
        <v>5801</v>
      </c>
      <c r="H362" s="34">
        <v>102</v>
      </c>
      <c r="I362" s="34">
        <v>302</v>
      </c>
      <c r="J362" s="34">
        <v>4.3117538610557542</v>
      </c>
      <c r="K362" s="34">
        <v>647</v>
      </c>
      <c r="L362" s="34" t="s">
        <v>986</v>
      </c>
      <c r="M362" s="34">
        <v>1</v>
      </c>
      <c r="N362" s="34">
        <v>0</v>
      </c>
      <c r="O362" s="34">
        <v>0</v>
      </c>
      <c r="P362" s="34">
        <v>1</v>
      </c>
      <c r="Q362" s="34">
        <v>0</v>
      </c>
      <c r="R362" s="34">
        <v>0</v>
      </c>
      <c r="S362" s="34">
        <v>0</v>
      </c>
      <c r="T362" s="34">
        <v>1</v>
      </c>
      <c r="U362" s="34">
        <v>1</v>
      </c>
      <c r="V362" s="34">
        <v>1</v>
      </c>
      <c r="W362" s="34">
        <v>1</v>
      </c>
      <c r="X362" s="34">
        <v>1</v>
      </c>
      <c r="Y362" s="34">
        <v>0</v>
      </c>
      <c r="Z362" s="34">
        <v>0</v>
      </c>
      <c r="AA362" s="34">
        <v>1</v>
      </c>
      <c r="AB362" s="34">
        <v>1</v>
      </c>
      <c r="AC362" s="34" t="s">
        <v>983</v>
      </c>
    </row>
    <row r="363" spans="1:29">
      <c r="A363" s="34" t="s">
        <v>364</v>
      </c>
      <c r="B363" s="34" t="s">
        <v>774</v>
      </c>
      <c r="C363" s="34" t="s">
        <v>948</v>
      </c>
      <c r="D363" s="34">
        <v>1101</v>
      </c>
      <c r="E363" s="34">
        <v>2402</v>
      </c>
      <c r="F363" s="34">
        <v>1502</v>
      </c>
      <c r="G363" s="34">
        <v>1518</v>
      </c>
      <c r="H363" s="34">
        <v>704</v>
      </c>
      <c r="I363" s="34">
        <v>801</v>
      </c>
      <c r="J363" s="34">
        <v>4.6117233080073419</v>
      </c>
      <c r="K363" s="34">
        <v>17</v>
      </c>
      <c r="L363" s="34" t="s">
        <v>986</v>
      </c>
      <c r="M363" s="34">
        <v>1</v>
      </c>
      <c r="N363" s="34">
        <v>0</v>
      </c>
      <c r="O363" s="34">
        <v>0</v>
      </c>
      <c r="P363" s="34">
        <v>1</v>
      </c>
      <c r="Q363" s="34">
        <v>0</v>
      </c>
      <c r="R363" s="34">
        <v>0</v>
      </c>
      <c r="S363" s="34">
        <v>0</v>
      </c>
      <c r="T363" s="34">
        <v>1</v>
      </c>
      <c r="U363" s="34">
        <v>1</v>
      </c>
      <c r="V363" s="34">
        <v>1</v>
      </c>
      <c r="W363" s="34">
        <v>1</v>
      </c>
      <c r="X363" s="34">
        <v>1</v>
      </c>
      <c r="Y363" s="34">
        <v>0</v>
      </c>
      <c r="Z363" s="34">
        <v>0</v>
      </c>
      <c r="AA363" s="34">
        <v>1</v>
      </c>
      <c r="AB363" s="34">
        <v>1</v>
      </c>
      <c r="AC363" s="34" t="s">
        <v>983</v>
      </c>
    </row>
    <row r="364" spans="1:29">
      <c r="A364" s="34" t="s">
        <v>365</v>
      </c>
      <c r="B364" s="34" t="s">
        <v>800</v>
      </c>
      <c r="C364" s="34" t="s">
        <v>948</v>
      </c>
      <c r="D364" s="34">
        <v>206</v>
      </c>
      <c r="E364" s="34">
        <v>2402</v>
      </c>
      <c r="F364" s="34">
        <v>1502</v>
      </c>
      <c r="G364" s="34">
        <v>5401</v>
      </c>
      <c r="H364" s="34">
        <v>102</v>
      </c>
      <c r="I364" s="34">
        <v>801</v>
      </c>
      <c r="J364" s="34">
        <v>4.5378190950732744</v>
      </c>
      <c r="K364" s="34">
        <v>579</v>
      </c>
      <c r="L364" s="34" t="s">
        <v>985</v>
      </c>
      <c r="M364" s="34">
        <v>1</v>
      </c>
      <c r="N364" s="34">
        <v>1</v>
      </c>
      <c r="O364" s="34">
        <v>1</v>
      </c>
      <c r="P364" s="34">
        <v>0</v>
      </c>
      <c r="Q364" s="34">
        <v>1</v>
      </c>
      <c r="R364" s="34">
        <v>0</v>
      </c>
      <c r="S364" s="34">
        <v>1</v>
      </c>
      <c r="T364" s="34">
        <v>0</v>
      </c>
      <c r="U364" s="34">
        <v>0</v>
      </c>
      <c r="V364" s="34">
        <v>0</v>
      </c>
      <c r="W364" s="34">
        <v>1</v>
      </c>
      <c r="X364" s="34">
        <v>1</v>
      </c>
      <c r="Y364" s="34">
        <v>1</v>
      </c>
      <c r="Z364" s="34">
        <v>1</v>
      </c>
      <c r="AA364" s="34">
        <v>1</v>
      </c>
      <c r="AB364" s="34">
        <v>1</v>
      </c>
      <c r="AC364" s="34" t="s">
        <v>983</v>
      </c>
    </row>
    <row r="365" spans="1:29">
      <c r="A365" s="34" t="s">
        <v>366</v>
      </c>
      <c r="B365" s="34" t="s">
        <v>785</v>
      </c>
      <c r="C365" s="34" t="s">
        <v>948</v>
      </c>
      <c r="D365" s="34">
        <v>1101</v>
      </c>
      <c r="E365" s="34">
        <v>3401</v>
      </c>
      <c r="F365" s="34">
        <v>1301</v>
      </c>
      <c r="G365" s="34">
        <v>1502</v>
      </c>
      <c r="H365" s="34">
        <v>406</v>
      </c>
      <c r="I365" s="34">
        <v>801</v>
      </c>
      <c r="J365" s="34">
        <v>5.4941545940184424</v>
      </c>
      <c r="K365" s="34">
        <v>15</v>
      </c>
      <c r="L365" s="34" t="s">
        <v>985</v>
      </c>
      <c r="M365" s="34">
        <v>1</v>
      </c>
      <c r="N365" s="34">
        <v>1</v>
      </c>
      <c r="O365" s="34">
        <v>1</v>
      </c>
      <c r="P365" s="34">
        <v>1</v>
      </c>
      <c r="Q365" s="34">
        <v>1</v>
      </c>
      <c r="R365" s="34">
        <v>1</v>
      </c>
      <c r="S365" s="34">
        <v>1</v>
      </c>
      <c r="T365" s="34">
        <v>1</v>
      </c>
      <c r="U365" s="34">
        <v>1</v>
      </c>
      <c r="V365" s="34">
        <v>1</v>
      </c>
      <c r="W365" s="34">
        <v>1</v>
      </c>
      <c r="X365" s="34">
        <v>1</v>
      </c>
      <c r="Y365" s="34">
        <v>1</v>
      </c>
      <c r="Z365" s="34">
        <v>1</v>
      </c>
      <c r="AA365" s="34">
        <v>1</v>
      </c>
      <c r="AB365" s="34">
        <v>1</v>
      </c>
      <c r="AC365" s="34" t="s">
        <v>983</v>
      </c>
    </row>
    <row r="366" spans="1:29">
      <c r="A366" s="34" t="s">
        <v>367</v>
      </c>
      <c r="B366" s="34" t="s">
        <v>818</v>
      </c>
      <c r="C366" s="34" t="s">
        <v>948</v>
      </c>
      <c r="D366" s="34">
        <v>2402</v>
      </c>
      <c r="E366" s="34">
        <v>3303</v>
      </c>
      <c r="F366" s="34">
        <v>4403</v>
      </c>
      <c r="G366" s="34">
        <v>4601</v>
      </c>
      <c r="H366" s="34">
        <v>102</v>
      </c>
      <c r="I366" s="34">
        <v>701</v>
      </c>
      <c r="J366" s="34">
        <v>3.9845273133437926</v>
      </c>
      <c r="K366" s="34">
        <v>672</v>
      </c>
      <c r="L366" s="34" t="s">
        <v>986</v>
      </c>
      <c r="M366" s="34">
        <v>1</v>
      </c>
      <c r="N366" s="34">
        <v>0</v>
      </c>
      <c r="O366" s="34">
        <v>0</v>
      </c>
      <c r="P366" s="34">
        <v>1</v>
      </c>
      <c r="Q366" s="34">
        <v>0</v>
      </c>
      <c r="R366" s="34">
        <v>0</v>
      </c>
      <c r="S366" s="34">
        <v>0</v>
      </c>
      <c r="T366" s="34">
        <v>1</v>
      </c>
      <c r="U366" s="34">
        <v>1</v>
      </c>
      <c r="V366" s="34">
        <v>1</v>
      </c>
      <c r="W366" s="34">
        <v>1</v>
      </c>
      <c r="X366" s="34">
        <v>1</v>
      </c>
      <c r="Y366" s="34">
        <v>0</v>
      </c>
      <c r="Z366" s="34">
        <v>0</v>
      </c>
      <c r="AA366" s="34">
        <v>1</v>
      </c>
      <c r="AB366" s="34">
        <v>1</v>
      </c>
      <c r="AC366" s="34" t="s">
        <v>983</v>
      </c>
    </row>
    <row r="367" spans="1:29">
      <c r="A367" s="34" t="s">
        <v>368</v>
      </c>
      <c r="B367" s="34" t="s">
        <v>798</v>
      </c>
      <c r="C367" s="34" t="s">
        <v>948</v>
      </c>
      <c r="D367" s="34">
        <v>1101</v>
      </c>
      <c r="E367" s="34">
        <v>2402</v>
      </c>
      <c r="F367" s="34">
        <v>1502</v>
      </c>
      <c r="G367" s="34">
        <v>4001</v>
      </c>
      <c r="H367" s="34">
        <v>304</v>
      </c>
      <c r="I367" s="34">
        <v>801</v>
      </c>
      <c r="J367" s="34">
        <v>5.6901960800285138</v>
      </c>
      <c r="K367" s="34">
        <v>231</v>
      </c>
      <c r="L367" s="34" t="s">
        <v>987</v>
      </c>
      <c r="M367" s="34">
        <v>1</v>
      </c>
      <c r="N367" s="34">
        <v>1</v>
      </c>
      <c r="O367" s="34">
        <v>1</v>
      </c>
      <c r="P367" s="34">
        <v>1</v>
      </c>
      <c r="Q367" s="34">
        <v>1</v>
      </c>
      <c r="R367" s="34">
        <v>0</v>
      </c>
      <c r="S367" s="34">
        <v>1</v>
      </c>
      <c r="T367" s="34">
        <v>1</v>
      </c>
      <c r="U367" s="34">
        <v>1</v>
      </c>
      <c r="V367" s="34">
        <v>1</v>
      </c>
      <c r="W367" s="34">
        <v>1</v>
      </c>
      <c r="X367" s="34">
        <v>0</v>
      </c>
      <c r="Y367" s="34">
        <v>1</v>
      </c>
      <c r="Z367" s="34">
        <v>1</v>
      </c>
      <c r="AA367" s="34">
        <v>0</v>
      </c>
      <c r="AB367" s="34">
        <v>1</v>
      </c>
      <c r="AC367" s="34" t="s">
        <v>983</v>
      </c>
    </row>
    <row r="368" spans="1:29">
      <c r="A368" s="34" t="s">
        <v>369</v>
      </c>
      <c r="B368" s="34" t="s">
        <v>786</v>
      </c>
      <c r="C368" s="34" t="s">
        <v>948</v>
      </c>
      <c r="D368" s="34">
        <v>207</v>
      </c>
      <c r="E368" s="34">
        <v>1101</v>
      </c>
      <c r="F368" s="34">
        <v>1301</v>
      </c>
      <c r="G368" s="34">
        <v>3901</v>
      </c>
      <c r="H368" s="34">
        <v>304</v>
      </c>
      <c r="I368" s="34">
        <v>702</v>
      </c>
      <c r="J368" s="34">
        <v>4.7015679850559273</v>
      </c>
      <c r="K368" s="34">
        <v>218</v>
      </c>
      <c r="L368" s="34" t="s">
        <v>985</v>
      </c>
      <c r="M368" s="34">
        <v>1</v>
      </c>
      <c r="N368" s="34">
        <v>0</v>
      </c>
      <c r="O368" s="34">
        <v>0</v>
      </c>
      <c r="P368" s="34">
        <v>1</v>
      </c>
      <c r="Q368" s="34">
        <v>1</v>
      </c>
      <c r="R368" s="34">
        <v>1</v>
      </c>
      <c r="S368" s="34">
        <v>0</v>
      </c>
      <c r="T368" s="34">
        <v>1</v>
      </c>
      <c r="U368" s="34">
        <v>1</v>
      </c>
      <c r="V368" s="34">
        <v>1</v>
      </c>
      <c r="W368" s="34">
        <v>1</v>
      </c>
      <c r="X368" s="34">
        <v>1</v>
      </c>
      <c r="Y368" s="34">
        <v>1</v>
      </c>
      <c r="Z368" s="34">
        <v>1</v>
      </c>
      <c r="AA368" s="34">
        <v>1</v>
      </c>
      <c r="AB368" s="34">
        <v>1</v>
      </c>
      <c r="AC368" s="34" t="s">
        <v>983</v>
      </c>
    </row>
    <row r="369" spans="1:29">
      <c r="A369" s="34" t="s">
        <v>370</v>
      </c>
      <c r="B369" s="34" t="s">
        <v>825</v>
      </c>
      <c r="C369" s="34" t="s">
        <v>948</v>
      </c>
      <c r="D369" s="34">
        <v>2407</v>
      </c>
      <c r="E369" s="34">
        <v>3303</v>
      </c>
      <c r="F369" s="34">
        <v>3505</v>
      </c>
      <c r="G369" s="34">
        <v>5801</v>
      </c>
      <c r="H369" s="34">
        <v>302</v>
      </c>
      <c r="I369" s="34">
        <v>401</v>
      </c>
      <c r="J369" s="34">
        <v>4.9542425094393252</v>
      </c>
      <c r="K369" s="34">
        <v>95</v>
      </c>
      <c r="L369" s="34" t="s">
        <v>986</v>
      </c>
      <c r="M369" s="34">
        <v>1</v>
      </c>
      <c r="N369" s="34">
        <v>0</v>
      </c>
      <c r="O369" s="34">
        <v>0</v>
      </c>
      <c r="P369" s="34">
        <v>1</v>
      </c>
      <c r="Q369" s="34">
        <v>0</v>
      </c>
      <c r="R369" s="34">
        <v>0</v>
      </c>
      <c r="S369" s="34">
        <v>0</v>
      </c>
      <c r="T369" s="34">
        <v>1</v>
      </c>
      <c r="U369" s="34">
        <v>1</v>
      </c>
      <c r="V369" s="34">
        <v>1</v>
      </c>
      <c r="W369" s="34">
        <v>1</v>
      </c>
      <c r="X369" s="34">
        <v>1</v>
      </c>
      <c r="Y369" s="34">
        <v>0</v>
      </c>
      <c r="Z369" s="34">
        <v>0</v>
      </c>
      <c r="AA369" s="34">
        <v>1</v>
      </c>
      <c r="AB369" s="34">
        <v>1</v>
      </c>
      <c r="AC369" s="34" t="s">
        <v>983</v>
      </c>
    </row>
    <row r="370" spans="1:29">
      <c r="A370" s="34" t="s">
        <v>371</v>
      </c>
      <c r="B370" s="34" t="s">
        <v>792</v>
      </c>
      <c r="C370" s="34" t="s">
        <v>948</v>
      </c>
      <c r="D370" s="34">
        <v>207</v>
      </c>
      <c r="E370" s="34">
        <v>3303</v>
      </c>
      <c r="F370" s="34">
        <v>4601</v>
      </c>
      <c r="G370" s="34">
        <v>5801</v>
      </c>
      <c r="H370" s="34">
        <v>102</v>
      </c>
      <c r="I370" s="34">
        <v>302</v>
      </c>
      <c r="J370" s="34">
        <v>4.5514499979728749</v>
      </c>
      <c r="K370" s="34">
        <v>410</v>
      </c>
      <c r="L370" s="34" t="s">
        <v>985</v>
      </c>
      <c r="M370" s="34">
        <v>1</v>
      </c>
      <c r="N370" s="34">
        <v>1</v>
      </c>
      <c r="O370" s="34">
        <v>1</v>
      </c>
      <c r="P370" s="34">
        <v>1</v>
      </c>
      <c r="Q370" s="34">
        <v>0</v>
      </c>
      <c r="R370" s="34">
        <v>0</v>
      </c>
      <c r="S370" s="34">
        <v>0</v>
      </c>
      <c r="T370" s="34">
        <v>1</v>
      </c>
      <c r="U370" s="34">
        <v>1</v>
      </c>
      <c r="V370" s="34">
        <v>1</v>
      </c>
      <c r="W370" s="34">
        <v>1</v>
      </c>
      <c r="X370" s="34">
        <v>1</v>
      </c>
      <c r="Y370" s="34">
        <v>0</v>
      </c>
      <c r="Z370" s="34">
        <v>0</v>
      </c>
      <c r="AA370" s="34">
        <v>1</v>
      </c>
      <c r="AB370" s="34">
        <v>1</v>
      </c>
      <c r="AC370" s="34" t="s">
        <v>983</v>
      </c>
    </row>
    <row r="371" spans="1:29">
      <c r="A371" s="34" t="s">
        <v>372</v>
      </c>
      <c r="B371" s="34" t="s">
        <v>782</v>
      </c>
      <c r="C371" s="34" t="s">
        <v>948</v>
      </c>
      <c r="D371" s="34">
        <v>1101</v>
      </c>
      <c r="E371" s="34">
        <v>3303</v>
      </c>
      <c r="F371" s="34">
        <v>5101</v>
      </c>
      <c r="G371" s="34">
        <v>5801</v>
      </c>
      <c r="H371" s="34">
        <v>302</v>
      </c>
      <c r="I371" s="34">
        <v>1402</v>
      </c>
      <c r="J371" s="34">
        <v>3.2764618041732443</v>
      </c>
      <c r="K371" s="34">
        <v>614</v>
      </c>
      <c r="L371" s="34" t="s">
        <v>986</v>
      </c>
      <c r="M371" s="34">
        <v>1</v>
      </c>
      <c r="N371" s="34">
        <v>0</v>
      </c>
      <c r="O371" s="34">
        <v>0</v>
      </c>
      <c r="P371" s="34">
        <v>1</v>
      </c>
      <c r="Q371" s="34">
        <v>0</v>
      </c>
      <c r="R371" s="34">
        <v>0</v>
      </c>
      <c r="S371" s="34">
        <v>0</v>
      </c>
      <c r="T371" s="34">
        <v>1</v>
      </c>
      <c r="U371" s="34">
        <v>1</v>
      </c>
      <c r="V371" s="34">
        <v>1</v>
      </c>
      <c r="W371" s="34">
        <v>1</v>
      </c>
      <c r="X371" s="34">
        <v>1</v>
      </c>
      <c r="Y371" s="34">
        <v>0</v>
      </c>
      <c r="Z371" s="34">
        <v>0</v>
      </c>
      <c r="AA371" s="34">
        <v>1</v>
      </c>
      <c r="AB371" s="34">
        <v>1</v>
      </c>
      <c r="AC371" s="34" t="s">
        <v>983</v>
      </c>
    </row>
    <row r="372" spans="1:29">
      <c r="A372" s="34" t="s">
        <v>373</v>
      </c>
      <c r="B372" s="34" t="s">
        <v>787</v>
      </c>
      <c r="C372" s="34" t="s">
        <v>948</v>
      </c>
      <c r="D372" s="34">
        <v>201</v>
      </c>
      <c r="E372" s="34">
        <v>2407</v>
      </c>
      <c r="F372" s="34">
        <v>3901</v>
      </c>
      <c r="G372" s="34">
        <v>5201</v>
      </c>
      <c r="H372" s="34">
        <v>702</v>
      </c>
      <c r="I372" s="34" t="s">
        <v>507</v>
      </c>
      <c r="J372" s="34">
        <v>4.5705429398818973</v>
      </c>
      <c r="K372" s="34">
        <v>670</v>
      </c>
      <c r="L372" s="34" t="s">
        <v>985</v>
      </c>
      <c r="M372" s="34">
        <v>1</v>
      </c>
      <c r="N372" s="34">
        <v>0</v>
      </c>
      <c r="O372" s="34">
        <v>0</v>
      </c>
      <c r="P372" s="34">
        <v>1</v>
      </c>
      <c r="Q372" s="34">
        <v>1</v>
      </c>
      <c r="R372" s="34">
        <v>1</v>
      </c>
      <c r="S372" s="34">
        <v>0</v>
      </c>
      <c r="T372" s="34">
        <v>1</v>
      </c>
      <c r="U372" s="34">
        <v>1</v>
      </c>
      <c r="V372" s="34">
        <v>1</v>
      </c>
      <c r="W372" s="34">
        <v>1</v>
      </c>
      <c r="X372" s="34">
        <v>1</v>
      </c>
      <c r="Y372" s="34">
        <v>1</v>
      </c>
      <c r="Z372" s="34">
        <v>1</v>
      </c>
      <c r="AA372" s="34">
        <v>1</v>
      </c>
      <c r="AB372" s="34">
        <v>1</v>
      </c>
      <c r="AC372" s="34" t="s">
        <v>983</v>
      </c>
    </row>
    <row r="373" spans="1:29">
      <c r="A373" s="34" t="s">
        <v>374</v>
      </c>
      <c r="B373" s="34" t="s">
        <v>803</v>
      </c>
      <c r="C373" s="34" t="s">
        <v>948</v>
      </c>
      <c r="D373" s="34">
        <v>207</v>
      </c>
      <c r="E373" s="34">
        <v>3303</v>
      </c>
      <c r="F373" s="34">
        <v>4601</v>
      </c>
      <c r="G373" s="34">
        <v>5801</v>
      </c>
      <c r="H373" s="34">
        <v>102</v>
      </c>
      <c r="I373" s="34">
        <v>302</v>
      </c>
      <c r="J373" s="34">
        <v>4.8299466959416355</v>
      </c>
      <c r="K373" s="34">
        <v>447</v>
      </c>
      <c r="L373" s="34" t="s">
        <v>987</v>
      </c>
      <c r="M373" s="34">
        <v>1</v>
      </c>
      <c r="N373" s="34">
        <v>0</v>
      </c>
      <c r="O373" s="34">
        <v>0</v>
      </c>
      <c r="P373" s="34">
        <v>1</v>
      </c>
      <c r="Q373" s="34">
        <v>1</v>
      </c>
      <c r="R373" s="34">
        <v>1</v>
      </c>
      <c r="S373" s="34">
        <v>1</v>
      </c>
      <c r="T373" s="34">
        <v>1</v>
      </c>
      <c r="U373" s="34">
        <v>1</v>
      </c>
      <c r="V373" s="34">
        <v>1</v>
      </c>
      <c r="W373" s="34">
        <v>1</v>
      </c>
      <c r="X373" s="34">
        <v>0</v>
      </c>
      <c r="Y373" s="34">
        <v>1</v>
      </c>
      <c r="Z373" s="34">
        <v>1</v>
      </c>
      <c r="AA373" s="34">
        <v>0</v>
      </c>
      <c r="AB373" s="34">
        <v>1</v>
      </c>
      <c r="AC373" s="34" t="s">
        <v>983</v>
      </c>
    </row>
    <row r="374" spans="1:29">
      <c r="A374" s="34" t="s">
        <v>375</v>
      </c>
      <c r="B374" s="34" t="s">
        <v>821</v>
      </c>
      <c r="C374" s="34" t="s">
        <v>948</v>
      </c>
      <c r="D374" s="34">
        <v>203</v>
      </c>
      <c r="E374" s="34">
        <v>3303</v>
      </c>
      <c r="F374" s="34">
        <v>4403</v>
      </c>
      <c r="G374" s="34">
        <v>5502</v>
      </c>
      <c r="H374" s="34">
        <v>701</v>
      </c>
      <c r="I374" s="34">
        <v>1203</v>
      </c>
      <c r="J374" s="34">
        <v>4.9590413923210939</v>
      </c>
      <c r="K374" s="34">
        <v>68</v>
      </c>
      <c r="L374" s="34" t="s">
        <v>985</v>
      </c>
      <c r="M374" s="34">
        <v>1</v>
      </c>
      <c r="N374" s="34">
        <v>1</v>
      </c>
      <c r="O374" s="34">
        <v>1</v>
      </c>
      <c r="P374" s="34">
        <v>1</v>
      </c>
      <c r="Q374" s="34">
        <v>1</v>
      </c>
      <c r="R374" s="34">
        <v>1</v>
      </c>
      <c r="S374" s="34">
        <v>0</v>
      </c>
      <c r="T374" s="34">
        <v>1</v>
      </c>
      <c r="U374" s="34">
        <v>1</v>
      </c>
      <c r="V374" s="34">
        <v>1</v>
      </c>
      <c r="W374" s="34">
        <v>1</v>
      </c>
      <c r="X374" s="34">
        <v>1</v>
      </c>
      <c r="Y374" s="34">
        <v>0</v>
      </c>
      <c r="Z374" s="34">
        <v>0</v>
      </c>
      <c r="AA374" s="34">
        <v>1</v>
      </c>
      <c r="AB374" s="34">
        <v>1</v>
      </c>
      <c r="AC374" s="34" t="s">
        <v>983</v>
      </c>
    </row>
    <row r="375" spans="1:29">
      <c r="A375" s="34" t="s">
        <v>376</v>
      </c>
      <c r="B375" s="34" t="s">
        <v>807</v>
      </c>
      <c r="C375" s="34" t="s">
        <v>948</v>
      </c>
      <c r="D375" s="34">
        <v>1101</v>
      </c>
      <c r="E375" s="34" t="s">
        <v>507</v>
      </c>
      <c r="F375" s="34">
        <v>1502</v>
      </c>
      <c r="G375" s="34">
        <v>4601</v>
      </c>
      <c r="H375" s="34">
        <v>102</v>
      </c>
      <c r="I375" s="34">
        <v>801</v>
      </c>
      <c r="J375" s="34">
        <v>5.6730209071288966</v>
      </c>
      <c r="K375" s="34">
        <v>202</v>
      </c>
      <c r="L375" s="34" t="s">
        <v>985</v>
      </c>
      <c r="M375" s="34">
        <v>1</v>
      </c>
      <c r="N375" s="34">
        <v>1</v>
      </c>
      <c r="O375" s="34">
        <v>1</v>
      </c>
      <c r="P375" s="34">
        <v>1</v>
      </c>
      <c r="Q375" s="34">
        <v>0</v>
      </c>
      <c r="R375" s="34">
        <v>0</v>
      </c>
      <c r="S375" s="34">
        <v>0</v>
      </c>
      <c r="T375" s="34">
        <v>1</v>
      </c>
      <c r="U375" s="34">
        <v>1</v>
      </c>
      <c r="V375" s="34">
        <v>1</v>
      </c>
      <c r="W375" s="34">
        <v>1</v>
      </c>
      <c r="X375" s="34">
        <v>1</v>
      </c>
      <c r="Y375" s="34">
        <v>0</v>
      </c>
      <c r="Z375" s="34">
        <v>0</v>
      </c>
      <c r="AA375" s="34">
        <v>1</v>
      </c>
      <c r="AB375" s="34">
        <v>1</v>
      </c>
      <c r="AC375" s="34" t="s">
        <v>983</v>
      </c>
    </row>
    <row r="376" spans="1:29">
      <c r="A376" s="34" t="s">
        <v>377</v>
      </c>
      <c r="B376" s="34" t="s">
        <v>804</v>
      </c>
      <c r="C376" s="34" t="s">
        <v>948</v>
      </c>
      <c r="D376" s="34">
        <v>207</v>
      </c>
      <c r="E376" s="34">
        <v>2601</v>
      </c>
      <c r="F376" s="34">
        <v>705</v>
      </c>
      <c r="G376" s="34">
        <v>4601</v>
      </c>
      <c r="H376" s="34">
        <v>102</v>
      </c>
      <c r="I376" s="34">
        <v>1505</v>
      </c>
      <c r="J376" s="34">
        <v>4.3138672203691533</v>
      </c>
      <c r="K376" s="34">
        <v>204</v>
      </c>
      <c r="L376" s="34" t="s">
        <v>986</v>
      </c>
      <c r="M376" s="34">
        <v>1</v>
      </c>
      <c r="N376" s="34">
        <v>0</v>
      </c>
      <c r="O376" s="34">
        <v>0</v>
      </c>
      <c r="P376" s="34">
        <v>1</v>
      </c>
      <c r="Q376" s="34">
        <v>0</v>
      </c>
      <c r="R376" s="34">
        <v>0</v>
      </c>
      <c r="S376" s="34">
        <v>0</v>
      </c>
      <c r="T376" s="34">
        <v>1</v>
      </c>
      <c r="U376" s="34">
        <v>1</v>
      </c>
      <c r="V376" s="34">
        <v>1</v>
      </c>
      <c r="W376" s="34">
        <v>1</v>
      </c>
      <c r="X376" s="34">
        <v>1</v>
      </c>
      <c r="Y376" s="34">
        <v>0</v>
      </c>
      <c r="Z376" s="34">
        <v>0</v>
      </c>
      <c r="AA376" s="34">
        <v>1</v>
      </c>
      <c r="AB376" s="34">
        <v>1</v>
      </c>
      <c r="AC376" s="34" t="s">
        <v>983</v>
      </c>
    </row>
    <row r="377" spans="1:29">
      <c r="A377" s="34" t="s">
        <v>378</v>
      </c>
      <c r="B377" s="34" t="s">
        <v>806</v>
      </c>
      <c r="C377" s="34" t="s">
        <v>948</v>
      </c>
      <c r="D377" s="34">
        <v>1101</v>
      </c>
      <c r="E377" s="34">
        <v>3101</v>
      </c>
      <c r="F377" s="34">
        <v>5101</v>
      </c>
      <c r="G377" s="34">
        <v>5401</v>
      </c>
      <c r="H377" s="34">
        <v>102</v>
      </c>
      <c r="I377" s="34">
        <v>1502</v>
      </c>
      <c r="J377" s="34">
        <v>5.2966651902615309</v>
      </c>
      <c r="K377" s="34">
        <v>243</v>
      </c>
      <c r="L377" s="34" t="s">
        <v>985</v>
      </c>
      <c r="M377" s="34">
        <v>1</v>
      </c>
      <c r="N377" s="34">
        <v>1</v>
      </c>
      <c r="O377" s="34">
        <v>1</v>
      </c>
      <c r="P377" s="34">
        <v>1</v>
      </c>
      <c r="Q377" s="34">
        <v>0</v>
      </c>
      <c r="R377" s="34">
        <v>0</v>
      </c>
      <c r="S377" s="34">
        <v>0</v>
      </c>
      <c r="T377" s="34">
        <v>1</v>
      </c>
      <c r="U377" s="34">
        <v>1</v>
      </c>
      <c r="V377" s="34">
        <v>1</v>
      </c>
      <c r="W377" s="34">
        <v>1</v>
      </c>
      <c r="X377" s="34">
        <v>1</v>
      </c>
      <c r="Y377" s="34">
        <v>0</v>
      </c>
      <c r="Z377" s="34">
        <v>0</v>
      </c>
      <c r="AA377" s="34">
        <v>1</v>
      </c>
      <c r="AB377" s="34">
        <v>1</v>
      </c>
      <c r="AC377" s="34" t="s">
        <v>983</v>
      </c>
    </row>
    <row r="378" spans="1:29">
      <c r="A378" s="34" t="s">
        <v>379</v>
      </c>
      <c r="B378" s="34" t="s">
        <v>801</v>
      </c>
      <c r="C378" s="34" t="s">
        <v>948</v>
      </c>
      <c r="D378" s="34">
        <v>1101</v>
      </c>
      <c r="E378" s="34">
        <v>2402</v>
      </c>
      <c r="F378" s="34">
        <v>5601</v>
      </c>
      <c r="G378" s="34">
        <v>5801</v>
      </c>
      <c r="H378" s="34">
        <v>102</v>
      </c>
      <c r="I378" s="34">
        <v>302</v>
      </c>
      <c r="J378" s="34">
        <v>4.6646419755561253</v>
      </c>
      <c r="K378" s="34">
        <v>350</v>
      </c>
      <c r="L378" s="34" t="s">
        <v>985</v>
      </c>
      <c r="M378" s="34">
        <v>1</v>
      </c>
      <c r="N378" s="34">
        <v>0</v>
      </c>
      <c r="O378" s="34">
        <v>0</v>
      </c>
      <c r="P378" s="34">
        <v>1</v>
      </c>
      <c r="Q378" s="34">
        <v>1</v>
      </c>
      <c r="R378" s="34">
        <v>1</v>
      </c>
      <c r="S378" s="34">
        <v>0</v>
      </c>
      <c r="T378" s="34">
        <v>1</v>
      </c>
      <c r="U378" s="34">
        <v>1</v>
      </c>
      <c r="V378" s="34">
        <v>1</v>
      </c>
      <c r="W378" s="34">
        <v>1</v>
      </c>
      <c r="X378" s="34">
        <v>1</v>
      </c>
      <c r="Y378" s="34">
        <v>1</v>
      </c>
      <c r="Z378" s="34">
        <v>1</v>
      </c>
      <c r="AA378" s="34">
        <v>1</v>
      </c>
      <c r="AB378" s="34">
        <v>1</v>
      </c>
      <c r="AC378" s="34" t="s">
        <v>1022</v>
      </c>
    </row>
    <row r="379" spans="1:29">
      <c r="A379" s="34" t="s">
        <v>380</v>
      </c>
      <c r="B379" s="34" t="s">
        <v>799</v>
      </c>
      <c r="C379" s="34" t="s">
        <v>948</v>
      </c>
      <c r="D379" s="34">
        <v>207</v>
      </c>
      <c r="E379" s="34">
        <v>2402</v>
      </c>
      <c r="F379" s="34">
        <v>705</v>
      </c>
      <c r="G379" s="34">
        <v>1502</v>
      </c>
      <c r="H379" s="34">
        <v>801</v>
      </c>
      <c r="I379" s="34">
        <v>1505</v>
      </c>
      <c r="J379" s="34">
        <v>5.8182258936139553</v>
      </c>
      <c r="K379" s="34">
        <v>134</v>
      </c>
      <c r="L379" s="34" t="s">
        <v>985</v>
      </c>
      <c r="M379" s="34">
        <v>1</v>
      </c>
      <c r="N379" s="34">
        <v>0</v>
      </c>
      <c r="O379" s="34">
        <v>0</v>
      </c>
      <c r="P379" s="34">
        <v>1</v>
      </c>
      <c r="Q379" s="34">
        <v>1</v>
      </c>
      <c r="R379" s="34">
        <v>0</v>
      </c>
      <c r="S379" s="34">
        <v>1</v>
      </c>
      <c r="T379" s="34">
        <v>1</v>
      </c>
      <c r="U379" s="34">
        <v>1</v>
      </c>
      <c r="V379" s="34">
        <v>1</v>
      </c>
      <c r="W379" s="34">
        <v>1</v>
      </c>
      <c r="X379" s="34">
        <v>1</v>
      </c>
      <c r="Y379" s="34">
        <v>1</v>
      </c>
      <c r="Z379" s="34">
        <v>1</v>
      </c>
      <c r="AA379" s="34">
        <v>1</v>
      </c>
      <c r="AB379" s="34">
        <v>1</v>
      </c>
      <c r="AC379" s="34" t="s">
        <v>1022</v>
      </c>
    </row>
    <row r="380" spans="1:29">
      <c r="A380" s="34" t="s">
        <v>381</v>
      </c>
      <c r="B380" s="34" t="s">
        <v>808</v>
      </c>
      <c r="C380" s="34" t="s">
        <v>948</v>
      </c>
      <c r="D380" s="34">
        <v>101</v>
      </c>
      <c r="E380" s="34">
        <v>207</v>
      </c>
      <c r="F380" s="34">
        <v>5101</v>
      </c>
      <c r="G380" s="34">
        <v>5701</v>
      </c>
      <c r="H380" s="34">
        <v>602</v>
      </c>
      <c r="I380" s="34">
        <v>1402</v>
      </c>
      <c r="J380" s="34">
        <v>4.9196010237841108</v>
      </c>
      <c r="K380" s="34">
        <v>51</v>
      </c>
      <c r="L380" s="34" t="s">
        <v>985</v>
      </c>
      <c r="M380" s="34">
        <v>1</v>
      </c>
      <c r="N380" s="34">
        <v>1</v>
      </c>
      <c r="O380" s="34">
        <v>1</v>
      </c>
      <c r="P380" s="34">
        <v>1</v>
      </c>
      <c r="Q380" s="34">
        <v>1</v>
      </c>
      <c r="R380" s="34">
        <v>1</v>
      </c>
      <c r="S380" s="34">
        <v>0</v>
      </c>
      <c r="T380" s="34">
        <v>1</v>
      </c>
      <c r="U380" s="34">
        <v>1</v>
      </c>
      <c r="V380" s="34">
        <v>1</v>
      </c>
      <c r="W380" s="34">
        <v>1</v>
      </c>
      <c r="X380" s="34">
        <v>1</v>
      </c>
      <c r="Y380" s="34">
        <v>0</v>
      </c>
      <c r="Z380" s="34">
        <v>0</v>
      </c>
      <c r="AA380" s="34">
        <v>1</v>
      </c>
      <c r="AB380" s="34">
        <v>1</v>
      </c>
      <c r="AC380" s="34" t="s">
        <v>1022</v>
      </c>
    </row>
    <row r="381" spans="1:29">
      <c r="A381" s="34" t="s">
        <v>382</v>
      </c>
      <c r="B381" s="34" t="s">
        <v>802</v>
      </c>
      <c r="C381" s="34" t="s">
        <v>948</v>
      </c>
      <c r="D381" s="34">
        <v>1101</v>
      </c>
      <c r="E381" s="34">
        <v>3001</v>
      </c>
      <c r="F381" s="34">
        <v>702</v>
      </c>
      <c r="G381" s="34">
        <v>1502</v>
      </c>
      <c r="H381" s="34">
        <v>702</v>
      </c>
      <c r="I381" s="34">
        <v>801</v>
      </c>
      <c r="J381" s="34">
        <v>4.9232440186302764</v>
      </c>
      <c r="K381" s="34">
        <v>129</v>
      </c>
      <c r="L381" s="34" t="s">
        <v>985</v>
      </c>
      <c r="M381" s="34">
        <v>1</v>
      </c>
      <c r="N381" s="34">
        <v>1</v>
      </c>
      <c r="O381" s="34">
        <v>1</v>
      </c>
      <c r="P381" s="34">
        <v>0</v>
      </c>
      <c r="Q381" s="34">
        <v>1</v>
      </c>
      <c r="R381" s="34">
        <v>1</v>
      </c>
      <c r="S381" s="34">
        <v>1</v>
      </c>
      <c r="T381" s="34">
        <v>1</v>
      </c>
      <c r="U381" s="34">
        <v>1</v>
      </c>
      <c r="V381" s="34">
        <v>1</v>
      </c>
      <c r="W381" s="34">
        <v>1</v>
      </c>
      <c r="X381" s="34">
        <v>1</v>
      </c>
      <c r="Y381" s="34">
        <v>1</v>
      </c>
      <c r="Z381" s="34">
        <v>1</v>
      </c>
      <c r="AA381" s="34">
        <v>1</v>
      </c>
      <c r="AB381" s="34">
        <v>1</v>
      </c>
      <c r="AC381" s="34" t="s">
        <v>1022</v>
      </c>
    </row>
    <row r="382" spans="1:29">
      <c r="A382" s="34" t="s">
        <v>383</v>
      </c>
      <c r="B382" s="34" t="s">
        <v>814</v>
      </c>
      <c r="C382" s="34" t="s">
        <v>948</v>
      </c>
      <c r="D382" s="34">
        <v>1101</v>
      </c>
      <c r="E382" s="34">
        <v>2402</v>
      </c>
      <c r="F382" s="34">
        <v>1502</v>
      </c>
      <c r="G382" s="34">
        <v>1525</v>
      </c>
      <c r="H382" s="34">
        <v>403</v>
      </c>
      <c r="I382" s="34">
        <v>801</v>
      </c>
      <c r="J382" s="34">
        <v>3.975431808509263</v>
      </c>
      <c r="K382" s="34">
        <v>235</v>
      </c>
      <c r="L382" s="34" t="s">
        <v>985</v>
      </c>
      <c r="M382" s="34">
        <v>1</v>
      </c>
      <c r="N382" s="34">
        <v>0</v>
      </c>
      <c r="O382" s="34">
        <v>0</v>
      </c>
      <c r="P382" s="34">
        <v>1</v>
      </c>
      <c r="Q382" s="34">
        <v>1</v>
      </c>
      <c r="R382" s="34">
        <v>0</v>
      </c>
      <c r="S382" s="34">
        <v>1</v>
      </c>
      <c r="T382" s="34">
        <v>1</v>
      </c>
      <c r="U382" s="34">
        <v>1</v>
      </c>
      <c r="V382" s="34">
        <v>1</v>
      </c>
      <c r="W382" s="34">
        <v>1</v>
      </c>
      <c r="X382" s="34">
        <v>1</v>
      </c>
      <c r="Y382" s="34">
        <v>1</v>
      </c>
      <c r="Z382" s="34">
        <v>1</v>
      </c>
      <c r="AA382" s="34">
        <v>1</v>
      </c>
      <c r="AB382" s="34">
        <v>1</v>
      </c>
      <c r="AC382" s="34" t="s">
        <v>1022</v>
      </c>
    </row>
    <row r="383" spans="1:29">
      <c r="A383" s="34" t="s">
        <v>384</v>
      </c>
      <c r="B383" s="34" t="s">
        <v>822</v>
      </c>
      <c r="C383" s="34" t="s">
        <v>948</v>
      </c>
      <c r="D383" s="34">
        <v>201</v>
      </c>
      <c r="E383" s="34">
        <v>2601</v>
      </c>
      <c r="F383" s="34">
        <v>1525</v>
      </c>
      <c r="G383" s="34">
        <v>3802</v>
      </c>
      <c r="H383" s="34">
        <v>702</v>
      </c>
      <c r="I383" s="34">
        <v>1502</v>
      </c>
      <c r="J383" s="34">
        <v>4.6655809910179533</v>
      </c>
      <c r="K383" s="34">
        <v>198</v>
      </c>
      <c r="L383" s="34" t="s">
        <v>986</v>
      </c>
      <c r="M383" s="34">
        <v>1</v>
      </c>
      <c r="N383" s="34">
        <v>0</v>
      </c>
      <c r="O383" s="34">
        <v>0</v>
      </c>
      <c r="P383" s="34">
        <v>1</v>
      </c>
      <c r="Q383" s="34">
        <v>0</v>
      </c>
      <c r="R383" s="34">
        <v>0</v>
      </c>
      <c r="S383" s="34">
        <v>0</v>
      </c>
      <c r="T383" s="34">
        <v>1</v>
      </c>
      <c r="U383" s="34">
        <v>1</v>
      </c>
      <c r="V383" s="34">
        <v>1</v>
      </c>
      <c r="W383" s="34">
        <v>1</v>
      </c>
      <c r="X383" s="34">
        <v>1</v>
      </c>
      <c r="Y383" s="34">
        <v>0</v>
      </c>
      <c r="Z383" s="34">
        <v>0</v>
      </c>
      <c r="AA383" s="34">
        <v>1</v>
      </c>
      <c r="AB383" s="34">
        <v>1</v>
      </c>
      <c r="AC383" s="34" t="s">
        <v>1022</v>
      </c>
    </row>
    <row r="384" spans="1:29">
      <c r="A384" s="34" t="s">
        <v>385</v>
      </c>
      <c r="B384" s="34" t="s">
        <v>819</v>
      </c>
      <c r="C384" s="34" t="s">
        <v>948</v>
      </c>
      <c r="D384" s="34">
        <v>201</v>
      </c>
      <c r="E384" s="34">
        <v>1101</v>
      </c>
      <c r="F384" s="34">
        <v>1301</v>
      </c>
      <c r="G384" s="34">
        <v>1502</v>
      </c>
      <c r="H384" s="34">
        <v>304</v>
      </c>
      <c r="I384" s="34">
        <v>801</v>
      </c>
      <c r="J384" s="34">
        <v>4.9836262871245349</v>
      </c>
      <c r="K384" s="34">
        <v>249</v>
      </c>
      <c r="L384" s="34" t="s">
        <v>986</v>
      </c>
      <c r="M384" s="34">
        <v>1</v>
      </c>
      <c r="N384" s="34">
        <v>0</v>
      </c>
      <c r="O384" s="34">
        <v>0</v>
      </c>
      <c r="P384" s="34">
        <v>1</v>
      </c>
      <c r="Q384" s="34">
        <v>0</v>
      </c>
      <c r="R384" s="34">
        <v>0</v>
      </c>
      <c r="S384" s="34">
        <v>0</v>
      </c>
      <c r="T384" s="34">
        <v>1</v>
      </c>
      <c r="U384" s="34">
        <v>1</v>
      </c>
      <c r="V384" s="34">
        <v>1</v>
      </c>
      <c r="W384" s="34">
        <v>1</v>
      </c>
      <c r="X384" s="34">
        <v>1</v>
      </c>
      <c r="Y384" s="34">
        <v>0</v>
      </c>
      <c r="Z384" s="34">
        <v>0</v>
      </c>
      <c r="AA384" s="34">
        <v>1</v>
      </c>
      <c r="AB384" s="34">
        <v>1</v>
      </c>
      <c r="AC384" s="34" t="s">
        <v>1022</v>
      </c>
    </row>
    <row r="385" spans="1:29">
      <c r="A385" s="34" t="s">
        <v>386</v>
      </c>
      <c r="B385" s="34" t="s">
        <v>815</v>
      </c>
      <c r="C385" s="34" t="s">
        <v>948</v>
      </c>
      <c r="D385" s="34">
        <v>203</v>
      </c>
      <c r="E385" s="34">
        <v>2601</v>
      </c>
      <c r="F385" s="34">
        <v>5201</v>
      </c>
      <c r="G385" s="34">
        <v>5401</v>
      </c>
      <c r="H385" s="34">
        <v>102</v>
      </c>
      <c r="I385" s="34">
        <v>1202</v>
      </c>
      <c r="J385" s="34">
        <v>4.5820633629117085</v>
      </c>
      <c r="K385" s="34">
        <v>403</v>
      </c>
      <c r="L385" s="34" t="s">
        <v>986</v>
      </c>
      <c r="M385" s="34">
        <v>1</v>
      </c>
      <c r="N385" s="34">
        <v>0</v>
      </c>
      <c r="O385" s="34">
        <v>0</v>
      </c>
      <c r="P385" s="34">
        <v>1</v>
      </c>
      <c r="Q385" s="34">
        <v>0</v>
      </c>
      <c r="R385" s="34">
        <v>0</v>
      </c>
      <c r="S385" s="34">
        <v>0</v>
      </c>
      <c r="T385" s="34">
        <v>1</v>
      </c>
      <c r="U385" s="34">
        <v>1</v>
      </c>
      <c r="V385" s="34">
        <v>1</v>
      </c>
      <c r="W385" s="34">
        <v>1</v>
      </c>
      <c r="X385" s="34">
        <v>1</v>
      </c>
      <c r="Y385" s="34">
        <v>0</v>
      </c>
      <c r="Z385" s="34">
        <v>0</v>
      </c>
      <c r="AA385" s="34">
        <v>1</v>
      </c>
      <c r="AB385" s="34">
        <v>1</v>
      </c>
      <c r="AC385" s="34" t="s">
        <v>1022</v>
      </c>
    </row>
    <row r="386" spans="1:29">
      <c r="A386" s="34" t="s">
        <v>387</v>
      </c>
      <c r="B386" s="34" t="s">
        <v>796</v>
      </c>
      <c r="C386" s="34" t="s">
        <v>948</v>
      </c>
      <c r="D386" s="34">
        <v>1101</v>
      </c>
      <c r="E386" s="34">
        <v>2601</v>
      </c>
      <c r="F386" s="34">
        <v>1502</v>
      </c>
      <c r="G386" s="34">
        <v>3802</v>
      </c>
      <c r="H386" s="34">
        <v>702</v>
      </c>
      <c r="I386" s="34">
        <v>801</v>
      </c>
      <c r="J386" s="34">
        <v>5.9745116927373285</v>
      </c>
      <c r="K386" s="34">
        <v>224</v>
      </c>
      <c r="L386" s="34" t="s">
        <v>985</v>
      </c>
      <c r="M386" s="34">
        <v>1</v>
      </c>
      <c r="N386" s="34">
        <v>1</v>
      </c>
      <c r="O386" s="34">
        <v>1</v>
      </c>
      <c r="P386" s="34">
        <v>1</v>
      </c>
      <c r="Q386" s="34">
        <v>1</v>
      </c>
      <c r="R386" s="34">
        <v>0</v>
      </c>
      <c r="S386" s="34">
        <v>1</v>
      </c>
      <c r="T386" s="34">
        <v>1</v>
      </c>
      <c r="U386" s="34">
        <v>1</v>
      </c>
      <c r="V386" s="34">
        <v>1</v>
      </c>
      <c r="W386" s="34">
        <v>1</v>
      </c>
      <c r="X386" s="34">
        <v>1</v>
      </c>
      <c r="Y386" s="34">
        <v>1</v>
      </c>
      <c r="Z386" s="34">
        <v>1</v>
      </c>
      <c r="AA386" s="34">
        <v>1</v>
      </c>
      <c r="AB386" s="34">
        <v>1</v>
      </c>
      <c r="AC386" s="34" t="s">
        <v>1022</v>
      </c>
    </row>
    <row r="387" spans="1:29">
      <c r="A387" s="34" t="s">
        <v>388</v>
      </c>
      <c r="B387" s="34" t="s">
        <v>816</v>
      </c>
      <c r="C387" s="34" t="s">
        <v>948</v>
      </c>
      <c r="D387" s="34">
        <v>101</v>
      </c>
      <c r="E387" s="34">
        <v>1101</v>
      </c>
      <c r="F387" s="34">
        <v>5101</v>
      </c>
      <c r="G387" s="34">
        <v>5701</v>
      </c>
      <c r="H387" s="34">
        <v>602</v>
      </c>
      <c r="I387" s="34">
        <v>1402</v>
      </c>
      <c r="J387" s="34">
        <v>4.8267225201689925</v>
      </c>
      <c r="K387" s="34">
        <v>248</v>
      </c>
      <c r="L387" s="34" t="s">
        <v>986</v>
      </c>
      <c r="M387" s="34">
        <v>1</v>
      </c>
      <c r="N387" s="34">
        <v>0</v>
      </c>
      <c r="O387" s="34">
        <v>0</v>
      </c>
      <c r="P387" s="34">
        <v>1</v>
      </c>
      <c r="Q387" s="34">
        <v>0</v>
      </c>
      <c r="R387" s="34">
        <v>0</v>
      </c>
      <c r="S387" s="34">
        <v>0</v>
      </c>
      <c r="T387" s="34">
        <v>1</v>
      </c>
      <c r="U387" s="34">
        <v>1</v>
      </c>
      <c r="V387" s="34">
        <v>1</v>
      </c>
      <c r="W387" s="34">
        <v>1</v>
      </c>
      <c r="X387" s="34">
        <v>1</v>
      </c>
      <c r="Y387" s="34">
        <v>0</v>
      </c>
      <c r="Z387" s="34">
        <v>0</v>
      </c>
      <c r="AA387" s="34">
        <v>1</v>
      </c>
      <c r="AB387" s="34">
        <v>1</v>
      </c>
      <c r="AC387" s="34" t="s">
        <v>1022</v>
      </c>
    </row>
    <row r="388" spans="1:29">
      <c r="A388" s="34" t="s">
        <v>389</v>
      </c>
      <c r="B388" s="34" t="s">
        <v>789</v>
      </c>
      <c r="C388" s="34" t="s">
        <v>948</v>
      </c>
      <c r="D388" s="34">
        <v>1101</v>
      </c>
      <c r="E388" s="34">
        <v>3303</v>
      </c>
      <c r="F388" s="34">
        <v>3901</v>
      </c>
      <c r="G388" s="34">
        <v>5801</v>
      </c>
      <c r="H388" s="34">
        <v>302</v>
      </c>
      <c r="I388" s="34">
        <v>702</v>
      </c>
      <c r="J388" s="34">
        <v>4.6273658565927329</v>
      </c>
      <c r="K388" s="34">
        <v>326</v>
      </c>
      <c r="L388" s="34" t="s">
        <v>986</v>
      </c>
      <c r="M388" s="34">
        <v>1</v>
      </c>
      <c r="N388" s="34">
        <v>0</v>
      </c>
      <c r="O388" s="34">
        <v>0</v>
      </c>
      <c r="P388" s="34">
        <v>1</v>
      </c>
      <c r="Q388" s="34">
        <v>0</v>
      </c>
      <c r="R388" s="34">
        <v>0</v>
      </c>
      <c r="S388" s="34">
        <v>0</v>
      </c>
      <c r="T388" s="34">
        <v>1</v>
      </c>
      <c r="U388" s="34">
        <v>1</v>
      </c>
      <c r="V388" s="34">
        <v>1</v>
      </c>
      <c r="W388" s="34">
        <v>1</v>
      </c>
      <c r="X388" s="34">
        <v>1</v>
      </c>
      <c r="Y388" s="34">
        <v>0</v>
      </c>
      <c r="Z388" s="34">
        <v>0</v>
      </c>
      <c r="AA388" s="34">
        <v>1</v>
      </c>
      <c r="AB388" s="34">
        <v>1</v>
      </c>
      <c r="AC388" s="34" t="s">
        <v>1022</v>
      </c>
    </row>
    <row r="389" spans="1:29">
      <c r="A389" s="34" t="s">
        <v>390</v>
      </c>
      <c r="B389" s="34" t="s">
        <v>817</v>
      </c>
      <c r="C389" s="34" t="s">
        <v>948</v>
      </c>
      <c r="D389" s="34">
        <v>203</v>
      </c>
      <c r="E389" s="34">
        <v>2402</v>
      </c>
      <c r="F389" s="34">
        <v>1525</v>
      </c>
      <c r="G389" s="34">
        <v>5401</v>
      </c>
      <c r="H389" s="34">
        <v>102</v>
      </c>
      <c r="I389" s="34">
        <v>702</v>
      </c>
      <c r="J389" s="34">
        <v>4.8247764624755458</v>
      </c>
      <c r="K389" s="34">
        <v>175</v>
      </c>
      <c r="L389" s="34" t="s">
        <v>985</v>
      </c>
      <c r="M389" s="34">
        <v>1</v>
      </c>
      <c r="N389" s="34">
        <v>0</v>
      </c>
      <c r="O389" s="34">
        <v>0</v>
      </c>
      <c r="P389" s="34">
        <v>1</v>
      </c>
      <c r="Q389" s="34">
        <v>1</v>
      </c>
      <c r="R389" s="34">
        <v>0</v>
      </c>
      <c r="S389" s="34">
        <v>1</v>
      </c>
      <c r="T389" s="34">
        <v>1</v>
      </c>
      <c r="U389" s="34">
        <v>1</v>
      </c>
      <c r="V389" s="34">
        <v>1</v>
      </c>
      <c r="W389" s="34">
        <v>1</v>
      </c>
      <c r="X389" s="34">
        <v>1</v>
      </c>
      <c r="Y389" s="34">
        <v>1</v>
      </c>
      <c r="Z389" s="34">
        <v>1</v>
      </c>
      <c r="AA389" s="34">
        <v>1</v>
      </c>
      <c r="AB389" s="34">
        <v>1</v>
      </c>
      <c r="AC389" s="34" t="s">
        <v>1022</v>
      </c>
    </row>
    <row r="390" spans="1:29">
      <c r="A390" s="34" t="s">
        <v>391</v>
      </c>
      <c r="B390" s="34" t="s">
        <v>793</v>
      </c>
      <c r="C390" s="34" t="s">
        <v>948</v>
      </c>
      <c r="D390" s="34">
        <v>1101</v>
      </c>
      <c r="E390" s="34">
        <v>2901</v>
      </c>
      <c r="F390" s="34">
        <v>705</v>
      </c>
      <c r="G390" s="34">
        <v>3802</v>
      </c>
      <c r="H390" s="34">
        <v>702</v>
      </c>
      <c r="I390" s="34">
        <v>1505</v>
      </c>
      <c r="J390" s="34">
        <v>5.4996870826184034</v>
      </c>
      <c r="K390" s="34">
        <v>47</v>
      </c>
      <c r="L390" s="34" t="s">
        <v>986</v>
      </c>
      <c r="M390" s="34">
        <v>1</v>
      </c>
      <c r="N390" s="34">
        <v>0</v>
      </c>
      <c r="O390" s="34">
        <v>0</v>
      </c>
      <c r="P390" s="34">
        <v>1</v>
      </c>
      <c r="Q390" s="34">
        <v>0</v>
      </c>
      <c r="R390" s="34">
        <v>0</v>
      </c>
      <c r="S390" s="34">
        <v>0</v>
      </c>
      <c r="T390" s="34">
        <v>1</v>
      </c>
      <c r="U390" s="34">
        <v>1</v>
      </c>
      <c r="V390" s="34">
        <v>1</v>
      </c>
      <c r="W390" s="34">
        <v>1</v>
      </c>
      <c r="X390" s="34">
        <v>1</v>
      </c>
      <c r="Y390" s="34">
        <v>0</v>
      </c>
      <c r="Z390" s="34">
        <v>0</v>
      </c>
      <c r="AA390" s="34">
        <v>1</v>
      </c>
      <c r="AB390" s="34">
        <v>1</v>
      </c>
      <c r="AC390" s="34" t="s">
        <v>1022</v>
      </c>
    </row>
    <row r="391" spans="1:29">
      <c r="A391" s="34" t="s">
        <v>392</v>
      </c>
      <c r="B391" s="34" t="s">
        <v>790</v>
      </c>
      <c r="C391" s="34" t="s">
        <v>948</v>
      </c>
      <c r="D391" s="34">
        <v>206</v>
      </c>
      <c r="E391" s="34">
        <v>207</v>
      </c>
      <c r="F391" s="34">
        <v>4601</v>
      </c>
      <c r="G391" s="34">
        <v>4803</v>
      </c>
      <c r="H391" s="34">
        <v>102</v>
      </c>
      <c r="I391" s="34">
        <v>801</v>
      </c>
      <c r="J391" s="34">
        <v>4.204119982655925</v>
      </c>
      <c r="K391" s="34">
        <v>518</v>
      </c>
      <c r="L391" s="34" t="s">
        <v>986</v>
      </c>
      <c r="M391" s="34">
        <v>1</v>
      </c>
      <c r="N391" s="34">
        <v>0</v>
      </c>
      <c r="O391" s="34">
        <v>0</v>
      </c>
      <c r="P391" s="34">
        <v>1</v>
      </c>
      <c r="Q391" s="34">
        <v>0</v>
      </c>
      <c r="R391" s="34">
        <v>0</v>
      </c>
      <c r="S391" s="34">
        <v>0</v>
      </c>
      <c r="T391" s="34">
        <v>1</v>
      </c>
      <c r="U391" s="34">
        <v>1</v>
      </c>
      <c r="V391" s="34">
        <v>1</v>
      </c>
      <c r="W391" s="34">
        <v>1</v>
      </c>
      <c r="X391" s="34">
        <v>1</v>
      </c>
      <c r="Y391" s="34">
        <v>0</v>
      </c>
      <c r="Z391" s="34">
        <v>0</v>
      </c>
      <c r="AA391" s="34">
        <v>1</v>
      </c>
      <c r="AB391" s="34">
        <v>1</v>
      </c>
      <c r="AC391" s="34" t="s">
        <v>1022</v>
      </c>
    </row>
    <row r="392" spans="1:29">
      <c r="A392" s="34" t="s">
        <v>393</v>
      </c>
      <c r="B392" s="34" t="s">
        <v>788</v>
      </c>
      <c r="C392" s="34" t="s">
        <v>948</v>
      </c>
      <c r="D392" s="34">
        <v>101</v>
      </c>
      <c r="E392" s="34">
        <v>2407</v>
      </c>
      <c r="F392" s="34">
        <v>3505</v>
      </c>
      <c r="G392" s="34">
        <v>5201</v>
      </c>
      <c r="H392" s="34">
        <v>401</v>
      </c>
      <c r="I392" s="34">
        <v>1202</v>
      </c>
      <c r="J392" s="34">
        <v>4.2944662261615933</v>
      </c>
      <c r="K392" s="34">
        <v>231</v>
      </c>
      <c r="L392" s="34" t="s">
        <v>985</v>
      </c>
      <c r="M392" s="34">
        <v>1</v>
      </c>
      <c r="N392" s="34">
        <v>1</v>
      </c>
      <c r="O392" s="34">
        <v>1</v>
      </c>
      <c r="P392" s="34">
        <v>1</v>
      </c>
      <c r="Q392" s="34">
        <v>1</v>
      </c>
      <c r="R392" s="34">
        <v>0</v>
      </c>
      <c r="S392" s="34">
        <v>1</v>
      </c>
      <c r="T392" s="34">
        <v>1</v>
      </c>
      <c r="U392" s="34">
        <v>1</v>
      </c>
      <c r="V392" s="34">
        <v>1</v>
      </c>
      <c r="W392" s="34">
        <v>1</v>
      </c>
      <c r="X392" s="34">
        <v>1</v>
      </c>
      <c r="Y392" s="34">
        <v>1</v>
      </c>
      <c r="Z392" s="34">
        <v>1</v>
      </c>
      <c r="AA392" s="34">
        <v>1</v>
      </c>
      <c r="AB392" s="34">
        <v>1</v>
      </c>
      <c r="AC392" s="34" t="s">
        <v>1022</v>
      </c>
    </row>
    <row r="393" spans="1:29">
      <c r="A393" s="34" t="s">
        <v>394</v>
      </c>
      <c r="B393" s="34" t="s">
        <v>805</v>
      </c>
      <c r="C393" s="34" t="s">
        <v>948</v>
      </c>
      <c r="D393" s="34">
        <v>1101</v>
      </c>
      <c r="E393" s="34">
        <v>7401</v>
      </c>
      <c r="F393" s="34">
        <v>4006</v>
      </c>
      <c r="G393" s="34">
        <v>5101</v>
      </c>
      <c r="H393" s="34">
        <v>801</v>
      </c>
      <c r="I393" s="34">
        <v>1402</v>
      </c>
      <c r="J393" s="34">
        <v>5.1931245983544612</v>
      </c>
      <c r="K393" s="34">
        <v>480</v>
      </c>
      <c r="L393" s="34" t="s">
        <v>985</v>
      </c>
      <c r="M393" s="34">
        <v>1</v>
      </c>
      <c r="N393" s="34">
        <v>1</v>
      </c>
      <c r="O393" s="34">
        <v>1</v>
      </c>
      <c r="P393" s="34">
        <v>1</v>
      </c>
      <c r="Q393" s="34">
        <v>1</v>
      </c>
      <c r="R393" s="34">
        <v>1</v>
      </c>
      <c r="S393" s="34">
        <v>1</v>
      </c>
      <c r="T393" s="34">
        <v>1</v>
      </c>
      <c r="U393" s="34">
        <v>1</v>
      </c>
      <c r="V393" s="34">
        <v>1</v>
      </c>
      <c r="W393" s="34">
        <v>1</v>
      </c>
      <c r="X393" s="34">
        <v>1</v>
      </c>
      <c r="Y393" s="34">
        <v>1</v>
      </c>
      <c r="Z393" s="34">
        <v>1</v>
      </c>
      <c r="AA393" s="34">
        <v>1</v>
      </c>
      <c r="AB393" s="34">
        <v>1</v>
      </c>
      <c r="AC393" s="34" t="s">
        <v>1022</v>
      </c>
    </row>
    <row r="394" spans="1:29">
      <c r="A394" s="34" t="s">
        <v>395</v>
      </c>
      <c r="B394" s="34" t="s">
        <v>797</v>
      </c>
      <c r="C394" s="34" t="s">
        <v>948</v>
      </c>
      <c r="D394" s="34">
        <v>207</v>
      </c>
      <c r="E394" s="34">
        <v>2901</v>
      </c>
      <c r="F394" s="34">
        <v>705</v>
      </c>
      <c r="G394" s="34">
        <v>5701</v>
      </c>
      <c r="H394" s="34">
        <v>602</v>
      </c>
      <c r="I394" s="34">
        <v>1505</v>
      </c>
      <c r="J394" s="34">
        <v>4.888179493918325</v>
      </c>
      <c r="K394" s="34">
        <v>122</v>
      </c>
      <c r="L394" s="34" t="s">
        <v>985</v>
      </c>
      <c r="M394" s="34">
        <v>1</v>
      </c>
      <c r="N394" s="34">
        <v>1</v>
      </c>
      <c r="O394" s="34">
        <v>1</v>
      </c>
      <c r="P394" s="34">
        <v>1</v>
      </c>
      <c r="Q394" s="34">
        <v>1</v>
      </c>
      <c r="R394" s="34">
        <v>0</v>
      </c>
      <c r="S394" s="34">
        <v>1</v>
      </c>
      <c r="T394" s="34">
        <v>1</v>
      </c>
      <c r="U394" s="34">
        <v>1</v>
      </c>
      <c r="V394" s="34">
        <v>1</v>
      </c>
      <c r="W394" s="34">
        <v>1</v>
      </c>
      <c r="X394" s="34">
        <v>1</v>
      </c>
      <c r="Y394" s="34">
        <v>1</v>
      </c>
      <c r="Z394" s="34">
        <v>1</v>
      </c>
      <c r="AA394" s="34">
        <v>1</v>
      </c>
      <c r="AB394" s="34">
        <v>1</v>
      </c>
      <c r="AC394" s="34" t="s">
        <v>1023</v>
      </c>
    </row>
    <row r="395" spans="1:29">
      <c r="A395" s="34" t="s">
        <v>396</v>
      </c>
      <c r="B395" s="34" t="s">
        <v>778</v>
      </c>
      <c r="C395" s="34" t="s">
        <v>948</v>
      </c>
      <c r="D395" s="34">
        <v>206</v>
      </c>
      <c r="E395" s="34">
        <v>1101</v>
      </c>
      <c r="F395" s="34">
        <v>1301</v>
      </c>
      <c r="G395" s="34">
        <v>4002</v>
      </c>
      <c r="H395" s="34">
        <v>304</v>
      </c>
      <c r="I395" s="34">
        <v>1502</v>
      </c>
      <c r="J395" s="34">
        <v>4.2455126678141495</v>
      </c>
      <c r="K395" s="34">
        <v>186</v>
      </c>
      <c r="L395" s="34" t="s">
        <v>986</v>
      </c>
      <c r="M395" s="34">
        <v>1</v>
      </c>
      <c r="N395" s="34">
        <v>0</v>
      </c>
      <c r="O395" s="34">
        <v>0</v>
      </c>
      <c r="P395" s="34">
        <v>1</v>
      </c>
      <c r="Q395" s="34">
        <v>0</v>
      </c>
      <c r="R395" s="34">
        <v>0</v>
      </c>
      <c r="S395" s="34">
        <v>0</v>
      </c>
      <c r="T395" s="34">
        <v>1</v>
      </c>
      <c r="U395" s="34">
        <v>1</v>
      </c>
      <c r="V395" s="34">
        <v>1</v>
      </c>
      <c r="W395" s="34">
        <v>1</v>
      </c>
      <c r="X395" s="34">
        <v>1</v>
      </c>
      <c r="Y395" s="34">
        <v>0</v>
      </c>
      <c r="Z395" s="34">
        <v>0</v>
      </c>
      <c r="AA395" s="34">
        <v>1</v>
      </c>
      <c r="AB395" s="34">
        <v>1</v>
      </c>
      <c r="AC395" s="34" t="s">
        <v>1023</v>
      </c>
    </row>
    <row r="396" spans="1:29">
      <c r="A396" s="34" t="s">
        <v>397</v>
      </c>
      <c r="B396" s="34" t="s">
        <v>791</v>
      </c>
      <c r="C396" s="34" t="s">
        <v>948</v>
      </c>
      <c r="D396" s="34">
        <v>1101</v>
      </c>
      <c r="E396" s="34" t="s">
        <v>507</v>
      </c>
      <c r="F396" s="34">
        <v>1525</v>
      </c>
      <c r="G396" s="34" t="s">
        <v>507</v>
      </c>
      <c r="H396" s="34">
        <v>403</v>
      </c>
      <c r="I396" s="34">
        <v>702</v>
      </c>
      <c r="J396" s="34">
        <v>4.1172712956557644</v>
      </c>
      <c r="K396" s="34">
        <v>526</v>
      </c>
      <c r="L396" s="34" t="s">
        <v>986</v>
      </c>
      <c r="M396" s="34">
        <v>1</v>
      </c>
      <c r="N396" s="34">
        <v>0</v>
      </c>
      <c r="O396" s="34">
        <v>0</v>
      </c>
      <c r="P396" s="34">
        <v>1</v>
      </c>
      <c r="Q396" s="34">
        <v>0</v>
      </c>
      <c r="R396" s="34">
        <v>0</v>
      </c>
      <c r="S396" s="34">
        <v>0</v>
      </c>
      <c r="T396" s="34">
        <v>1</v>
      </c>
      <c r="U396" s="34">
        <v>1</v>
      </c>
      <c r="V396" s="34">
        <v>1</v>
      </c>
      <c r="W396" s="34">
        <v>1</v>
      </c>
      <c r="X396" s="34">
        <v>1</v>
      </c>
      <c r="Y396" s="34">
        <v>0</v>
      </c>
      <c r="Z396" s="34">
        <v>0</v>
      </c>
      <c r="AA396" s="34">
        <v>1</v>
      </c>
      <c r="AB396" s="34">
        <v>1</v>
      </c>
      <c r="AC396" s="34" t="s">
        <v>1023</v>
      </c>
    </row>
    <row r="397" spans="1:29">
      <c r="A397" s="34" t="s">
        <v>398</v>
      </c>
      <c r="B397" s="34" t="s">
        <v>779</v>
      </c>
      <c r="C397" s="34" t="s">
        <v>948</v>
      </c>
      <c r="D397" s="34">
        <v>2402</v>
      </c>
      <c r="E397" s="34">
        <v>2407</v>
      </c>
      <c r="F397" s="34">
        <v>1502</v>
      </c>
      <c r="G397" s="34">
        <v>3505</v>
      </c>
      <c r="H397" s="34">
        <v>401</v>
      </c>
      <c r="I397" s="34">
        <v>801</v>
      </c>
      <c r="J397" s="34">
        <v>4.8920946026904808</v>
      </c>
      <c r="K397" s="34">
        <v>218</v>
      </c>
      <c r="L397" s="34" t="s">
        <v>985</v>
      </c>
      <c r="M397" s="34">
        <v>1</v>
      </c>
      <c r="N397" s="34">
        <v>0</v>
      </c>
      <c r="O397" s="34">
        <v>0</v>
      </c>
      <c r="P397" s="34">
        <v>1</v>
      </c>
      <c r="Q397" s="34">
        <v>1</v>
      </c>
      <c r="R397" s="34">
        <v>0</v>
      </c>
      <c r="S397" s="34">
        <v>1</v>
      </c>
      <c r="T397" s="34">
        <v>1</v>
      </c>
      <c r="U397" s="34">
        <v>1</v>
      </c>
      <c r="V397" s="34">
        <v>1</v>
      </c>
      <c r="W397" s="34">
        <v>1</v>
      </c>
      <c r="X397" s="34">
        <v>1</v>
      </c>
      <c r="Y397" s="34">
        <v>1</v>
      </c>
      <c r="Z397" s="34">
        <v>1</v>
      </c>
      <c r="AA397" s="34">
        <v>1</v>
      </c>
      <c r="AB397" s="34">
        <v>1</v>
      </c>
      <c r="AC397" s="34" t="s">
        <v>1023</v>
      </c>
    </row>
    <row r="398" spans="1:29">
      <c r="A398" s="34" t="s">
        <v>399</v>
      </c>
      <c r="B398" s="34" t="s">
        <v>776</v>
      </c>
      <c r="C398" s="34" t="s">
        <v>948</v>
      </c>
      <c r="D398" s="34">
        <v>1101</v>
      </c>
      <c r="E398" s="34">
        <v>2402</v>
      </c>
      <c r="F398" s="34">
        <v>705</v>
      </c>
      <c r="G398" s="34">
        <v>1518</v>
      </c>
      <c r="H398" s="34">
        <v>702</v>
      </c>
      <c r="I398" s="34" t="s">
        <v>507</v>
      </c>
      <c r="J398" s="34">
        <v>3.621176281775035</v>
      </c>
      <c r="K398" s="34">
        <v>328</v>
      </c>
      <c r="L398" s="34" t="s">
        <v>986</v>
      </c>
      <c r="M398" s="34">
        <v>1</v>
      </c>
      <c r="N398" s="34">
        <v>0</v>
      </c>
      <c r="O398" s="34">
        <v>0</v>
      </c>
      <c r="P398" s="34">
        <v>1</v>
      </c>
      <c r="Q398" s="34">
        <v>0</v>
      </c>
      <c r="R398" s="34">
        <v>0</v>
      </c>
      <c r="S398" s="34">
        <v>0</v>
      </c>
      <c r="T398" s="34">
        <v>1</v>
      </c>
      <c r="U398" s="34">
        <v>1</v>
      </c>
      <c r="V398" s="34">
        <v>1</v>
      </c>
      <c r="W398" s="34">
        <v>1</v>
      </c>
      <c r="X398" s="34">
        <v>1</v>
      </c>
      <c r="Y398" s="34">
        <v>0</v>
      </c>
      <c r="Z398" s="34">
        <v>0</v>
      </c>
      <c r="AA398" s="34">
        <v>1</v>
      </c>
      <c r="AB398" s="34">
        <v>1</v>
      </c>
      <c r="AC398" s="34" t="s">
        <v>1023</v>
      </c>
    </row>
    <row r="399" spans="1:29">
      <c r="A399" s="34" t="s">
        <v>400</v>
      </c>
      <c r="B399" s="34" t="s">
        <v>811</v>
      </c>
      <c r="C399" s="34" t="s">
        <v>948</v>
      </c>
      <c r="D399" s="34">
        <v>3001</v>
      </c>
      <c r="E399" s="34">
        <v>3303</v>
      </c>
      <c r="F399" s="34">
        <v>702</v>
      </c>
      <c r="G399" s="34">
        <v>5801</v>
      </c>
      <c r="H399" s="34">
        <v>302</v>
      </c>
      <c r="I399" s="34">
        <v>702</v>
      </c>
      <c r="J399" s="34">
        <v>4.0934216851622347</v>
      </c>
      <c r="K399" s="34">
        <v>865</v>
      </c>
      <c r="L399" s="34" t="s">
        <v>985</v>
      </c>
      <c r="M399" s="34">
        <v>1</v>
      </c>
      <c r="N399" s="34">
        <v>0</v>
      </c>
      <c r="O399" s="34">
        <v>0</v>
      </c>
      <c r="P399" s="34">
        <v>1</v>
      </c>
      <c r="Q399" s="34">
        <v>1</v>
      </c>
      <c r="R399" s="34">
        <v>0</v>
      </c>
      <c r="S399" s="34">
        <v>1</v>
      </c>
      <c r="T399" s="34">
        <v>1</v>
      </c>
      <c r="U399" s="34">
        <v>1</v>
      </c>
      <c r="V399" s="34">
        <v>1</v>
      </c>
      <c r="W399" s="34">
        <v>1</v>
      </c>
      <c r="X399" s="34">
        <v>1</v>
      </c>
      <c r="Y399" s="34">
        <v>1</v>
      </c>
      <c r="Z399" s="34">
        <v>1</v>
      </c>
      <c r="AA399" s="34">
        <v>1</v>
      </c>
      <c r="AB399" s="34">
        <v>1</v>
      </c>
      <c r="AC399" s="34" t="s">
        <v>1023</v>
      </c>
    </row>
    <row r="400" spans="1:29">
      <c r="A400" s="34" t="s">
        <v>401</v>
      </c>
      <c r="B400" s="34" t="s">
        <v>780</v>
      </c>
      <c r="C400" s="34" t="s">
        <v>948</v>
      </c>
      <c r="D400" s="34">
        <v>1101</v>
      </c>
      <c r="E400" s="34">
        <v>3303</v>
      </c>
      <c r="F400" s="34">
        <v>2706</v>
      </c>
      <c r="G400" s="34">
        <v>4403</v>
      </c>
      <c r="H400" s="34">
        <v>304</v>
      </c>
      <c r="I400" s="34">
        <v>701</v>
      </c>
      <c r="J400" s="34">
        <v>3.5888317255942073</v>
      </c>
      <c r="K400" s="34">
        <v>233</v>
      </c>
      <c r="L400" s="34" t="s">
        <v>985</v>
      </c>
      <c r="M400" s="34">
        <v>1</v>
      </c>
      <c r="N400" s="34">
        <v>1</v>
      </c>
      <c r="O400" s="34">
        <v>1</v>
      </c>
      <c r="P400" s="34">
        <v>1</v>
      </c>
      <c r="Q400" s="34">
        <v>1</v>
      </c>
      <c r="R400" s="34">
        <v>0</v>
      </c>
      <c r="S400" s="34">
        <v>1</v>
      </c>
      <c r="T400" s="34">
        <v>1</v>
      </c>
      <c r="U400" s="34">
        <v>1</v>
      </c>
      <c r="V400" s="34">
        <v>1</v>
      </c>
      <c r="W400" s="34">
        <v>1</v>
      </c>
      <c r="X400" s="34">
        <v>1</v>
      </c>
      <c r="Y400" s="34">
        <v>1</v>
      </c>
      <c r="Z400" s="34">
        <v>1</v>
      </c>
      <c r="AA400" s="34">
        <v>1</v>
      </c>
      <c r="AB400" s="34">
        <v>1</v>
      </c>
      <c r="AC400" s="34" t="s">
        <v>1023</v>
      </c>
    </row>
    <row r="401" spans="1:29">
      <c r="A401" s="34" t="s">
        <v>402</v>
      </c>
      <c r="B401" s="34" t="s">
        <v>775</v>
      </c>
      <c r="C401" s="34" t="s">
        <v>948</v>
      </c>
      <c r="D401" s="34">
        <v>207</v>
      </c>
      <c r="E401" s="34">
        <v>2901</v>
      </c>
      <c r="F401" s="34">
        <v>705</v>
      </c>
      <c r="G401" s="34">
        <v>3802</v>
      </c>
      <c r="H401" s="34">
        <v>702</v>
      </c>
      <c r="I401" s="34">
        <v>1505</v>
      </c>
      <c r="J401" s="34">
        <v>4.1613680022349753</v>
      </c>
      <c r="K401" s="34">
        <v>284</v>
      </c>
      <c r="L401" s="34" t="s">
        <v>985</v>
      </c>
      <c r="M401" s="34">
        <v>1</v>
      </c>
      <c r="N401" s="34">
        <v>0</v>
      </c>
      <c r="O401" s="34">
        <v>0</v>
      </c>
      <c r="P401" s="34">
        <v>1</v>
      </c>
      <c r="Q401" s="34">
        <v>1</v>
      </c>
      <c r="R401" s="34">
        <v>1</v>
      </c>
      <c r="S401" s="34">
        <v>0</v>
      </c>
      <c r="T401" s="34">
        <v>1</v>
      </c>
      <c r="U401" s="34">
        <v>1</v>
      </c>
      <c r="V401" s="34">
        <v>1</v>
      </c>
      <c r="W401" s="34">
        <v>1</v>
      </c>
      <c r="X401" s="34">
        <v>1</v>
      </c>
      <c r="Y401" s="34">
        <v>1</v>
      </c>
      <c r="Z401" s="34">
        <v>1</v>
      </c>
      <c r="AA401" s="34">
        <v>1</v>
      </c>
      <c r="AB401" s="34">
        <v>1</v>
      </c>
      <c r="AC401" s="34" t="s">
        <v>1023</v>
      </c>
    </row>
    <row r="402" spans="1:29">
      <c r="A402" s="34" t="s">
        <v>403</v>
      </c>
      <c r="B402" s="34" t="s">
        <v>809</v>
      </c>
      <c r="C402" s="34" t="s">
        <v>948</v>
      </c>
      <c r="D402" s="34">
        <v>1101</v>
      </c>
      <c r="E402" s="34">
        <v>2402</v>
      </c>
      <c r="F402" s="34">
        <v>1525</v>
      </c>
      <c r="G402" s="34">
        <v>1801</v>
      </c>
      <c r="H402" s="34">
        <v>303</v>
      </c>
      <c r="I402" s="34">
        <v>403</v>
      </c>
      <c r="J402" s="34">
        <v>5.2600713879850751</v>
      </c>
      <c r="K402" s="34">
        <v>6</v>
      </c>
      <c r="L402" s="34" t="s">
        <v>985</v>
      </c>
      <c r="M402" s="34">
        <v>1</v>
      </c>
      <c r="N402" s="34">
        <v>1</v>
      </c>
      <c r="O402" s="34">
        <v>1</v>
      </c>
      <c r="P402" s="34">
        <v>1</v>
      </c>
      <c r="Q402" s="34">
        <v>0</v>
      </c>
      <c r="R402" s="34">
        <v>0</v>
      </c>
      <c r="S402" s="34">
        <v>0</v>
      </c>
      <c r="T402" s="34">
        <v>1</v>
      </c>
      <c r="U402" s="34">
        <v>1</v>
      </c>
      <c r="V402" s="34">
        <v>1</v>
      </c>
      <c r="W402" s="34">
        <v>1</v>
      </c>
      <c r="X402" s="34">
        <v>1</v>
      </c>
      <c r="Y402" s="34">
        <v>0</v>
      </c>
      <c r="Z402" s="34">
        <v>0</v>
      </c>
      <c r="AA402" s="34">
        <v>1</v>
      </c>
      <c r="AB402" s="34">
        <v>1</v>
      </c>
      <c r="AC402" s="34" t="s">
        <v>1023</v>
      </c>
    </row>
    <row r="403" spans="1:29">
      <c r="A403" s="34" t="s">
        <v>404</v>
      </c>
      <c r="B403" s="34" t="s">
        <v>777</v>
      </c>
      <c r="C403" s="34" t="s">
        <v>948</v>
      </c>
      <c r="D403" s="34">
        <v>3303</v>
      </c>
      <c r="E403" s="34" t="s">
        <v>507</v>
      </c>
      <c r="F403" s="34">
        <v>1502</v>
      </c>
      <c r="G403" s="34">
        <v>5801</v>
      </c>
      <c r="H403" s="34">
        <v>302</v>
      </c>
      <c r="I403" s="34">
        <v>801</v>
      </c>
      <c r="J403" s="34">
        <v>4.8870543780509568</v>
      </c>
      <c r="K403" s="34">
        <v>75</v>
      </c>
      <c r="L403" s="34" t="s">
        <v>986</v>
      </c>
      <c r="M403" s="34">
        <v>1</v>
      </c>
      <c r="N403" s="34">
        <v>0</v>
      </c>
      <c r="O403" s="34">
        <v>0</v>
      </c>
      <c r="P403" s="34">
        <v>1</v>
      </c>
      <c r="Q403" s="34">
        <v>0</v>
      </c>
      <c r="R403" s="34">
        <v>0</v>
      </c>
      <c r="S403" s="34">
        <v>0</v>
      </c>
      <c r="T403" s="34">
        <v>1</v>
      </c>
      <c r="U403" s="34">
        <v>1</v>
      </c>
      <c r="V403" s="34">
        <v>1</v>
      </c>
      <c r="W403" s="34">
        <v>1</v>
      </c>
      <c r="X403" s="34">
        <v>1</v>
      </c>
      <c r="Y403" s="34">
        <v>0</v>
      </c>
      <c r="Z403" s="34">
        <v>0</v>
      </c>
      <c r="AA403" s="34">
        <v>1</v>
      </c>
      <c r="AB403" s="34">
        <v>1</v>
      </c>
      <c r="AC403" s="34" t="s">
        <v>1023</v>
      </c>
    </row>
    <row r="404" spans="1:29">
      <c r="A404" s="34" t="s">
        <v>405</v>
      </c>
      <c r="B404" s="34" t="s">
        <v>781</v>
      </c>
      <c r="C404" s="34" t="s">
        <v>948</v>
      </c>
      <c r="D404" s="34">
        <v>203</v>
      </c>
      <c r="E404" s="34">
        <v>3303</v>
      </c>
      <c r="F404" s="34">
        <v>2706</v>
      </c>
      <c r="G404" s="34">
        <v>4001</v>
      </c>
      <c r="H404" s="34">
        <v>303</v>
      </c>
      <c r="I404" s="34">
        <v>304</v>
      </c>
      <c r="J404" s="34">
        <v>5.6394864892685863</v>
      </c>
      <c r="K404" s="34">
        <v>266</v>
      </c>
      <c r="L404" s="34" t="s">
        <v>985</v>
      </c>
      <c r="M404" s="34">
        <v>1</v>
      </c>
      <c r="N404" s="34">
        <v>0</v>
      </c>
      <c r="O404" s="34">
        <v>0</v>
      </c>
      <c r="P404" s="34">
        <v>1</v>
      </c>
      <c r="Q404" s="34">
        <v>1</v>
      </c>
      <c r="R404" s="34">
        <v>0</v>
      </c>
      <c r="S404" s="34">
        <v>1</v>
      </c>
      <c r="T404" s="34">
        <v>1</v>
      </c>
      <c r="U404" s="34">
        <v>1</v>
      </c>
      <c r="V404" s="34">
        <v>1</v>
      </c>
      <c r="W404" s="34">
        <v>1</v>
      </c>
      <c r="X404" s="34">
        <v>1</v>
      </c>
      <c r="Y404" s="34">
        <v>1</v>
      </c>
      <c r="Z404" s="34">
        <v>1</v>
      </c>
      <c r="AA404" s="34">
        <v>1</v>
      </c>
      <c r="AB404" s="34">
        <v>1</v>
      </c>
      <c r="AC404" s="34" t="s">
        <v>1023</v>
      </c>
    </row>
    <row r="405" spans="1:29">
      <c r="A405" s="34" t="s">
        <v>406</v>
      </c>
      <c r="B405" s="34" t="s">
        <v>783</v>
      </c>
      <c r="C405" s="34" t="s">
        <v>948</v>
      </c>
      <c r="D405" s="34">
        <v>203</v>
      </c>
      <c r="E405" s="34">
        <v>1101</v>
      </c>
      <c r="F405" s="34">
        <v>1301</v>
      </c>
      <c r="G405" s="34">
        <v>1502</v>
      </c>
      <c r="H405" s="34">
        <v>304</v>
      </c>
      <c r="I405" s="34">
        <v>801</v>
      </c>
      <c r="J405" s="34">
        <v>4.9052560487484511</v>
      </c>
      <c r="K405" s="34">
        <v>51</v>
      </c>
      <c r="L405" s="34" t="s">
        <v>985</v>
      </c>
      <c r="M405" s="34">
        <v>1</v>
      </c>
      <c r="N405" s="34">
        <v>0</v>
      </c>
      <c r="O405" s="34">
        <v>0</v>
      </c>
      <c r="P405" s="34">
        <v>1</v>
      </c>
      <c r="Q405" s="34">
        <v>1</v>
      </c>
      <c r="R405" s="34">
        <v>0</v>
      </c>
      <c r="S405" s="34">
        <v>1</v>
      </c>
      <c r="T405" s="34">
        <v>1</v>
      </c>
      <c r="U405" s="34">
        <v>1</v>
      </c>
      <c r="V405" s="34">
        <v>1</v>
      </c>
      <c r="W405" s="34">
        <v>1</v>
      </c>
      <c r="X405" s="34">
        <v>1</v>
      </c>
      <c r="Y405" s="34">
        <v>1</v>
      </c>
      <c r="Z405" s="34">
        <v>1</v>
      </c>
      <c r="AA405" s="34">
        <v>1</v>
      </c>
      <c r="AB405" s="34">
        <v>1</v>
      </c>
      <c r="AC405" s="34" t="s">
        <v>1023</v>
      </c>
    </row>
    <row r="406" spans="1:29">
      <c r="A406" s="34" t="s">
        <v>407</v>
      </c>
      <c r="B406" s="34" t="s">
        <v>784</v>
      </c>
      <c r="C406" s="34" t="s">
        <v>948</v>
      </c>
      <c r="D406" s="34">
        <v>207</v>
      </c>
      <c r="E406" s="34">
        <v>1101</v>
      </c>
      <c r="F406" s="34">
        <v>3505</v>
      </c>
      <c r="G406" s="34">
        <v>4601</v>
      </c>
      <c r="H406" s="34">
        <v>102</v>
      </c>
      <c r="I406" s="34">
        <v>401</v>
      </c>
      <c r="J406" s="34">
        <v>5.2810333672477272</v>
      </c>
      <c r="K406" s="34">
        <v>393</v>
      </c>
      <c r="L406" s="34" t="s">
        <v>986</v>
      </c>
      <c r="M406" s="34">
        <v>1</v>
      </c>
      <c r="N406" s="34">
        <v>0</v>
      </c>
      <c r="O406" s="34">
        <v>0</v>
      </c>
      <c r="P406" s="34">
        <v>1</v>
      </c>
      <c r="Q406" s="34">
        <v>0</v>
      </c>
      <c r="R406" s="34">
        <v>0</v>
      </c>
      <c r="S406" s="34">
        <v>0</v>
      </c>
      <c r="T406" s="34">
        <v>1</v>
      </c>
      <c r="U406" s="34">
        <v>1</v>
      </c>
      <c r="V406" s="34">
        <v>1</v>
      </c>
      <c r="W406" s="34">
        <v>1</v>
      </c>
      <c r="X406" s="34">
        <v>1</v>
      </c>
      <c r="Y406" s="34">
        <v>0</v>
      </c>
      <c r="Z406" s="34">
        <v>0</v>
      </c>
      <c r="AA406" s="34">
        <v>1</v>
      </c>
      <c r="AB406" s="34">
        <v>1</v>
      </c>
      <c r="AC406" s="34" t="s">
        <v>1023</v>
      </c>
    </row>
    <row r="407" spans="1:29">
      <c r="A407" s="34" t="s">
        <v>408</v>
      </c>
      <c r="B407" s="34" t="s">
        <v>794</v>
      </c>
      <c r="C407" s="34" t="s">
        <v>948</v>
      </c>
      <c r="D407" s="34">
        <v>207</v>
      </c>
      <c r="E407" s="34">
        <v>2901</v>
      </c>
      <c r="F407" s="34">
        <v>705</v>
      </c>
      <c r="G407" s="34">
        <v>4601</v>
      </c>
      <c r="H407" s="34">
        <v>102</v>
      </c>
      <c r="I407" s="34">
        <v>1505</v>
      </c>
      <c r="J407" s="34">
        <v>5.0969100130080562</v>
      </c>
      <c r="K407" s="34">
        <v>282</v>
      </c>
      <c r="L407" s="34" t="s">
        <v>986</v>
      </c>
      <c r="M407" s="34">
        <v>1</v>
      </c>
      <c r="N407" s="34">
        <v>0</v>
      </c>
      <c r="O407" s="34">
        <v>0</v>
      </c>
      <c r="P407" s="34">
        <v>1</v>
      </c>
      <c r="Q407" s="34">
        <v>0</v>
      </c>
      <c r="R407" s="34">
        <v>0</v>
      </c>
      <c r="S407" s="34">
        <v>0</v>
      </c>
      <c r="T407" s="34">
        <v>1</v>
      </c>
      <c r="U407" s="34">
        <v>1</v>
      </c>
      <c r="V407" s="34">
        <v>1</v>
      </c>
      <c r="W407" s="34">
        <v>1</v>
      </c>
      <c r="X407" s="34">
        <v>1</v>
      </c>
      <c r="Y407" s="34">
        <v>0</v>
      </c>
      <c r="Z407" s="34">
        <v>0</v>
      </c>
      <c r="AA407" s="34">
        <v>1</v>
      </c>
      <c r="AB407" s="34">
        <v>1</v>
      </c>
      <c r="AC407" s="34" t="s">
        <v>1023</v>
      </c>
    </row>
    <row r="408" spans="1:29">
      <c r="A408" s="34" t="s">
        <v>409</v>
      </c>
      <c r="B408" s="34" t="s">
        <v>795</v>
      </c>
      <c r="C408" s="34" t="s">
        <v>948</v>
      </c>
      <c r="D408" s="34">
        <v>1101</v>
      </c>
      <c r="E408" s="34">
        <v>2407</v>
      </c>
      <c r="F408" s="34">
        <v>1301</v>
      </c>
      <c r="G408" s="34">
        <v>1502</v>
      </c>
      <c r="H408" s="34">
        <v>304</v>
      </c>
      <c r="I408" s="34">
        <v>801</v>
      </c>
      <c r="J408" s="34">
        <v>4.7558748556724915</v>
      </c>
      <c r="K408" s="34">
        <v>318</v>
      </c>
      <c r="L408" s="34" t="s">
        <v>986</v>
      </c>
      <c r="M408" s="34">
        <v>1</v>
      </c>
      <c r="N408" s="34">
        <v>0</v>
      </c>
      <c r="O408" s="34">
        <v>0</v>
      </c>
      <c r="P408" s="34">
        <v>1</v>
      </c>
      <c r="Q408" s="34">
        <v>0</v>
      </c>
      <c r="R408" s="34">
        <v>0</v>
      </c>
      <c r="S408" s="34">
        <v>0</v>
      </c>
      <c r="T408" s="34">
        <v>1</v>
      </c>
      <c r="U408" s="34">
        <v>1</v>
      </c>
      <c r="V408" s="34">
        <v>1</v>
      </c>
      <c r="W408" s="34">
        <v>1</v>
      </c>
      <c r="X408" s="34">
        <v>1</v>
      </c>
      <c r="Y408" s="34">
        <v>0</v>
      </c>
      <c r="Z408" s="34">
        <v>0</v>
      </c>
      <c r="AA408" s="34">
        <v>1</v>
      </c>
      <c r="AB408" s="34">
        <v>1</v>
      </c>
      <c r="AC408" s="34" t="s">
        <v>1023</v>
      </c>
    </row>
    <row r="409" spans="1:29">
      <c r="A409" s="34" t="s">
        <v>410</v>
      </c>
      <c r="B409" s="34" t="s">
        <v>810</v>
      </c>
      <c r="C409" s="34" t="s">
        <v>948</v>
      </c>
      <c r="D409" s="34">
        <v>101</v>
      </c>
      <c r="E409" s="34">
        <v>1101</v>
      </c>
      <c r="F409" s="34">
        <v>5502</v>
      </c>
      <c r="G409" s="34">
        <v>5701</v>
      </c>
      <c r="H409" s="34">
        <v>602</v>
      </c>
      <c r="I409" s="34">
        <v>1502</v>
      </c>
      <c r="J409" s="34">
        <v>5.143014800254095</v>
      </c>
      <c r="K409" s="34">
        <v>176</v>
      </c>
      <c r="L409" s="34" t="s">
        <v>986</v>
      </c>
      <c r="M409" s="34">
        <v>1</v>
      </c>
      <c r="N409" s="34">
        <v>0</v>
      </c>
      <c r="O409" s="34">
        <v>0</v>
      </c>
      <c r="P409" s="34">
        <v>1</v>
      </c>
      <c r="Q409" s="34">
        <v>0</v>
      </c>
      <c r="R409" s="34">
        <v>0</v>
      </c>
      <c r="S409" s="34">
        <v>0</v>
      </c>
      <c r="T409" s="34">
        <v>1</v>
      </c>
      <c r="U409" s="34">
        <v>1</v>
      </c>
      <c r="V409" s="34">
        <v>1</v>
      </c>
      <c r="W409" s="34">
        <v>1</v>
      </c>
      <c r="X409" s="34">
        <v>1</v>
      </c>
      <c r="Y409" s="34">
        <v>0</v>
      </c>
      <c r="Z409" s="34">
        <v>0</v>
      </c>
      <c r="AA409" s="34">
        <v>1</v>
      </c>
      <c r="AB409" s="34">
        <v>1</v>
      </c>
      <c r="AC409" s="34" t="s">
        <v>1023</v>
      </c>
    </row>
    <row r="410" spans="1:29">
      <c r="A410" s="34" t="s">
        <v>411</v>
      </c>
      <c r="B410" s="34" t="s">
        <v>812</v>
      </c>
      <c r="C410" s="34" t="s">
        <v>948</v>
      </c>
      <c r="D410" s="34">
        <v>2402</v>
      </c>
      <c r="E410" s="34">
        <v>3303</v>
      </c>
      <c r="F410" s="34">
        <v>4001</v>
      </c>
      <c r="G410" s="34">
        <v>4403</v>
      </c>
      <c r="H410" s="34">
        <v>701</v>
      </c>
      <c r="I410" s="34">
        <v>1502</v>
      </c>
      <c r="J410" s="34">
        <v>5.20682587603185</v>
      </c>
      <c r="K410" s="34">
        <v>182</v>
      </c>
      <c r="L410" s="34" t="s">
        <v>985</v>
      </c>
      <c r="M410" s="34">
        <v>1</v>
      </c>
      <c r="N410" s="34">
        <v>1</v>
      </c>
      <c r="O410" s="34">
        <v>1</v>
      </c>
      <c r="P410" s="34">
        <v>1</v>
      </c>
      <c r="Q410" s="34">
        <v>1</v>
      </c>
      <c r="R410" s="34">
        <v>0</v>
      </c>
      <c r="S410" s="34">
        <v>1</v>
      </c>
      <c r="T410" s="34">
        <v>1</v>
      </c>
      <c r="U410" s="34">
        <v>1</v>
      </c>
      <c r="V410" s="34">
        <v>1</v>
      </c>
      <c r="W410" s="34">
        <v>1</v>
      </c>
      <c r="X410" s="34">
        <v>1</v>
      </c>
      <c r="Y410" s="34">
        <v>0</v>
      </c>
      <c r="Z410" s="34">
        <v>1</v>
      </c>
      <c r="AA410" s="34">
        <v>1</v>
      </c>
      <c r="AB410" s="34">
        <v>1</v>
      </c>
      <c r="AC410" s="34" t="s">
        <v>1024</v>
      </c>
    </row>
    <row r="411" spans="1:29">
      <c r="A411" s="34" t="s">
        <v>412</v>
      </c>
      <c r="B411" s="34" t="s">
        <v>813</v>
      </c>
      <c r="C411" s="34" t="s">
        <v>948</v>
      </c>
      <c r="D411" s="34">
        <v>203</v>
      </c>
      <c r="E411" s="34">
        <v>2402</v>
      </c>
      <c r="F411" s="34">
        <v>3802</v>
      </c>
      <c r="G411" s="34">
        <v>5401</v>
      </c>
      <c r="H411" s="34">
        <v>102</v>
      </c>
      <c r="I411" s="34">
        <v>702</v>
      </c>
      <c r="J411" s="34">
        <v>6.1238516409670858</v>
      </c>
      <c r="K411" s="34">
        <v>329</v>
      </c>
      <c r="L411" s="34" t="s">
        <v>986</v>
      </c>
      <c r="M411" s="34">
        <v>1</v>
      </c>
      <c r="N411" s="34">
        <v>0</v>
      </c>
      <c r="O411" s="34">
        <v>0</v>
      </c>
      <c r="P411" s="34">
        <v>1</v>
      </c>
      <c r="Q411" s="34">
        <v>0</v>
      </c>
      <c r="R411" s="34">
        <v>0</v>
      </c>
      <c r="S411" s="34">
        <v>0</v>
      </c>
      <c r="T411" s="34">
        <v>1</v>
      </c>
      <c r="U411" s="34">
        <v>1</v>
      </c>
      <c r="V411" s="34">
        <v>1</v>
      </c>
      <c r="W411" s="34">
        <v>1</v>
      </c>
      <c r="X411" s="34">
        <v>1</v>
      </c>
      <c r="Y411" s="34">
        <v>0</v>
      </c>
      <c r="Z411" s="34">
        <v>0</v>
      </c>
      <c r="AA411" s="34">
        <v>1</v>
      </c>
      <c r="AB411" s="34">
        <v>1</v>
      </c>
      <c r="AC411" s="34" t="s">
        <v>1024</v>
      </c>
    </row>
    <row r="412" spans="1:29">
      <c r="A412" s="34" t="s">
        <v>413</v>
      </c>
      <c r="B412" s="34" t="s">
        <v>820</v>
      </c>
      <c r="C412" s="34" t="s">
        <v>948</v>
      </c>
      <c r="D412" s="34">
        <v>1101</v>
      </c>
      <c r="E412" s="34">
        <v>3303</v>
      </c>
      <c r="F412" s="34">
        <v>3802</v>
      </c>
      <c r="G412" s="34">
        <v>5801</v>
      </c>
      <c r="H412" s="34">
        <v>302</v>
      </c>
      <c r="I412" s="34">
        <v>702</v>
      </c>
      <c r="J412" s="34">
        <v>4.363611979892144</v>
      </c>
      <c r="K412" s="34">
        <v>306</v>
      </c>
      <c r="L412" s="34" t="s">
        <v>986</v>
      </c>
      <c r="M412" s="34">
        <v>1</v>
      </c>
      <c r="N412" s="34">
        <v>0</v>
      </c>
      <c r="O412" s="34">
        <v>0</v>
      </c>
      <c r="P412" s="34">
        <v>1</v>
      </c>
      <c r="Q412" s="34">
        <v>0</v>
      </c>
      <c r="R412" s="34">
        <v>0</v>
      </c>
      <c r="S412" s="34">
        <v>0</v>
      </c>
      <c r="T412" s="34">
        <v>1</v>
      </c>
      <c r="U412" s="34">
        <v>1</v>
      </c>
      <c r="V412" s="34">
        <v>1</v>
      </c>
      <c r="W412" s="34">
        <v>1</v>
      </c>
      <c r="X412" s="34">
        <v>1</v>
      </c>
      <c r="Y412" s="34">
        <v>0</v>
      </c>
      <c r="Z412" s="34">
        <v>0</v>
      </c>
      <c r="AA412" s="34">
        <v>1</v>
      </c>
      <c r="AB412" s="34">
        <v>1</v>
      </c>
      <c r="AC412" s="34" t="s">
        <v>1024</v>
      </c>
    </row>
    <row r="413" spans="1:29">
      <c r="A413" s="34" t="s">
        <v>414</v>
      </c>
      <c r="B413" s="34" t="s">
        <v>823</v>
      </c>
      <c r="C413" s="34" t="s">
        <v>948</v>
      </c>
      <c r="D413" s="34">
        <v>2407</v>
      </c>
      <c r="E413" s="34">
        <v>3001</v>
      </c>
      <c r="F413" s="34">
        <v>1502</v>
      </c>
      <c r="G413" s="34">
        <v>4001</v>
      </c>
      <c r="H413" s="34">
        <v>303</v>
      </c>
      <c r="I413" s="34">
        <v>801</v>
      </c>
      <c r="J413" s="34">
        <v>4.9831750720378132</v>
      </c>
      <c r="K413" s="34">
        <v>132</v>
      </c>
      <c r="L413" s="34" t="s">
        <v>986</v>
      </c>
      <c r="M413" s="34">
        <v>1</v>
      </c>
      <c r="N413" s="34">
        <v>0</v>
      </c>
      <c r="O413" s="34">
        <v>0</v>
      </c>
      <c r="P413" s="34">
        <v>1</v>
      </c>
      <c r="Q413" s="34">
        <v>0</v>
      </c>
      <c r="R413" s="34">
        <v>0</v>
      </c>
      <c r="S413" s="34">
        <v>0</v>
      </c>
      <c r="T413" s="34">
        <v>1</v>
      </c>
      <c r="U413" s="34">
        <v>1</v>
      </c>
      <c r="V413" s="34">
        <v>1</v>
      </c>
      <c r="W413" s="34">
        <v>1</v>
      </c>
      <c r="X413" s="34">
        <v>1</v>
      </c>
      <c r="Y413" s="34">
        <v>0</v>
      </c>
      <c r="Z413" s="34">
        <v>0</v>
      </c>
      <c r="AA413" s="34">
        <v>1</v>
      </c>
      <c r="AB413" s="34">
        <v>1</v>
      </c>
      <c r="AC413" s="34" t="s">
        <v>1024</v>
      </c>
    </row>
    <row r="414" spans="1:29">
      <c r="A414" s="34" t="s">
        <v>415</v>
      </c>
      <c r="B414" s="34" t="s">
        <v>824</v>
      </c>
      <c r="C414" s="34" t="s">
        <v>948</v>
      </c>
      <c r="D414" s="34">
        <v>301</v>
      </c>
      <c r="E414" s="34">
        <v>6801</v>
      </c>
      <c r="F414" s="34">
        <v>5201</v>
      </c>
      <c r="G414" s="34">
        <v>5601</v>
      </c>
      <c r="H414" s="34">
        <v>1202</v>
      </c>
      <c r="I414" s="34" t="s">
        <v>507</v>
      </c>
      <c r="J414" s="34">
        <v>4.2900346113625183</v>
      </c>
      <c r="K414" s="34">
        <v>551</v>
      </c>
      <c r="L414" s="34" t="s">
        <v>986</v>
      </c>
      <c r="M414" s="34">
        <v>1</v>
      </c>
      <c r="N414" s="34">
        <v>0</v>
      </c>
      <c r="O414" s="34">
        <v>0</v>
      </c>
      <c r="P414" s="34">
        <v>1</v>
      </c>
      <c r="Q414" s="34">
        <v>0</v>
      </c>
      <c r="R414" s="34">
        <v>0</v>
      </c>
      <c r="S414" s="34">
        <v>0</v>
      </c>
      <c r="T414" s="34">
        <v>1</v>
      </c>
      <c r="U414" s="34">
        <v>1</v>
      </c>
      <c r="V414" s="34">
        <v>1</v>
      </c>
      <c r="W414" s="34">
        <v>1</v>
      </c>
      <c r="X414" s="34">
        <v>1</v>
      </c>
      <c r="Y414" s="34">
        <v>0</v>
      </c>
      <c r="Z414" s="34">
        <v>0</v>
      </c>
      <c r="AA414" s="34">
        <v>1</v>
      </c>
      <c r="AB414" s="34">
        <v>1</v>
      </c>
      <c r="AC414" s="34" t="s">
        <v>1024</v>
      </c>
    </row>
    <row r="415" spans="1:29">
      <c r="A415" s="34" t="s">
        <v>416</v>
      </c>
      <c r="B415" s="34" t="s">
        <v>826</v>
      </c>
      <c r="C415" s="34" t="s">
        <v>948</v>
      </c>
      <c r="D415" s="34">
        <v>203</v>
      </c>
      <c r="E415" s="34">
        <v>2407</v>
      </c>
      <c r="F415" s="34">
        <v>1512</v>
      </c>
      <c r="G415" s="34">
        <v>2706</v>
      </c>
      <c r="H415" s="34">
        <v>303</v>
      </c>
      <c r="I415" s="34">
        <v>304</v>
      </c>
      <c r="J415" s="34">
        <v>5.916980047320382</v>
      </c>
      <c r="K415" s="34">
        <v>46</v>
      </c>
      <c r="L415" s="34" t="s">
        <v>987</v>
      </c>
      <c r="M415" s="34">
        <v>1</v>
      </c>
      <c r="N415" s="34">
        <v>0</v>
      </c>
      <c r="O415" s="34">
        <v>0</v>
      </c>
      <c r="P415" s="34">
        <v>1</v>
      </c>
      <c r="Q415" s="34">
        <v>1</v>
      </c>
      <c r="R415" s="34">
        <v>1</v>
      </c>
      <c r="S415" s="34">
        <v>1</v>
      </c>
      <c r="T415" s="34">
        <v>1</v>
      </c>
      <c r="U415" s="34">
        <v>1</v>
      </c>
      <c r="V415" s="34">
        <v>1</v>
      </c>
      <c r="W415" s="34">
        <v>1</v>
      </c>
      <c r="X415" s="34">
        <v>0</v>
      </c>
      <c r="Y415" s="34">
        <v>1</v>
      </c>
      <c r="Z415" s="34">
        <v>1</v>
      </c>
      <c r="AA415" s="34">
        <v>0</v>
      </c>
      <c r="AB415" s="34">
        <v>1</v>
      </c>
      <c r="AC415" s="34" t="s">
        <v>1024</v>
      </c>
    </row>
    <row r="416" spans="1:29">
      <c r="A416" s="34" t="s">
        <v>417</v>
      </c>
      <c r="B416" s="34" t="s">
        <v>827</v>
      </c>
      <c r="C416" s="34" t="s">
        <v>948</v>
      </c>
      <c r="D416" s="34">
        <v>203</v>
      </c>
      <c r="E416" s="34" t="s">
        <v>507</v>
      </c>
      <c r="F416" s="34">
        <v>1502</v>
      </c>
      <c r="G416" s="34">
        <v>1801</v>
      </c>
      <c r="H416" s="34">
        <v>704</v>
      </c>
      <c r="I416" s="34">
        <v>801</v>
      </c>
      <c r="J416" s="34">
        <v>4.344392273685111</v>
      </c>
      <c r="K416" s="34">
        <v>346</v>
      </c>
      <c r="L416" s="34" t="s">
        <v>985</v>
      </c>
      <c r="M416" s="34">
        <v>1</v>
      </c>
      <c r="N416" s="34">
        <v>0</v>
      </c>
      <c r="O416" s="34">
        <v>0</v>
      </c>
      <c r="P416" s="34">
        <v>1</v>
      </c>
      <c r="Q416" s="34">
        <v>1</v>
      </c>
      <c r="R416" s="34">
        <v>0</v>
      </c>
      <c r="S416" s="34">
        <v>1</v>
      </c>
      <c r="T416" s="34">
        <v>1</v>
      </c>
      <c r="U416" s="34">
        <v>1</v>
      </c>
      <c r="V416" s="34">
        <v>1</v>
      </c>
      <c r="W416" s="34">
        <v>1</v>
      </c>
      <c r="X416" s="34">
        <v>1</v>
      </c>
      <c r="Y416" s="34">
        <v>1</v>
      </c>
      <c r="Z416" s="34">
        <v>1</v>
      </c>
      <c r="AA416" s="34">
        <v>1</v>
      </c>
      <c r="AB416" s="34">
        <v>1</v>
      </c>
      <c r="AC416" s="34" t="s">
        <v>1024</v>
      </c>
    </row>
    <row r="417" spans="1:29">
      <c r="A417" s="34" t="s">
        <v>418</v>
      </c>
      <c r="B417" s="34" t="s">
        <v>828</v>
      </c>
      <c r="C417" s="34" t="s">
        <v>948</v>
      </c>
      <c r="D417" s="34">
        <v>203</v>
      </c>
      <c r="E417" s="34">
        <v>207</v>
      </c>
      <c r="F417" s="34">
        <v>3802</v>
      </c>
      <c r="G417" s="34">
        <v>4601</v>
      </c>
      <c r="H417" s="34">
        <v>102</v>
      </c>
      <c r="I417" s="34">
        <v>702</v>
      </c>
      <c r="J417" s="34">
        <v>5.0530784434834199</v>
      </c>
      <c r="K417" s="34">
        <v>130</v>
      </c>
      <c r="L417" s="34" t="s">
        <v>986</v>
      </c>
      <c r="M417" s="34">
        <v>1</v>
      </c>
      <c r="N417" s="34">
        <v>0</v>
      </c>
      <c r="O417" s="34">
        <v>0</v>
      </c>
      <c r="P417" s="34">
        <v>1</v>
      </c>
      <c r="Q417" s="34">
        <v>0</v>
      </c>
      <c r="R417" s="34">
        <v>0</v>
      </c>
      <c r="S417" s="34">
        <v>0</v>
      </c>
      <c r="T417" s="34">
        <v>1</v>
      </c>
      <c r="U417" s="34">
        <v>1</v>
      </c>
      <c r="V417" s="34">
        <v>1</v>
      </c>
      <c r="W417" s="34">
        <v>1</v>
      </c>
      <c r="X417" s="34">
        <v>1</v>
      </c>
      <c r="Y417" s="34">
        <v>0</v>
      </c>
      <c r="Z417" s="34">
        <v>0</v>
      </c>
      <c r="AA417" s="34">
        <v>1</v>
      </c>
      <c r="AB417" s="34">
        <v>1</v>
      </c>
      <c r="AC417" s="34" t="s">
        <v>1024</v>
      </c>
    </row>
    <row r="418" spans="1:29">
      <c r="A418" s="34" t="s">
        <v>419</v>
      </c>
      <c r="B418" s="34" t="s">
        <v>829</v>
      </c>
      <c r="C418" s="34" t="s">
        <v>948</v>
      </c>
      <c r="D418" s="34">
        <v>1101</v>
      </c>
      <c r="E418" s="34">
        <v>3303</v>
      </c>
      <c r="F418" s="34">
        <v>1502</v>
      </c>
      <c r="G418" s="34">
        <v>5801</v>
      </c>
      <c r="H418" s="34">
        <v>302</v>
      </c>
      <c r="I418" s="34">
        <v>801</v>
      </c>
      <c r="J418" s="34">
        <v>5.6901960800285138</v>
      </c>
      <c r="K418" s="34">
        <v>339</v>
      </c>
      <c r="L418" s="34" t="s">
        <v>985</v>
      </c>
      <c r="M418" s="34">
        <v>1</v>
      </c>
      <c r="N418" s="34">
        <v>1</v>
      </c>
      <c r="O418" s="34">
        <v>1</v>
      </c>
      <c r="P418" s="34">
        <v>1</v>
      </c>
      <c r="Q418" s="34">
        <v>1</v>
      </c>
      <c r="R418" s="34">
        <v>0</v>
      </c>
      <c r="S418" s="34">
        <v>1</v>
      </c>
      <c r="T418" s="34">
        <v>1</v>
      </c>
      <c r="U418" s="34">
        <v>1</v>
      </c>
      <c r="V418" s="34">
        <v>1</v>
      </c>
      <c r="W418" s="34">
        <v>1</v>
      </c>
      <c r="X418" s="34">
        <v>1</v>
      </c>
      <c r="Y418" s="34">
        <v>1</v>
      </c>
      <c r="Z418" s="34">
        <v>1</v>
      </c>
      <c r="AA418" s="34">
        <v>1</v>
      </c>
      <c r="AB418" s="34">
        <v>1</v>
      </c>
      <c r="AC418" s="34" t="s">
        <v>1024</v>
      </c>
    </row>
    <row r="419" spans="1:29">
      <c r="A419" s="34" t="s">
        <v>420</v>
      </c>
      <c r="B419" s="34" t="s">
        <v>830</v>
      </c>
      <c r="C419" s="34" t="s">
        <v>948</v>
      </c>
      <c r="D419" s="34">
        <v>206</v>
      </c>
      <c r="E419" s="34">
        <v>3303</v>
      </c>
      <c r="F419" s="34">
        <v>5502</v>
      </c>
      <c r="G419" s="34">
        <v>5801</v>
      </c>
      <c r="H419" s="34">
        <v>102</v>
      </c>
      <c r="I419" s="34">
        <v>302</v>
      </c>
      <c r="J419" s="34">
        <v>5.3483048630481607</v>
      </c>
      <c r="K419" s="34">
        <v>321</v>
      </c>
      <c r="L419" s="34" t="s">
        <v>985</v>
      </c>
      <c r="M419" s="34">
        <v>1</v>
      </c>
      <c r="N419" s="34">
        <v>1</v>
      </c>
      <c r="O419" s="34">
        <v>1</v>
      </c>
      <c r="P419" s="34">
        <v>1</v>
      </c>
      <c r="Q419" s="34">
        <v>0</v>
      </c>
      <c r="R419" s="34">
        <v>0</v>
      </c>
      <c r="S419" s="34">
        <v>0</v>
      </c>
      <c r="T419" s="34">
        <v>1</v>
      </c>
      <c r="U419" s="34">
        <v>1</v>
      </c>
      <c r="V419" s="34">
        <v>1</v>
      </c>
      <c r="W419" s="34">
        <v>1</v>
      </c>
      <c r="X419" s="34">
        <v>1</v>
      </c>
      <c r="Y419" s="34">
        <v>0</v>
      </c>
      <c r="Z419" s="34">
        <v>0</v>
      </c>
      <c r="AA419" s="34">
        <v>1</v>
      </c>
      <c r="AB419" s="34">
        <v>1</v>
      </c>
      <c r="AC419" s="34" t="s">
        <v>1024</v>
      </c>
    </row>
    <row r="420" spans="1:29">
      <c r="A420" s="34" t="s">
        <v>421</v>
      </c>
      <c r="B420" s="34" t="s">
        <v>831</v>
      </c>
      <c r="C420" s="34" t="s">
        <v>948</v>
      </c>
      <c r="D420" s="34">
        <v>207</v>
      </c>
      <c r="E420" s="34">
        <v>2403</v>
      </c>
      <c r="F420" s="34">
        <v>2706</v>
      </c>
      <c r="G420" s="34">
        <v>4601</v>
      </c>
      <c r="H420" s="34">
        <v>102</v>
      </c>
      <c r="I420" s="34">
        <v>702</v>
      </c>
      <c r="J420" s="34">
        <v>3.1105897102992488</v>
      </c>
      <c r="K420" s="34">
        <v>662</v>
      </c>
      <c r="L420" s="34" t="s">
        <v>985</v>
      </c>
      <c r="M420" s="34">
        <v>1</v>
      </c>
      <c r="N420" s="34">
        <v>1</v>
      </c>
      <c r="O420" s="34">
        <v>1</v>
      </c>
      <c r="P420" s="34">
        <v>1</v>
      </c>
      <c r="Q420" s="34">
        <v>1</v>
      </c>
      <c r="R420" s="34">
        <v>1</v>
      </c>
      <c r="S420" s="34">
        <v>0</v>
      </c>
      <c r="T420" s="34">
        <v>1</v>
      </c>
      <c r="U420" s="34">
        <v>1</v>
      </c>
      <c r="V420" s="34">
        <v>1</v>
      </c>
      <c r="W420" s="34">
        <v>1</v>
      </c>
      <c r="X420" s="34">
        <v>1</v>
      </c>
      <c r="Y420" s="34">
        <v>1</v>
      </c>
      <c r="Z420" s="34">
        <v>0</v>
      </c>
      <c r="AA420" s="34">
        <v>1</v>
      </c>
      <c r="AB420" s="34">
        <v>1</v>
      </c>
      <c r="AC420" s="34" t="s">
        <v>1024</v>
      </c>
    </row>
    <row r="421" spans="1:29">
      <c r="A421" s="34" t="s">
        <v>422</v>
      </c>
      <c r="B421" s="34" t="s">
        <v>832</v>
      </c>
      <c r="C421" s="34" t="s">
        <v>948</v>
      </c>
      <c r="D421" s="34">
        <v>101</v>
      </c>
      <c r="E421" s="34">
        <v>203</v>
      </c>
      <c r="F421" s="34">
        <v>5102</v>
      </c>
      <c r="G421" s="34">
        <v>5701</v>
      </c>
      <c r="H421" s="34">
        <v>602</v>
      </c>
      <c r="I421" s="34">
        <v>1502</v>
      </c>
      <c r="J421" s="34">
        <v>4.4313637641589869</v>
      </c>
      <c r="K421" s="34">
        <v>595</v>
      </c>
      <c r="L421" s="34" t="s">
        <v>986</v>
      </c>
      <c r="M421" s="34">
        <v>1</v>
      </c>
      <c r="N421" s="34">
        <v>0</v>
      </c>
      <c r="O421" s="34">
        <v>0</v>
      </c>
      <c r="P421" s="34">
        <v>1</v>
      </c>
      <c r="Q421" s="34">
        <v>0</v>
      </c>
      <c r="R421" s="34">
        <v>0</v>
      </c>
      <c r="S421" s="34">
        <v>0</v>
      </c>
      <c r="T421" s="34">
        <v>1</v>
      </c>
      <c r="U421" s="34">
        <v>1</v>
      </c>
      <c r="V421" s="34">
        <v>1</v>
      </c>
      <c r="W421" s="34">
        <v>1</v>
      </c>
      <c r="X421" s="34">
        <v>1</v>
      </c>
      <c r="Y421" s="34">
        <v>0</v>
      </c>
      <c r="Z421" s="34">
        <v>0</v>
      </c>
      <c r="AA421" s="34">
        <v>1</v>
      </c>
      <c r="AB421" s="34">
        <v>1</v>
      </c>
      <c r="AC421" s="34" t="s">
        <v>1024</v>
      </c>
    </row>
    <row r="422" spans="1:29">
      <c r="A422" s="34" t="s">
        <v>423</v>
      </c>
      <c r="B422" s="34" t="s">
        <v>833</v>
      </c>
      <c r="C422" s="34" t="s">
        <v>948</v>
      </c>
      <c r="D422" s="34">
        <v>203</v>
      </c>
      <c r="E422" s="34">
        <v>206</v>
      </c>
      <c r="F422" s="34">
        <v>1301</v>
      </c>
      <c r="G422" s="34">
        <v>4001</v>
      </c>
      <c r="H422" s="34">
        <v>303</v>
      </c>
      <c r="I422" s="34">
        <v>304</v>
      </c>
      <c r="J422" s="34">
        <v>4.9758911364017928</v>
      </c>
      <c r="K422" s="34">
        <v>257</v>
      </c>
      <c r="L422" s="34" t="s">
        <v>986</v>
      </c>
      <c r="M422" s="34">
        <v>1</v>
      </c>
      <c r="N422" s="34">
        <v>0</v>
      </c>
      <c r="O422" s="34">
        <v>0</v>
      </c>
      <c r="P422" s="34">
        <v>1</v>
      </c>
      <c r="Q422" s="34">
        <v>0</v>
      </c>
      <c r="R422" s="34">
        <v>0</v>
      </c>
      <c r="S422" s="34">
        <v>0</v>
      </c>
      <c r="T422" s="34">
        <v>1</v>
      </c>
      <c r="U422" s="34">
        <v>1</v>
      </c>
      <c r="V422" s="34">
        <v>1</v>
      </c>
      <c r="W422" s="34">
        <v>1</v>
      </c>
      <c r="X422" s="34">
        <v>1</v>
      </c>
      <c r="Y422" s="34">
        <v>0</v>
      </c>
      <c r="Z422" s="34">
        <v>0</v>
      </c>
      <c r="AA422" s="34">
        <v>1</v>
      </c>
      <c r="AB422" s="34">
        <v>1</v>
      </c>
      <c r="AC422" s="34" t="s">
        <v>1024</v>
      </c>
    </row>
    <row r="423" spans="1:29">
      <c r="A423" s="34" t="s">
        <v>424</v>
      </c>
      <c r="B423" s="34" t="s">
        <v>834</v>
      </c>
      <c r="C423" s="34" t="s">
        <v>948</v>
      </c>
      <c r="D423" s="34">
        <v>206</v>
      </c>
      <c r="E423" s="34">
        <v>2901</v>
      </c>
      <c r="F423" s="34">
        <v>705</v>
      </c>
      <c r="G423" s="34">
        <v>1525</v>
      </c>
      <c r="H423" s="34">
        <v>702</v>
      </c>
      <c r="I423" s="34">
        <v>1505</v>
      </c>
      <c r="J423" s="34">
        <v>6.517195897949974</v>
      </c>
      <c r="K423" s="34">
        <v>89</v>
      </c>
      <c r="L423" s="34" t="s">
        <v>987</v>
      </c>
      <c r="M423" s="34">
        <v>1</v>
      </c>
      <c r="N423" s="34">
        <v>1</v>
      </c>
      <c r="O423" s="34">
        <v>1</v>
      </c>
      <c r="P423" s="34">
        <v>1</v>
      </c>
      <c r="Q423" s="34">
        <v>1</v>
      </c>
      <c r="R423" s="34">
        <v>0</v>
      </c>
      <c r="S423" s="34">
        <v>1</v>
      </c>
      <c r="T423" s="34">
        <v>1</v>
      </c>
      <c r="U423" s="34">
        <v>1</v>
      </c>
      <c r="V423" s="34">
        <v>1</v>
      </c>
      <c r="W423" s="34">
        <v>1</v>
      </c>
      <c r="X423" s="34">
        <v>0</v>
      </c>
      <c r="Y423" s="34">
        <v>1</v>
      </c>
      <c r="Z423" s="34">
        <v>1</v>
      </c>
      <c r="AA423" s="34">
        <v>0</v>
      </c>
      <c r="AB423" s="34">
        <v>1</v>
      </c>
      <c r="AC423" s="34" t="s">
        <v>1024</v>
      </c>
    </row>
    <row r="424" spans="1:29">
      <c r="A424" s="34" t="s">
        <v>425</v>
      </c>
      <c r="B424" s="34" t="s">
        <v>835</v>
      </c>
      <c r="C424" s="34" t="s">
        <v>948</v>
      </c>
      <c r="D424" s="34">
        <v>207</v>
      </c>
      <c r="E424" s="34">
        <v>2402</v>
      </c>
      <c r="F424" s="34">
        <v>1502</v>
      </c>
      <c r="G424" s="34">
        <v>4601</v>
      </c>
      <c r="H424" s="34">
        <v>102</v>
      </c>
      <c r="I424" s="34">
        <v>801</v>
      </c>
      <c r="J424" s="34">
        <v>4.7234556720351861</v>
      </c>
      <c r="K424" s="34">
        <v>269</v>
      </c>
      <c r="L424" s="34" t="s">
        <v>986</v>
      </c>
      <c r="M424" s="34">
        <v>1</v>
      </c>
      <c r="N424" s="34">
        <v>0</v>
      </c>
      <c r="O424" s="34">
        <v>0</v>
      </c>
      <c r="P424" s="34">
        <v>1</v>
      </c>
      <c r="Q424" s="34">
        <v>0</v>
      </c>
      <c r="R424" s="34">
        <v>0</v>
      </c>
      <c r="S424" s="34">
        <v>0</v>
      </c>
      <c r="T424" s="34">
        <v>1</v>
      </c>
      <c r="U424" s="34">
        <v>1</v>
      </c>
      <c r="V424" s="34">
        <v>1</v>
      </c>
      <c r="W424" s="34">
        <v>1</v>
      </c>
      <c r="X424" s="34">
        <v>1</v>
      </c>
      <c r="Y424" s="34">
        <v>0</v>
      </c>
      <c r="Z424" s="34">
        <v>0</v>
      </c>
      <c r="AA424" s="34">
        <v>1</v>
      </c>
      <c r="AB424" s="34">
        <v>1</v>
      </c>
      <c r="AC424" s="34" t="s">
        <v>1024</v>
      </c>
    </row>
    <row r="425" spans="1:29">
      <c r="A425" s="34" t="s">
        <v>426</v>
      </c>
      <c r="B425" s="34" t="s">
        <v>836</v>
      </c>
      <c r="C425" s="34" t="s">
        <v>948</v>
      </c>
      <c r="D425" s="34">
        <v>207</v>
      </c>
      <c r="E425" s="34">
        <v>3303</v>
      </c>
      <c r="F425" s="34">
        <v>4601</v>
      </c>
      <c r="G425" s="34">
        <v>5801</v>
      </c>
      <c r="H425" s="34">
        <v>102</v>
      </c>
      <c r="I425" s="34">
        <v>302</v>
      </c>
      <c r="J425" s="34">
        <v>4.4031205211758175</v>
      </c>
      <c r="K425" s="34">
        <v>665</v>
      </c>
      <c r="L425" s="34" t="s">
        <v>986</v>
      </c>
      <c r="M425" s="34">
        <v>1</v>
      </c>
      <c r="N425" s="34">
        <v>0</v>
      </c>
      <c r="O425" s="34">
        <v>0</v>
      </c>
      <c r="P425" s="34">
        <v>1</v>
      </c>
      <c r="Q425" s="34">
        <v>0</v>
      </c>
      <c r="R425" s="34">
        <v>0</v>
      </c>
      <c r="S425" s="34">
        <v>0</v>
      </c>
      <c r="T425" s="34">
        <v>1</v>
      </c>
      <c r="U425" s="34">
        <v>1</v>
      </c>
      <c r="V425" s="34">
        <v>1</v>
      </c>
      <c r="W425" s="34">
        <v>1</v>
      </c>
      <c r="X425" s="34">
        <v>1</v>
      </c>
      <c r="Y425" s="34">
        <v>0</v>
      </c>
      <c r="Z425" s="34">
        <v>0</v>
      </c>
      <c r="AA425" s="34">
        <v>1</v>
      </c>
      <c r="AB425" s="34">
        <v>1</v>
      </c>
      <c r="AC425" s="34" t="s">
        <v>1024</v>
      </c>
    </row>
    <row r="426" spans="1:29">
      <c r="A426" s="34" t="s">
        <v>427</v>
      </c>
      <c r="B426" s="34" t="s">
        <v>837</v>
      </c>
      <c r="C426" s="34" t="s">
        <v>948</v>
      </c>
      <c r="D426" s="34">
        <v>2601</v>
      </c>
      <c r="E426" s="34">
        <v>3303</v>
      </c>
      <c r="F426" s="34">
        <v>1502</v>
      </c>
      <c r="G426" s="34">
        <v>5801</v>
      </c>
      <c r="H426" s="34">
        <v>302</v>
      </c>
      <c r="I426" s="34">
        <v>801</v>
      </c>
      <c r="J426" s="34">
        <v>4.2787536009528289</v>
      </c>
      <c r="K426" s="34">
        <v>403</v>
      </c>
      <c r="L426" s="34" t="s">
        <v>985</v>
      </c>
      <c r="M426" s="34">
        <v>1</v>
      </c>
      <c r="N426" s="34">
        <v>0</v>
      </c>
      <c r="O426" s="34">
        <v>0</v>
      </c>
      <c r="P426" s="34">
        <v>1</v>
      </c>
      <c r="Q426" s="34">
        <v>1</v>
      </c>
      <c r="R426" s="34">
        <v>0</v>
      </c>
      <c r="S426" s="34">
        <v>1</v>
      </c>
      <c r="T426" s="34">
        <v>1</v>
      </c>
      <c r="U426" s="34">
        <v>1</v>
      </c>
      <c r="V426" s="34">
        <v>1</v>
      </c>
      <c r="W426" s="34">
        <v>1</v>
      </c>
      <c r="X426" s="34">
        <v>1</v>
      </c>
      <c r="Y426" s="34">
        <v>1</v>
      </c>
      <c r="Z426" s="34">
        <v>1</v>
      </c>
      <c r="AA426" s="34">
        <v>1</v>
      </c>
      <c r="AB426" s="34">
        <v>1</v>
      </c>
      <c r="AC426" s="34" t="s">
        <v>1025</v>
      </c>
    </row>
    <row r="427" spans="1:29">
      <c r="A427" s="34" t="s">
        <v>428</v>
      </c>
      <c r="B427" s="34" t="s">
        <v>838</v>
      </c>
      <c r="C427" s="34" t="s">
        <v>948</v>
      </c>
      <c r="D427" s="34">
        <v>203</v>
      </c>
      <c r="E427" s="34">
        <v>207</v>
      </c>
      <c r="F427" s="34">
        <v>3802</v>
      </c>
      <c r="G427" s="34">
        <v>5502</v>
      </c>
      <c r="H427" s="34">
        <v>403</v>
      </c>
      <c r="I427" s="34">
        <v>702</v>
      </c>
      <c r="J427" s="34">
        <v>5.885926339801431</v>
      </c>
      <c r="K427" s="34">
        <v>241</v>
      </c>
      <c r="L427" s="34" t="s">
        <v>985</v>
      </c>
      <c r="M427" s="34">
        <v>1</v>
      </c>
      <c r="N427" s="34">
        <v>1</v>
      </c>
      <c r="O427" s="34">
        <v>1</v>
      </c>
      <c r="P427" s="34">
        <v>1</v>
      </c>
      <c r="Q427" s="34">
        <v>0</v>
      </c>
      <c r="R427" s="34">
        <v>1</v>
      </c>
      <c r="S427" s="34">
        <v>0</v>
      </c>
      <c r="T427" s="34">
        <v>1</v>
      </c>
      <c r="U427" s="34">
        <v>1</v>
      </c>
      <c r="V427" s="34">
        <v>1</v>
      </c>
      <c r="W427" s="34">
        <v>1</v>
      </c>
      <c r="X427" s="34">
        <v>1</v>
      </c>
      <c r="Y427" s="34">
        <v>0</v>
      </c>
      <c r="Z427" s="34">
        <v>0</v>
      </c>
      <c r="AA427" s="34">
        <v>1</v>
      </c>
      <c r="AB427" s="34">
        <v>1</v>
      </c>
      <c r="AC427" s="34" t="s">
        <v>1025</v>
      </c>
    </row>
    <row r="428" spans="1:29">
      <c r="A428" s="34" t="s">
        <v>429</v>
      </c>
      <c r="B428" s="34" t="s">
        <v>839</v>
      </c>
      <c r="C428" s="34" t="s">
        <v>948</v>
      </c>
      <c r="D428" s="34">
        <v>2901</v>
      </c>
      <c r="E428" s="34">
        <v>7401</v>
      </c>
      <c r="F428" s="34">
        <v>705</v>
      </c>
      <c r="G428" s="34">
        <v>3802</v>
      </c>
      <c r="H428" s="34">
        <v>702</v>
      </c>
      <c r="I428" s="34">
        <v>1505</v>
      </c>
      <c r="J428" s="34">
        <v>4.8305886686851442</v>
      </c>
      <c r="K428" s="34">
        <v>262</v>
      </c>
      <c r="L428" s="34" t="s">
        <v>986</v>
      </c>
      <c r="M428" s="34">
        <v>1</v>
      </c>
      <c r="N428" s="34">
        <v>0</v>
      </c>
      <c r="O428" s="34">
        <v>0</v>
      </c>
      <c r="P428" s="34">
        <v>1</v>
      </c>
      <c r="Q428" s="34">
        <v>0</v>
      </c>
      <c r="R428" s="34">
        <v>0</v>
      </c>
      <c r="S428" s="34">
        <v>0</v>
      </c>
      <c r="T428" s="34">
        <v>1</v>
      </c>
      <c r="U428" s="34">
        <v>1</v>
      </c>
      <c r="V428" s="34">
        <v>1</v>
      </c>
      <c r="W428" s="34">
        <v>1</v>
      </c>
      <c r="X428" s="34">
        <v>1</v>
      </c>
      <c r="Y428" s="34">
        <v>0</v>
      </c>
      <c r="Z428" s="34">
        <v>0</v>
      </c>
      <c r="AA428" s="34">
        <v>1</v>
      </c>
      <c r="AB428" s="34">
        <v>1</v>
      </c>
      <c r="AC428" s="34" t="s">
        <v>1025</v>
      </c>
    </row>
    <row r="429" spans="1:29">
      <c r="A429" s="34" t="s">
        <v>430</v>
      </c>
      <c r="B429" s="34" t="s">
        <v>840</v>
      </c>
      <c r="C429" s="34" t="s">
        <v>948</v>
      </c>
      <c r="D429" s="34">
        <v>207</v>
      </c>
      <c r="E429" s="34">
        <v>1101</v>
      </c>
      <c r="F429" s="34">
        <v>1502</v>
      </c>
      <c r="G429" s="34">
        <v>1512</v>
      </c>
      <c r="H429" s="34">
        <v>303</v>
      </c>
      <c r="I429" s="34">
        <v>801</v>
      </c>
      <c r="J429" s="34">
        <v>4.6901960800285138</v>
      </c>
      <c r="K429" s="34">
        <v>134</v>
      </c>
      <c r="L429" s="34" t="s">
        <v>986</v>
      </c>
      <c r="M429" s="34">
        <v>1</v>
      </c>
      <c r="N429" s="34">
        <v>0</v>
      </c>
      <c r="O429" s="34">
        <v>0</v>
      </c>
      <c r="P429" s="34">
        <v>1</v>
      </c>
      <c r="Q429" s="34">
        <v>0</v>
      </c>
      <c r="R429" s="34">
        <v>0</v>
      </c>
      <c r="S429" s="34">
        <v>0</v>
      </c>
      <c r="T429" s="34">
        <v>1</v>
      </c>
      <c r="U429" s="34">
        <v>1</v>
      </c>
      <c r="V429" s="34">
        <v>1</v>
      </c>
      <c r="W429" s="34">
        <v>1</v>
      </c>
      <c r="X429" s="34">
        <v>1</v>
      </c>
      <c r="Y429" s="34">
        <v>0</v>
      </c>
      <c r="Z429" s="34">
        <v>0</v>
      </c>
      <c r="AA429" s="34">
        <v>1</v>
      </c>
      <c r="AB429" s="34">
        <v>1</v>
      </c>
      <c r="AC429" s="34" t="s">
        <v>1025</v>
      </c>
    </row>
    <row r="430" spans="1:29">
      <c r="A430" s="34" t="s">
        <v>431</v>
      </c>
      <c r="B430" s="34" t="s">
        <v>841</v>
      </c>
      <c r="C430" s="34" t="s">
        <v>948</v>
      </c>
      <c r="D430" s="34">
        <v>1101</v>
      </c>
      <c r="E430" s="34">
        <v>2402</v>
      </c>
      <c r="F430" s="34">
        <v>702</v>
      </c>
      <c r="G430" s="34">
        <v>1502</v>
      </c>
      <c r="H430" s="34">
        <v>702</v>
      </c>
      <c r="I430" s="34">
        <v>801</v>
      </c>
      <c r="J430" s="34">
        <v>4.510545010206612</v>
      </c>
      <c r="K430" s="34">
        <v>427</v>
      </c>
      <c r="L430" s="34" t="s">
        <v>985</v>
      </c>
      <c r="M430" s="34">
        <v>1</v>
      </c>
      <c r="N430" s="34">
        <v>1</v>
      </c>
      <c r="O430" s="34">
        <v>1</v>
      </c>
      <c r="P430" s="34">
        <v>1</v>
      </c>
      <c r="Q430" s="34">
        <v>0</v>
      </c>
      <c r="R430" s="34">
        <v>1</v>
      </c>
      <c r="S430" s="34">
        <v>0</v>
      </c>
      <c r="T430" s="34">
        <v>1</v>
      </c>
      <c r="U430" s="34">
        <v>1</v>
      </c>
      <c r="V430" s="34">
        <v>1</v>
      </c>
      <c r="W430" s="34">
        <v>1</v>
      </c>
      <c r="X430" s="34">
        <v>1</v>
      </c>
      <c r="Y430" s="34">
        <v>0</v>
      </c>
      <c r="Z430" s="34">
        <v>0</v>
      </c>
      <c r="AA430" s="34">
        <v>1</v>
      </c>
      <c r="AB430" s="34">
        <v>1</v>
      </c>
      <c r="AC430" s="34" t="s">
        <v>1025</v>
      </c>
    </row>
    <row r="431" spans="1:29">
      <c r="A431" s="34" t="s">
        <v>432</v>
      </c>
      <c r="B431" s="34" t="s">
        <v>842</v>
      </c>
      <c r="C431" s="34" t="s">
        <v>948</v>
      </c>
      <c r="D431" s="34">
        <v>1101</v>
      </c>
      <c r="E431" s="34">
        <v>2402</v>
      </c>
      <c r="F431" s="34">
        <v>5401</v>
      </c>
      <c r="G431" s="34" t="s">
        <v>507</v>
      </c>
      <c r="H431" s="34">
        <v>102</v>
      </c>
      <c r="I431" s="34" t="s">
        <v>507</v>
      </c>
      <c r="J431" s="34">
        <v>4.7134905430939424</v>
      </c>
      <c r="K431" s="34">
        <v>468</v>
      </c>
      <c r="L431" s="34" t="s">
        <v>985</v>
      </c>
      <c r="M431" s="34">
        <v>1</v>
      </c>
      <c r="N431" s="34">
        <v>0</v>
      </c>
      <c r="O431" s="34">
        <v>0</v>
      </c>
      <c r="P431" s="34">
        <v>1</v>
      </c>
      <c r="Q431" s="34">
        <v>1</v>
      </c>
      <c r="R431" s="34">
        <v>1</v>
      </c>
      <c r="S431" s="34">
        <v>0</v>
      </c>
      <c r="T431" s="34">
        <v>1</v>
      </c>
      <c r="U431" s="34">
        <v>1</v>
      </c>
      <c r="V431" s="34">
        <v>1</v>
      </c>
      <c r="W431" s="34">
        <v>1</v>
      </c>
      <c r="X431" s="34">
        <v>1</v>
      </c>
      <c r="Y431" s="34">
        <v>1</v>
      </c>
      <c r="Z431" s="34">
        <v>1</v>
      </c>
      <c r="AA431" s="34">
        <v>1</v>
      </c>
      <c r="AB431" s="34">
        <v>1</v>
      </c>
      <c r="AC431" s="34" t="s">
        <v>1025</v>
      </c>
    </row>
    <row r="432" spans="1:29">
      <c r="A432" s="34" t="s">
        <v>433</v>
      </c>
      <c r="B432" s="34" t="s">
        <v>843</v>
      </c>
      <c r="C432" s="34" t="s">
        <v>948</v>
      </c>
      <c r="D432" s="34">
        <v>1102</v>
      </c>
      <c r="E432" s="34">
        <v>2407</v>
      </c>
      <c r="F432" s="34">
        <v>1301</v>
      </c>
      <c r="G432" s="34">
        <v>3505</v>
      </c>
      <c r="H432" s="34">
        <v>401</v>
      </c>
      <c r="I432" s="34">
        <v>1202</v>
      </c>
      <c r="J432" s="34">
        <v>4.3404441148401185</v>
      </c>
      <c r="K432" s="34">
        <v>190</v>
      </c>
      <c r="L432" s="34" t="s">
        <v>985</v>
      </c>
      <c r="M432" s="34">
        <v>1</v>
      </c>
      <c r="N432" s="34">
        <v>1</v>
      </c>
      <c r="O432" s="34">
        <v>1</v>
      </c>
      <c r="P432" s="34">
        <v>1</v>
      </c>
      <c r="Q432" s="34">
        <v>1</v>
      </c>
      <c r="R432" s="34">
        <v>0</v>
      </c>
      <c r="S432" s="34">
        <v>1</v>
      </c>
      <c r="T432" s="34">
        <v>1</v>
      </c>
      <c r="U432" s="34">
        <v>1</v>
      </c>
      <c r="V432" s="34">
        <v>1</v>
      </c>
      <c r="W432" s="34">
        <v>1</v>
      </c>
      <c r="X432" s="34">
        <v>1</v>
      </c>
      <c r="Y432" s="34">
        <v>1</v>
      </c>
      <c r="Z432" s="34">
        <v>1</v>
      </c>
      <c r="AA432" s="34">
        <v>1</v>
      </c>
      <c r="AB432" s="34">
        <v>1</v>
      </c>
      <c r="AC432" s="34" t="s">
        <v>1025</v>
      </c>
    </row>
    <row r="433" spans="1:29">
      <c r="A433" s="34" t="s">
        <v>434</v>
      </c>
      <c r="B433" s="34" t="s">
        <v>844</v>
      </c>
      <c r="C433" s="34" t="s">
        <v>948</v>
      </c>
      <c r="D433" s="34">
        <v>1101</v>
      </c>
      <c r="E433" s="34">
        <v>1102</v>
      </c>
      <c r="F433" s="34">
        <v>1301</v>
      </c>
      <c r="G433" s="34">
        <v>5101</v>
      </c>
      <c r="H433" s="34">
        <v>1202</v>
      </c>
      <c r="I433" s="34">
        <v>1402</v>
      </c>
      <c r="J433" s="34">
        <v>4.426511261364575</v>
      </c>
      <c r="K433" s="34">
        <v>500</v>
      </c>
      <c r="L433" s="34" t="s">
        <v>986</v>
      </c>
      <c r="M433" s="34">
        <v>1</v>
      </c>
      <c r="N433" s="34">
        <v>0</v>
      </c>
      <c r="O433" s="34">
        <v>0</v>
      </c>
      <c r="P433" s="34">
        <v>1</v>
      </c>
      <c r="Q433" s="34">
        <v>0</v>
      </c>
      <c r="R433" s="34">
        <v>0</v>
      </c>
      <c r="S433" s="34">
        <v>0</v>
      </c>
      <c r="T433" s="34">
        <v>1</v>
      </c>
      <c r="U433" s="34">
        <v>1</v>
      </c>
      <c r="V433" s="34">
        <v>1</v>
      </c>
      <c r="W433" s="34">
        <v>1</v>
      </c>
      <c r="X433" s="34">
        <v>1</v>
      </c>
      <c r="Y433" s="34">
        <v>0</v>
      </c>
      <c r="Z433" s="34">
        <v>0</v>
      </c>
      <c r="AA433" s="34">
        <v>1</v>
      </c>
      <c r="AB433" s="34">
        <v>1</v>
      </c>
      <c r="AC433" s="34" t="s">
        <v>1025</v>
      </c>
    </row>
    <row r="434" spans="1:29">
      <c r="A434" s="34" t="s">
        <v>435</v>
      </c>
      <c r="B434" s="34" t="s">
        <v>845</v>
      </c>
      <c r="C434" s="34" t="s">
        <v>948</v>
      </c>
      <c r="D434" s="34">
        <v>207</v>
      </c>
      <c r="E434" s="34">
        <v>3303</v>
      </c>
      <c r="F434" s="34">
        <v>4601</v>
      </c>
      <c r="G434" s="34">
        <v>5801</v>
      </c>
      <c r="H434" s="34">
        <v>102</v>
      </c>
      <c r="I434" s="34">
        <v>302</v>
      </c>
      <c r="J434" s="34">
        <v>5.5865873046717551</v>
      </c>
      <c r="K434" s="34">
        <v>47</v>
      </c>
      <c r="L434" s="34" t="s">
        <v>985</v>
      </c>
      <c r="M434" s="34">
        <v>1</v>
      </c>
      <c r="N434" s="34">
        <v>1</v>
      </c>
      <c r="O434" s="34">
        <v>1</v>
      </c>
      <c r="P434" s="34">
        <v>1</v>
      </c>
      <c r="Q434" s="34">
        <v>1</v>
      </c>
      <c r="R434" s="34">
        <v>0</v>
      </c>
      <c r="S434" s="34">
        <v>1</v>
      </c>
      <c r="T434" s="34">
        <v>1</v>
      </c>
      <c r="U434" s="34">
        <v>1</v>
      </c>
      <c r="V434" s="34">
        <v>1</v>
      </c>
      <c r="W434" s="34">
        <v>1</v>
      </c>
      <c r="X434" s="34">
        <v>1</v>
      </c>
      <c r="Y434" s="34">
        <v>1</v>
      </c>
      <c r="Z434" s="34">
        <v>1</v>
      </c>
      <c r="AA434" s="34">
        <v>1</v>
      </c>
      <c r="AB434" s="34">
        <v>1</v>
      </c>
      <c r="AC434" s="34" t="s">
        <v>1025</v>
      </c>
    </row>
    <row r="435" spans="1:29">
      <c r="A435" s="34" t="s">
        <v>436</v>
      </c>
      <c r="B435" s="34" t="s">
        <v>846</v>
      </c>
      <c r="C435" s="34" t="s">
        <v>948</v>
      </c>
      <c r="D435" s="34">
        <v>207</v>
      </c>
      <c r="E435" s="34">
        <v>3303</v>
      </c>
      <c r="F435" s="34">
        <v>4006</v>
      </c>
      <c r="G435" s="34">
        <v>4601</v>
      </c>
      <c r="H435" s="34">
        <v>102</v>
      </c>
      <c r="I435" s="34">
        <v>302</v>
      </c>
      <c r="J435" s="34">
        <v>5.2174839442139067</v>
      </c>
      <c r="K435" s="34">
        <v>256</v>
      </c>
      <c r="L435" s="34" t="s">
        <v>986</v>
      </c>
      <c r="M435" s="34">
        <v>1</v>
      </c>
      <c r="N435" s="34">
        <v>0</v>
      </c>
      <c r="O435" s="34">
        <v>0</v>
      </c>
      <c r="P435" s="34">
        <v>1</v>
      </c>
      <c r="Q435" s="34">
        <v>0</v>
      </c>
      <c r="R435" s="34">
        <v>0</v>
      </c>
      <c r="S435" s="34">
        <v>0</v>
      </c>
      <c r="T435" s="34">
        <v>1</v>
      </c>
      <c r="U435" s="34">
        <v>1</v>
      </c>
      <c r="V435" s="34">
        <v>1</v>
      </c>
      <c r="W435" s="34">
        <v>1</v>
      </c>
      <c r="X435" s="34">
        <v>1</v>
      </c>
      <c r="Y435" s="34">
        <v>0</v>
      </c>
      <c r="Z435" s="34">
        <v>0</v>
      </c>
      <c r="AA435" s="34">
        <v>1</v>
      </c>
      <c r="AB435" s="34">
        <v>1</v>
      </c>
      <c r="AC435" s="34" t="s">
        <v>1025</v>
      </c>
    </row>
    <row r="436" spans="1:29">
      <c r="A436" s="34" t="s">
        <v>437</v>
      </c>
      <c r="B436" s="34" t="s">
        <v>847</v>
      </c>
      <c r="C436" s="34" t="s">
        <v>948</v>
      </c>
      <c r="D436" s="34">
        <v>1101</v>
      </c>
      <c r="E436" s="34" t="s">
        <v>507</v>
      </c>
      <c r="F436" s="34">
        <v>1502</v>
      </c>
      <c r="G436" s="34">
        <v>3909</v>
      </c>
      <c r="H436" s="34">
        <v>702</v>
      </c>
      <c r="I436" s="34">
        <v>801</v>
      </c>
      <c r="J436" s="34">
        <v>2.9708116108725178</v>
      </c>
      <c r="K436" s="34">
        <v>625</v>
      </c>
      <c r="L436" s="34" t="s">
        <v>986</v>
      </c>
      <c r="M436" s="34">
        <v>1</v>
      </c>
      <c r="N436" s="34">
        <v>0</v>
      </c>
      <c r="O436" s="34">
        <v>0</v>
      </c>
      <c r="P436" s="34">
        <v>1</v>
      </c>
      <c r="Q436" s="34">
        <v>0</v>
      </c>
      <c r="R436" s="34">
        <v>0</v>
      </c>
      <c r="S436" s="34">
        <v>0</v>
      </c>
      <c r="T436" s="34">
        <v>1</v>
      </c>
      <c r="U436" s="34">
        <v>1</v>
      </c>
      <c r="V436" s="34">
        <v>1</v>
      </c>
      <c r="W436" s="34">
        <v>1</v>
      </c>
      <c r="X436" s="34">
        <v>1</v>
      </c>
      <c r="Y436" s="34">
        <v>0</v>
      </c>
      <c r="Z436" s="34">
        <v>0</v>
      </c>
      <c r="AA436" s="34">
        <v>1</v>
      </c>
      <c r="AB436" s="34">
        <v>1</v>
      </c>
      <c r="AC436" s="34" t="s">
        <v>1025</v>
      </c>
    </row>
    <row r="437" spans="1:29">
      <c r="A437" s="34" t="s">
        <v>438</v>
      </c>
      <c r="B437" s="34" t="s">
        <v>848</v>
      </c>
      <c r="C437" s="34" t="s">
        <v>948</v>
      </c>
      <c r="D437" s="34">
        <v>206</v>
      </c>
      <c r="E437" s="34">
        <v>1101</v>
      </c>
      <c r="F437" s="34">
        <v>1502</v>
      </c>
      <c r="G437" s="34">
        <v>1525</v>
      </c>
      <c r="H437" s="34">
        <v>702</v>
      </c>
      <c r="I437" s="34">
        <v>801</v>
      </c>
      <c r="J437" s="34">
        <v>4.4785664955938431</v>
      </c>
      <c r="K437" s="34">
        <v>508</v>
      </c>
      <c r="L437" s="34" t="s">
        <v>986</v>
      </c>
      <c r="M437" s="34">
        <v>1</v>
      </c>
      <c r="N437" s="34">
        <v>0</v>
      </c>
      <c r="O437" s="34">
        <v>0</v>
      </c>
      <c r="P437" s="34">
        <v>1</v>
      </c>
      <c r="Q437" s="34">
        <v>0</v>
      </c>
      <c r="R437" s="34">
        <v>0</v>
      </c>
      <c r="S437" s="34">
        <v>0</v>
      </c>
      <c r="T437" s="34">
        <v>1</v>
      </c>
      <c r="U437" s="34">
        <v>1</v>
      </c>
      <c r="V437" s="34">
        <v>1</v>
      </c>
      <c r="W437" s="34">
        <v>1</v>
      </c>
      <c r="X437" s="34">
        <v>1</v>
      </c>
      <c r="Y437" s="34">
        <v>0</v>
      </c>
      <c r="Z437" s="34">
        <v>0</v>
      </c>
      <c r="AA437" s="34">
        <v>1</v>
      </c>
      <c r="AB437" s="34">
        <v>1</v>
      </c>
      <c r="AC437" s="34" t="s">
        <v>1025</v>
      </c>
    </row>
    <row r="438" spans="1:29">
      <c r="A438" s="34" t="s">
        <v>439</v>
      </c>
      <c r="B438" s="34" t="s">
        <v>849</v>
      </c>
      <c r="C438" s="34" t="s">
        <v>948</v>
      </c>
      <c r="D438" s="34">
        <v>2601</v>
      </c>
      <c r="E438" s="34">
        <v>3303</v>
      </c>
      <c r="F438" s="34">
        <v>5201</v>
      </c>
      <c r="G438" s="34">
        <v>5801</v>
      </c>
      <c r="H438" s="34">
        <v>302</v>
      </c>
      <c r="I438" s="34">
        <v>702</v>
      </c>
      <c r="J438" s="34">
        <v>5.6314437690131722</v>
      </c>
      <c r="K438" s="34">
        <v>5</v>
      </c>
      <c r="L438" s="34" t="s">
        <v>986</v>
      </c>
      <c r="M438" s="34">
        <v>1</v>
      </c>
      <c r="N438" s="34">
        <v>0</v>
      </c>
      <c r="O438" s="34">
        <v>0</v>
      </c>
      <c r="P438" s="34">
        <v>1</v>
      </c>
      <c r="Q438" s="34">
        <v>0</v>
      </c>
      <c r="R438" s="34">
        <v>0</v>
      </c>
      <c r="S438" s="34">
        <v>0</v>
      </c>
      <c r="T438" s="34">
        <v>1</v>
      </c>
      <c r="U438" s="34">
        <v>1</v>
      </c>
      <c r="V438" s="34">
        <v>1</v>
      </c>
      <c r="W438" s="34">
        <v>1</v>
      </c>
      <c r="X438" s="34">
        <v>1</v>
      </c>
      <c r="Y438" s="34">
        <v>0</v>
      </c>
      <c r="Z438" s="34">
        <v>0</v>
      </c>
      <c r="AA438" s="34">
        <v>1</v>
      </c>
      <c r="AB438" s="34">
        <v>1</v>
      </c>
      <c r="AC438" s="34" t="s">
        <v>1025</v>
      </c>
    </row>
    <row r="439" spans="1:29">
      <c r="A439" s="34" t="s">
        <v>440</v>
      </c>
      <c r="B439" s="34" t="s">
        <v>850</v>
      </c>
      <c r="C439" s="34" t="s">
        <v>948</v>
      </c>
      <c r="D439" s="34">
        <v>207</v>
      </c>
      <c r="E439" s="34">
        <v>1101</v>
      </c>
      <c r="F439" s="34">
        <v>1502</v>
      </c>
      <c r="G439" s="34">
        <v>4601</v>
      </c>
      <c r="H439" s="34">
        <v>102</v>
      </c>
      <c r="I439" s="34">
        <v>801</v>
      </c>
      <c r="J439" s="34">
        <v>4.2695129442179161</v>
      </c>
      <c r="K439" s="34">
        <v>225</v>
      </c>
      <c r="L439" s="34" t="s">
        <v>986</v>
      </c>
      <c r="M439" s="34">
        <v>1</v>
      </c>
      <c r="N439" s="34">
        <v>0</v>
      </c>
      <c r="O439" s="34">
        <v>0</v>
      </c>
      <c r="P439" s="34">
        <v>1</v>
      </c>
      <c r="Q439" s="34">
        <v>0</v>
      </c>
      <c r="R439" s="34">
        <v>0</v>
      </c>
      <c r="S439" s="34">
        <v>0</v>
      </c>
      <c r="T439" s="34">
        <v>1</v>
      </c>
      <c r="U439" s="34">
        <v>1</v>
      </c>
      <c r="V439" s="34">
        <v>1</v>
      </c>
      <c r="W439" s="34">
        <v>1</v>
      </c>
      <c r="X439" s="34">
        <v>1</v>
      </c>
      <c r="Y439" s="34">
        <v>0</v>
      </c>
      <c r="Z439" s="34">
        <v>0</v>
      </c>
      <c r="AA439" s="34">
        <v>1</v>
      </c>
      <c r="AB439" s="34">
        <v>1</v>
      </c>
      <c r="AC439" s="34" t="s">
        <v>1025</v>
      </c>
    </row>
    <row r="440" spans="1:29">
      <c r="A440" s="34" t="s">
        <v>441</v>
      </c>
      <c r="B440" s="34" t="s">
        <v>851</v>
      </c>
      <c r="C440" s="34" t="s">
        <v>948</v>
      </c>
      <c r="D440" s="34">
        <v>1101</v>
      </c>
      <c r="E440" s="34">
        <v>2601</v>
      </c>
      <c r="F440" s="34">
        <v>3802</v>
      </c>
      <c r="G440" s="34" t="s">
        <v>507</v>
      </c>
      <c r="H440" s="34">
        <v>702</v>
      </c>
      <c r="I440" s="34" t="s">
        <v>507</v>
      </c>
      <c r="J440" s="34">
        <v>4.6821450763738319</v>
      </c>
      <c r="K440" s="34">
        <v>335</v>
      </c>
      <c r="L440" s="34" t="s">
        <v>985</v>
      </c>
      <c r="M440" s="34">
        <v>1</v>
      </c>
      <c r="N440" s="34">
        <v>0</v>
      </c>
      <c r="O440" s="34">
        <v>0</v>
      </c>
      <c r="P440" s="34">
        <v>1</v>
      </c>
      <c r="Q440" s="34">
        <v>1</v>
      </c>
      <c r="R440" s="34">
        <v>1</v>
      </c>
      <c r="S440" s="34">
        <v>0</v>
      </c>
      <c r="T440" s="34">
        <v>1</v>
      </c>
      <c r="U440" s="34">
        <v>1</v>
      </c>
      <c r="V440" s="34">
        <v>1</v>
      </c>
      <c r="W440" s="34">
        <v>1</v>
      </c>
      <c r="X440" s="34">
        <v>1</v>
      </c>
      <c r="Y440" s="34">
        <v>1</v>
      </c>
      <c r="Z440" s="34">
        <v>1</v>
      </c>
      <c r="AA440" s="34">
        <v>1</v>
      </c>
      <c r="AB440" s="34">
        <v>1</v>
      </c>
      <c r="AC440" s="34" t="s">
        <v>1025</v>
      </c>
    </row>
    <row r="441" spans="1:29">
      <c r="A441" s="34" t="s">
        <v>442</v>
      </c>
      <c r="B441" s="34" t="s">
        <v>852</v>
      </c>
      <c r="C441" s="34" t="s">
        <v>948</v>
      </c>
      <c r="D441" s="34">
        <v>206</v>
      </c>
      <c r="E441" s="34">
        <v>2402</v>
      </c>
      <c r="F441" s="34">
        <v>1502</v>
      </c>
      <c r="G441" s="34">
        <v>5101</v>
      </c>
      <c r="H441" s="34">
        <v>801</v>
      </c>
      <c r="I441" s="34">
        <v>1402</v>
      </c>
      <c r="J441" s="34">
        <v>4.3074960379132126</v>
      </c>
      <c r="K441" s="34">
        <v>276</v>
      </c>
      <c r="L441" s="34" t="s">
        <v>985</v>
      </c>
      <c r="M441" s="34">
        <v>1</v>
      </c>
      <c r="N441" s="34">
        <v>0</v>
      </c>
      <c r="O441" s="34">
        <v>0</v>
      </c>
      <c r="P441" s="34">
        <v>1</v>
      </c>
      <c r="Q441" s="34">
        <v>1</v>
      </c>
      <c r="R441" s="34">
        <v>1</v>
      </c>
      <c r="S441" s="34">
        <v>0</v>
      </c>
      <c r="T441" s="34">
        <v>1</v>
      </c>
      <c r="U441" s="34">
        <v>1</v>
      </c>
      <c r="V441" s="34">
        <v>1</v>
      </c>
      <c r="W441" s="34">
        <v>1</v>
      </c>
      <c r="X441" s="34">
        <v>1</v>
      </c>
      <c r="Y441" s="34">
        <v>1</v>
      </c>
      <c r="Z441" s="34">
        <v>1</v>
      </c>
      <c r="AA441" s="34">
        <v>1</v>
      </c>
      <c r="AB441" s="34">
        <v>1</v>
      </c>
      <c r="AC441" s="34" t="s">
        <v>1025</v>
      </c>
    </row>
    <row r="442" spans="1:29">
      <c r="A442" s="34" t="s">
        <v>443</v>
      </c>
      <c r="B442" s="34" t="s">
        <v>853</v>
      </c>
      <c r="C442" s="34" t="s">
        <v>948</v>
      </c>
      <c r="D442" s="34">
        <v>203</v>
      </c>
      <c r="E442" s="34">
        <v>2901</v>
      </c>
      <c r="F442" s="34">
        <v>702</v>
      </c>
      <c r="G442" s="34">
        <v>3802</v>
      </c>
      <c r="H442" s="34">
        <v>702</v>
      </c>
      <c r="I442" s="34" t="s">
        <v>507</v>
      </c>
      <c r="J442" s="34">
        <v>5.1760912590556813</v>
      </c>
      <c r="K442" s="34">
        <v>245</v>
      </c>
      <c r="L442" s="34" t="s">
        <v>986</v>
      </c>
      <c r="M442" s="34">
        <v>1</v>
      </c>
      <c r="N442" s="34">
        <v>0</v>
      </c>
      <c r="O442" s="34">
        <v>0</v>
      </c>
      <c r="P442" s="34">
        <v>1</v>
      </c>
      <c r="Q442" s="34">
        <v>0</v>
      </c>
      <c r="R442" s="34">
        <v>0</v>
      </c>
      <c r="S442" s="34">
        <v>0</v>
      </c>
      <c r="T442" s="34">
        <v>1</v>
      </c>
      <c r="U442" s="34">
        <v>1</v>
      </c>
      <c r="V442" s="34">
        <v>1</v>
      </c>
      <c r="W442" s="34">
        <v>1</v>
      </c>
      <c r="X442" s="34">
        <v>1</v>
      </c>
      <c r="Y442" s="34">
        <v>0</v>
      </c>
      <c r="Z442" s="34">
        <v>0</v>
      </c>
      <c r="AA442" s="34">
        <v>1</v>
      </c>
      <c r="AB442" s="34">
        <v>1</v>
      </c>
      <c r="AC442" s="34" t="s">
        <v>1026</v>
      </c>
    </row>
    <row r="443" spans="1:29">
      <c r="A443" s="34" t="s">
        <v>444</v>
      </c>
      <c r="B443" s="34" t="s">
        <v>854</v>
      </c>
      <c r="C443" s="34" t="s">
        <v>948</v>
      </c>
      <c r="D443" s="34">
        <v>203</v>
      </c>
      <c r="E443" s="34">
        <v>3303</v>
      </c>
      <c r="F443" s="34">
        <v>5502</v>
      </c>
      <c r="G443" s="34">
        <v>5801</v>
      </c>
      <c r="H443" s="34">
        <v>302</v>
      </c>
      <c r="I443" s="34">
        <v>1203</v>
      </c>
      <c r="J443" s="34">
        <v>4.8041394323353508</v>
      </c>
      <c r="K443" s="34">
        <v>5</v>
      </c>
      <c r="L443" s="34" t="s">
        <v>986</v>
      </c>
      <c r="M443" s="34">
        <v>1</v>
      </c>
      <c r="N443" s="34">
        <v>0</v>
      </c>
      <c r="O443" s="34">
        <v>0</v>
      </c>
      <c r="P443" s="34">
        <v>1</v>
      </c>
      <c r="Q443" s="34">
        <v>0</v>
      </c>
      <c r="R443" s="34">
        <v>0</v>
      </c>
      <c r="S443" s="34">
        <v>0</v>
      </c>
      <c r="T443" s="34">
        <v>1</v>
      </c>
      <c r="U443" s="34">
        <v>1</v>
      </c>
      <c r="V443" s="34">
        <v>1</v>
      </c>
      <c r="W443" s="34">
        <v>1</v>
      </c>
      <c r="X443" s="34">
        <v>1</v>
      </c>
      <c r="Y443" s="34">
        <v>0</v>
      </c>
      <c r="Z443" s="34">
        <v>0</v>
      </c>
      <c r="AA443" s="34">
        <v>1</v>
      </c>
      <c r="AB443" s="34">
        <v>1</v>
      </c>
      <c r="AC443" s="34" t="s">
        <v>1026</v>
      </c>
    </row>
    <row r="444" spans="1:29">
      <c r="A444" s="34" t="s">
        <v>445</v>
      </c>
      <c r="B444" s="34" t="s">
        <v>855</v>
      </c>
      <c r="C444" s="34" t="s">
        <v>948</v>
      </c>
      <c r="D444" s="34">
        <v>1101</v>
      </c>
      <c r="E444" s="34">
        <v>2407</v>
      </c>
      <c r="F444" s="34">
        <v>1502</v>
      </c>
      <c r="G444" s="34">
        <v>3505</v>
      </c>
      <c r="H444" s="34">
        <v>401</v>
      </c>
      <c r="I444" s="34">
        <v>801</v>
      </c>
      <c r="J444" s="34">
        <v>3.1461280356782382</v>
      </c>
      <c r="K444" s="34">
        <v>250</v>
      </c>
      <c r="L444" s="34" t="s">
        <v>985</v>
      </c>
      <c r="M444" s="34">
        <v>1</v>
      </c>
      <c r="N444" s="34">
        <v>0</v>
      </c>
      <c r="O444" s="34">
        <v>0</v>
      </c>
      <c r="P444" s="34">
        <v>1</v>
      </c>
      <c r="Q444" s="34">
        <v>1</v>
      </c>
      <c r="R444" s="34">
        <v>0</v>
      </c>
      <c r="S444" s="34">
        <v>1</v>
      </c>
      <c r="T444" s="34">
        <v>1</v>
      </c>
      <c r="U444" s="34">
        <v>1</v>
      </c>
      <c r="V444" s="34">
        <v>1</v>
      </c>
      <c r="W444" s="34">
        <v>1</v>
      </c>
      <c r="X444" s="34">
        <v>1</v>
      </c>
      <c r="Y444" s="34">
        <v>1</v>
      </c>
      <c r="Z444" s="34">
        <v>1</v>
      </c>
      <c r="AA444" s="34">
        <v>1</v>
      </c>
      <c r="AB444" s="34">
        <v>1</v>
      </c>
      <c r="AC444" s="34" t="s">
        <v>1026</v>
      </c>
    </row>
    <row r="445" spans="1:29">
      <c r="A445" s="34" t="s">
        <v>446</v>
      </c>
      <c r="B445" s="34" t="s">
        <v>856</v>
      </c>
      <c r="C445" s="34" t="s">
        <v>948</v>
      </c>
      <c r="D445" s="34">
        <v>1101</v>
      </c>
      <c r="E445" s="34">
        <v>2901</v>
      </c>
      <c r="F445" s="34">
        <v>705</v>
      </c>
      <c r="G445" s="34">
        <v>1502</v>
      </c>
      <c r="H445" s="34">
        <v>801</v>
      </c>
      <c r="I445" s="34">
        <v>1505</v>
      </c>
      <c r="J445" s="34">
        <v>6.071882007306125</v>
      </c>
      <c r="K445" s="34">
        <v>391</v>
      </c>
      <c r="L445" s="34" t="s">
        <v>985</v>
      </c>
      <c r="M445" s="34">
        <v>1</v>
      </c>
      <c r="N445" s="34">
        <v>1</v>
      </c>
      <c r="O445" s="34">
        <v>1</v>
      </c>
      <c r="P445" s="34">
        <v>1</v>
      </c>
      <c r="Q445" s="34">
        <v>1</v>
      </c>
      <c r="R445" s="34">
        <v>1</v>
      </c>
      <c r="S445" s="34">
        <v>1</v>
      </c>
      <c r="T445" s="34">
        <v>1</v>
      </c>
      <c r="U445" s="34">
        <v>1</v>
      </c>
      <c r="V445" s="34">
        <v>1</v>
      </c>
      <c r="W445" s="34">
        <v>1</v>
      </c>
      <c r="X445" s="34">
        <v>1</v>
      </c>
      <c r="Y445" s="34">
        <v>1</v>
      </c>
      <c r="Z445" s="34">
        <v>1</v>
      </c>
      <c r="AA445" s="34">
        <v>1</v>
      </c>
      <c r="AB445" s="34">
        <v>1</v>
      </c>
      <c r="AC445" s="34" t="s">
        <v>1026</v>
      </c>
    </row>
    <row r="446" spans="1:29">
      <c r="A446" s="34" t="s">
        <v>447</v>
      </c>
      <c r="B446" s="34" t="s">
        <v>857</v>
      </c>
      <c r="C446" s="34" t="s">
        <v>948</v>
      </c>
      <c r="D446" s="34">
        <v>203</v>
      </c>
      <c r="E446" s="34">
        <v>2402</v>
      </c>
      <c r="F446" s="34">
        <v>3802</v>
      </c>
      <c r="G446" s="34">
        <v>4403</v>
      </c>
      <c r="H446" s="34">
        <v>701</v>
      </c>
      <c r="I446" s="34">
        <v>702</v>
      </c>
      <c r="J446" s="34">
        <v>1.8394780473741983</v>
      </c>
      <c r="K446" s="34">
        <v>333</v>
      </c>
      <c r="L446" s="34" t="s">
        <v>985</v>
      </c>
      <c r="M446" s="34">
        <v>1</v>
      </c>
      <c r="N446" s="34">
        <v>1</v>
      </c>
      <c r="O446" s="34">
        <v>1</v>
      </c>
      <c r="P446" s="34">
        <v>0</v>
      </c>
      <c r="Q446" s="34">
        <v>1</v>
      </c>
      <c r="R446" s="34">
        <v>1</v>
      </c>
      <c r="S446" s="34">
        <v>1</v>
      </c>
      <c r="T446" s="34">
        <v>1</v>
      </c>
      <c r="U446" s="34">
        <v>1</v>
      </c>
      <c r="V446" s="34">
        <v>1</v>
      </c>
      <c r="W446" s="34">
        <v>1</v>
      </c>
      <c r="X446" s="34">
        <v>1</v>
      </c>
      <c r="Y446" s="34">
        <v>1</v>
      </c>
      <c r="Z446" s="34">
        <v>1</v>
      </c>
      <c r="AA446" s="34">
        <v>1</v>
      </c>
      <c r="AB446" s="34">
        <v>1</v>
      </c>
      <c r="AC446" s="34" t="s">
        <v>1026</v>
      </c>
    </row>
    <row r="447" spans="1:29">
      <c r="A447" s="34" t="s">
        <v>448</v>
      </c>
      <c r="B447" s="34" t="s">
        <v>858</v>
      </c>
      <c r="C447" s="34" t="s">
        <v>948</v>
      </c>
      <c r="D447" s="34">
        <v>1101</v>
      </c>
      <c r="E447" s="34">
        <v>2601</v>
      </c>
      <c r="F447" s="34">
        <v>3802</v>
      </c>
      <c r="G447" s="34">
        <v>5101</v>
      </c>
      <c r="H447" s="34">
        <v>702</v>
      </c>
      <c r="I447" s="34">
        <v>1402</v>
      </c>
      <c r="J447" s="34">
        <v>4.8920946026904808</v>
      </c>
      <c r="K447" s="34">
        <v>7</v>
      </c>
      <c r="L447" s="34" t="s">
        <v>985</v>
      </c>
      <c r="M447" s="34">
        <v>1</v>
      </c>
      <c r="N447" s="34">
        <v>1</v>
      </c>
      <c r="O447" s="34">
        <v>1</v>
      </c>
      <c r="P447" s="34">
        <v>0</v>
      </c>
      <c r="Q447" s="34">
        <v>1</v>
      </c>
      <c r="R447" s="34">
        <v>0</v>
      </c>
      <c r="S447" s="34">
        <v>1</v>
      </c>
      <c r="T447" s="34">
        <v>0</v>
      </c>
      <c r="U447" s="34">
        <v>0</v>
      </c>
      <c r="V447" s="34">
        <v>0</v>
      </c>
      <c r="W447" s="34">
        <v>1</v>
      </c>
      <c r="X447" s="34">
        <v>1</v>
      </c>
      <c r="Y447" s="34">
        <v>1</v>
      </c>
      <c r="Z447" s="34">
        <v>1</v>
      </c>
      <c r="AA447" s="34">
        <v>1</v>
      </c>
      <c r="AB447" s="34">
        <v>1</v>
      </c>
      <c r="AC447" s="34" t="s">
        <v>1026</v>
      </c>
    </row>
    <row r="448" spans="1:29">
      <c r="A448" s="34" t="s">
        <v>449</v>
      </c>
      <c r="B448" s="34" t="s">
        <v>859</v>
      </c>
      <c r="C448" s="34" t="s">
        <v>948</v>
      </c>
      <c r="D448" s="34">
        <v>201</v>
      </c>
      <c r="E448" s="34" t="s">
        <v>507</v>
      </c>
      <c r="F448" s="34">
        <v>2704</v>
      </c>
      <c r="G448" s="34">
        <v>5201</v>
      </c>
      <c r="H448" s="34">
        <v>1202</v>
      </c>
      <c r="I448" s="34" t="s">
        <v>507</v>
      </c>
      <c r="J448" s="34">
        <v>4.6928469192772297</v>
      </c>
      <c r="K448" s="34">
        <v>286</v>
      </c>
      <c r="L448" s="34" t="s">
        <v>986</v>
      </c>
      <c r="M448" s="34">
        <v>1</v>
      </c>
      <c r="N448" s="34">
        <v>0</v>
      </c>
      <c r="O448" s="34">
        <v>0</v>
      </c>
      <c r="P448" s="34">
        <v>1</v>
      </c>
      <c r="Q448" s="34">
        <v>0</v>
      </c>
      <c r="R448" s="34">
        <v>0</v>
      </c>
      <c r="S448" s="34">
        <v>0</v>
      </c>
      <c r="T448" s="34">
        <v>1</v>
      </c>
      <c r="U448" s="34">
        <v>1</v>
      </c>
      <c r="V448" s="34">
        <v>1</v>
      </c>
      <c r="W448" s="34">
        <v>1</v>
      </c>
      <c r="X448" s="34">
        <v>1</v>
      </c>
      <c r="Y448" s="34">
        <v>0</v>
      </c>
      <c r="Z448" s="34">
        <v>0</v>
      </c>
      <c r="AA448" s="34">
        <v>1</v>
      </c>
      <c r="AB448" s="34">
        <v>1</v>
      </c>
      <c r="AC448" s="34" t="s">
        <v>1026</v>
      </c>
    </row>
    <row r="449" spans="1:29">
      <c r="A449" s="34" t="s">
        <v>450</v>
      </c>
      <c r="B449" s="34" t="s">
        <v>860</v>
      </c>
      <c r="C449" s="34" t="s">
        <v>948</v>
      </c>
      <c r="D449" s="34">
        <v>203</v>
      </c>
      <c r="E449" s="34">
        <v>2407</v>
      </c>
      <c r="F449" s="34">
        <v>1525</v>
      </c>
      <c r="G449" s="34">
        <v>3505</v>
      </c>
      <c r="H449" s="34">
        <v>401</v>
      </c>
      <c r="I449" s="34">
        <v>403</v>
      </c>
      <c r="J449" s="34">
        <v>4.4149733479708182</v>
      </c>
      <c r="K449" s="34">
        <v>240</v>
      </c>
      <c r="L449" s="34" t="s">
        <v>986</v>
      </c>
      <c r="M449" s="34">
        <v>1</v>
      </c>
      <c r="N449" s="34">
        <v>0</v>
      </c>
      <c r="O449" s="34">
        <v>0</v>
      </c>
      <c r="P449" s="34">
        <v>1</v>
      </c>
      <c r="Q449" s="34">
        <v>0</v>
      </c>
      <c r="R449" s="34">
        <v>0</v>
      </c>
      <c r="S449" s="34">
        <v>0</v>
      </c>
      <c r="T449" s="34">
        <v>1</v>
      </c>
      <c r="U449" s="34">
        <v>1</v>
      </c>
      <c r="V449" s="34">
        <v>1</v>
      </c>
      <c r="W449" s="34">
        <v>1</v>
      </c>
      <c r="X449" s="34">
        <v>1</v>
      </c>
      <c r="Y449" s="34">
        <v>0</v>
      </c>
      <c r="Z449" s="34">
        <v>0</v>
      </c>
      <c r="AA449" s="34">
        <v>1</v>
      </c>
      <c r="AB449" s="34">
        <v>1</v>
      </c>
      <c r="AC449" s="34" t="s">
        <v>1026</v>
      </c>
    </row>
    <row r="450" spans="1:29">
      <c r="A450" s="34" t="s">
        <v>451</v>
      </c>
      <c r="B450" s="34" t="s">
        <v>861</v>
      </c>
      <c r="C450" s="34" t="s">
        <v>948</v>
      </c>
      <c r="D450" s="34">
        <v>1102</v>
      </c>
      <c r="E450" s="34">
        <v>3303</v>
      </c>
      <c r="F450" s="34">
        <v>2704</v>
      </c>
      <c r="G450" s="34">
        <v>5801</v>
      </c>
      <c r="H450" s="34">
        <v>302</v>
      </c>
      <c r="I450" s="34">
        <v>1202</v>
      </c>
      <c r="J450" s="34">
        <v>4.3096301674258983</v>
      </c>
      <c r="K450" s="34">
        <v>265</v>
      </c>
      <c r="L450" s="34" t="s">
        <v>987</v>
      </c>
      <c r="M450" s="34">
        <v>1</v>
      </c>
      <c r="N450" s="34">
        <v>1</v>
      </c>
      <c r="O450" s="34">
        <v>1</v>
      </c>
      <c r="P450" s="34">
        <v>1</v>
      </c>
      <c r="Q450" s="34">
        <v>1</v>
      </c>
      <c r="R450" s="34">
        <v>0</v>
      </c>
      <c r="S450" s="34">
        <v>1</v>
      </c>
      <c r="T450" s="34">
        <v>1</v>
      </c>
      <c r="U450" s="34">
        <v>1</v>
      </c>
      <c r="V450" s="34">
        <v>1</v>
      </c>
      <c r="W450" s="34">
        <v>1</v>
      </c>
      <c r="X450" s="34">
        <v>0</v>
      </c>
      <c r="Y450" s="34">
        <v>1</v>
      </c>
      <c r="Z450" s="34">
        <v>1</v>
      </c>
      <c r="AA450" s="34">
        <v>0</v>
      </c>
      <c r="AB450" s="34">
        <v>1</v>
      </c>
      <c r="AC450" s="34" t="s">
        <v>1026</v>
      </c>
    </row>
    <row r="451" spans="1:29">
      <c r="A451" s="34" t="s">
        <v>452</v>
      </c>
      <c r="B451" s="34" t="s">
        <v>862</v>
      </c>
      <c r="C451" s="34" t="s">
        <v>948</v>
      </c>
      <c r="D451" s="34">
        <v>203</v>
      </c>
      <c r="E451" s="34">
        <v>1101</v>
      </c>
      <c r="F451" s="34">
        <v>1502</v>
      </c>
      <c r="G451" s="34" t="s">
        <v>507</v>
      </c>
      <c r="H451" s="34">
        <v>801</v>
      </c>
      <c r="I451" s="34" t="s">
        <v>507</v>
      </c>
      <c r="J451" s="34">
        <v>5.9614210940664485</v>
      </c>
      <c r="K451" s="34">
        <v>64</v>
      </c>
      <c r="L451" s="34" t="s">
        <v>985</v>
      </c>
      <c r="M451" s="34">
        <v>1</v>
      </c>
      <c r="N451" s="34">
        <v>0</v>
      </c>
      <c r="O451" s="34">
        <v>0</v>
      </c>
      <c r="P451" s="34">
        <v>1</v>
      </c>
      <c r="Q451" s="34">
        <v>1</v>
      </c>
      <c r="R451" s="34">
        <v>1</v>
      </c>
      <c r="S451" s="34">
        <v>0</v>
      </c>
      <c r="T451" s="34">
        <v>1</v>
      </c>
      <c r="U451" s="34">
        <v>1</v>
      </c>
      <c r="V451" s="34">
        <v>1</v>
      </c>
      <c r="W451" s="34">
        <v>1</v>
      </c>
      <c r="X451" s="34">
        <v>1</v>
      </c>
      <c r="Y451" s="34">
        <v>1</v>
      </c>
      <c r="Z451" s="34">
        <v>1</v>
      </c>
      <c r="AA451" s="34">
        <v>1</v>
      </c>
      <c r="AB451" s="34">
        <v>1</v>
      </c>
      <c r="AC451" s="34" t="s">
        <v>1026</v>
      </c>
    </row>
    <row r="452" spans="1:29">
      <c r="A452" s="34" t="s">
        <v>453</v>
      </c>
      <c r="B452" s="34" t="s">
        <v>863</v>
      </c>
      <c r="C452" s="34" t="s">
        <v>948</v>
      </c>
      <c r="D452" s="34">
        <v>201</v>
      </c>
      <c r="E452" s="34">
        <v>2402</v>
      </c>
      <c r="F452" s="34">
        <v>3802</v>
      </c>
      <c r="G452" s="34">
        <v>5101</v>
      </c>
      <c r="H452" s="34">
        <v>702</v>
      </c>
      <c r="I452" s="34">
        <v>1502</v>
      </c>
      <c r="J452" s="34">
        <v>4.5646660642520898</v>
      </c>
      <c r="K452" s="34">
        <v>487</v>
      </c>
      <c r="L452" s="34" t="s">
        <v>986</v>
      </c>
      <c r="M452" s="34">
        <v>1</v>
      </c>
      <c r="N452" s="34">
        <v>0</v>
      </c>
      <c r="O452" s="34">
        <v>0</v>
      </c>
      <c r="P452" s="34">
        <v>1</v>
      </c>
      <c r="Q452" s="34">
        <v>0</v>
      </c>
      <c r="R452" s="34">
        <v>0</v>
      </c>
      <c r="S452" s="34">
        <v>0</v>
      </c>
      <c r="T452" s="34">
        <v>1</v>
      </c>
      <c r="U452" s="34">
        <v>1</v>
      </c>
      <c r="V452" s="34">
        <v>1</v>
      </c>
      <c r="W452" s="34">
        <v>1</v>
      </c>
      <c r="X452" s="34">
        <v>1</v>
      </c>
      <c r="Y452" s="34">
        <v>0</v>
      </c>
      <c r="Z452" s="34">
        <v>0</v>
      </c>
      <c r="AA452" s="34">
        <v>1</v>
      </c>
      <c r="AB452" s="34">
        <v>1</v>
      </c>
      <c r="AC452" s="34" t="s">
        <v>1026</v>
      </c>
    </row>
    <row r="453" spans="1:29">
      <c r="A453" s="34" t="s">
        <v>454</v>
      </c>
      <c r="B453" s="34" t="s">
        <v>864</v>
      </c>
      <c r="C453" s="34" t="s">
        <v>948</v>
      </c>
      <c r="D453" s="34">
        <v>2407</v>
      </c>
      <c r="E453" s="34">
        <v>3001</v>
      </c>
      <c r="F453" s="34">
        <v>702</v>
      </c>
      <c r="G453" s="34">
        <v>1513</v>
      </c>
      <c r="H453" s="34">
        <v>702</v>
      </c>
      <c r="I453" s="34">
        <v>801</v>
      </c>
      <c r="J453" s="34">
        <v>4.6580113966571126</v>
      </c>
      <c r="K453" s="34">
        <v>83</v>
      </c>
      <c r="L453" s="34" t="s">
        <v>986</v>
      </c>
      <c r="M453" s="34">
        <v>1</v>
      </c>
      <c r="N453" s="34">
        <v>0</v>
      </c>
      <c r="O453" s="34">
        <v>0</v>
      </c>
      <c r="P453" s="34">
        <v>1</v>
      </c>
      <c r="Q453" s="34">
        <v>0</v>
      </c>
      <c r="R453" s="34">
        <v>0</v>
      </c>
      <c r="S453" s="34">
        <v>0</v>
      </c>
      <c r="T453" s="34">
        <v>1</v>
      </c>
      <c r="U453" s="34">
        <v>1</v>
      </c>
      <c r="V453" s="34">
        <v>1</v>
      </c>
      <c r="W453" s="34">
        <v>1</v>
      </c>
      <c r="X453" s="34">
        <v>1</v>
      </c>
      <c r="Y453" s="34">
        <v>0</v>
      </c>
      <c r="Z453" s="34">
        <v>0</v>
      </c>
      <c r="AA453" s="34">
        <v>1</v>
      </c>
      <c r="AB453" s="34">
        <v>1</v>
      </c>
      <c r="AC453" s="34" t="s">
        <v>1026</v>
      </c>
    </row>
    <row r="454" spans="1:29">
      <c r="A454" s="34" t="s">
        <v>455</v>
      </c>
      <c r="B454" s="34" t="s">
        <v>865</v>
      </c>
      <c r="C454" s="34" t="s">
        <v>948</v>
      </c>
      <c r="D454" s="34">
        <v>101</v>
      </c>
      <c r="E454" s="34">
        <v>1101</v>
      </c>
      <c r="F454" s="34">
        <v>3802</v>
      </c>
      <c r="G454" s="34">
        <v>5701</v>
      </c>
      <c r="H454" s="34">
        <v>602</v>
      </c>
      <c r="I454" s="34">
        <v>702</v>
      </c>
      <c r="J454" s="34">
        <v>4.6095944092252203</v>
      </c>
      <c r="K454" s="34">
        <v>449</v>
      </c>
      <c r="L454" s="34" t="s">
        <v>987</v>
      </c>
      <c r="M454" s="34">
        <v>1</v>
      </c>
      <c r="N454" s="34">
        <v>0</v>
      </c>
      <c r="O454" s="34">
        <v>0</v>
      </c>
      <c r="P454" s="34">
        <v>1</v>
      </c>
      <c r="Q454" s="34">
        <v>1</v>
      </c>
      <c r="R454" s="34">
        <v>0</v>
      </c>
      <c r="S454" s="34">
        <v>1</v>
      </c>
      <c r="T454" s="34">
        <v>1</v>
      </c>
      <c r="U454" s="34">
        <v>1</v>
      </c>
      <c r="V454" s="34">
        <v>1</v>
      </c>
      <c r="W454" s="34">
        <v>1</v>
      </c>
      <c r="X454" s="34">
        <v>0</v>
      </c>
      <c r="Y454" s="34">
        <v>1</v>
      </c>
      <c r="Z454" s="34">
        <v>1</v>
      </c>
      <c r="AA454" s="34">
        <v>0</v>
      </c>
      <c r="AB454" s="34">
        <v>1</v>
      </c>
      <c r="AC454" s="34" t="s">
        <v>1026</v>
      </c>
    </row>
    <row r="455" spans="1:29">
      <c r="A455" s="34" t="s">
        <v>456</v>
      </c>
      <c r="B455" s="34" t="s">
        <v>866</v>
      </c>
      <c r="C455" s="34" t="s">
        <v>948</v>
      </c>
      <c r="D455" s="34">
        <v>2402</v>
      </c>
      <c r="E455" s="34">
        <v>2901</v>
      </c>
      <c r="F455" s="34">
        <v>705</v>
      </c>
      <c r="G455" s="34">
        <v>5201</v>
      </c>
      <c r="H455" s="34">
        <v>702</v>
      </c>
      <c r="I455" s="34">
        <v>1505</v>
      </c>
      <c r="J455" s="34">
        <v>4.509202522331103</v>
      </c>
      <c r="K455" s="34">
        <v>126</v>
      </c>
      <c r="L455" s="34" t="s">
        <v>986</v>
      </c>
      <c r="M455" s="34">
        <v>1</v>
      </c>
      <c r="N455" s="34">
        <v>0</v>
      </c>
      <c r="O455" s="34">
        <v>0</v>
      </c>
      <c r="P455" s="34">
        <v>1</v>
      </c>
      <c r="Q455" s="34">
        <v>0</v>
      </c>
      <c r="R455" s="34">
        <v>0</v>
      </c>
      <c r="S455" s="34">
        <v>0</v>
      </c>
      <c r="T455" s="34">
        <v>1</v>
      </c>
      <c r="U455" s="34">
        <v>1</v>
      </c>
      <c r="V455" s="34">
        <v>1</v>
      </c>
      <c r="W455" s="34">
        <v>1</v>
      </c>
      <c r="X455" s="34">
        <v>1</v>
      </c>
      <c r="Y455" s="34">
        <v>0</v>
      </c>
      <c r="Z455" s="34">
        <v>0</v>
      </c>
      <c r="AA455" s="34">
        <v>1</v>
      </c>
      <c r="AB455" s="34">
        <v>1</v>
      </c>
      <c r="AC455" s="34" t="s">
        <v>1026</v>
      </c>
    </row>
    <row r="456" spans="1:29">
      <c r="A456" s="34" t="s">
        <v>457</v>
      </c>
      <c r="B456" s="34" t="s">
        <v>867</v>
      </c>
      <c r="C456" s="34" t="s">
        <v>948</v>
      </c>
      <c r="D456" s="34">
        <v>1101</v>
      </c>
      <c r="E456" s="34" t="s">
        <v>507</v>
      </c>
      <c r="F456" s="34">
        <v>1502</v>
      </c>
      <c r="G456" s="34">
        <v>4601</v>
      </c>
      <c r="H456" s="34">
        <v>102</v>
      </c>
      <c r="I456" s="34">
        <v>801</v>
      </c>
      <c r="J456" s="34">
        <v>5.3159703454569174</v>
      </c>
      <c r="K456" s="34">
        <v>436</v>
      </c>
      <c r="L456" s="34" t="s">
        <v>985</v>
      </c>
      <c r="M456" s="34">
        <v>1</v>
      </c>
      <c r="N456" s="34">
        <v>0</v>
      </c>
      <c r="O456" s="34">
        <v>0</v>
      </c>
      <c r="P456" s="34">
        <v>1</v>
      </c>
      <c r="Q456" s="34">
        <v>1</v>
      </c>
      <c r="R456" s="34">
        <v>1</v>
      </c>
      <c r="S456" s="34">
        <v>0</v>
      </c>
      <c r="T456" s="34">
        <v>1</v>
      </c>
      <c r="U456" s="34">
        <v>1</v>
      </c>
      <c r="V456" s="34">
        <v>1</v>
      </c>
      <c r="W456" s="34">
        <v>1</v>
      </c>
      <c r="X456" s="34">
        <v>1</v>
      </c>
      <c r="Y456" s="34">
        <v>1</v>
      </c>
      <c r="Z456" s="34">
        <v>1</v>
      </c>
      <c r="AA456" s="34">
        <v>1</v>
      </c>
      <c r="AB456" s="34">
        <v>1</v>
      </c>
      <c r="AC456" s="34" t="s">
        <v>1026</v>
      </c>
    </row>
    <row r="457" spans="1:29">
      <c r="A457" s="34" t="s">
        <v>458</v>
      </c>
      <c r="B457" s="34" t="s">
        <v>868</v>
      </c>
      <c r="C457" s="34" t="s">
        <v>948</v>
      </c>
      <c r="D457" s="34">
        <v>207</v>
      </c>
      <c r="E457" s="34">
        <v>2407</v>
      </c>
      <c r="F457" s="34">
        <v>3505</v>
      </c>
      <c r="G457" s="34">
        <v>4601</v>
      </c>
      <c r="H457" s="34">
        <v>102</v>
      </c>
      <c r="I457" s="34">
        <v>401</v>
      </c>
      <c r="J457" s="34">
        <v>4.8149131812750738</v>
      </c>
      <c r="K457" s="34">
        <v>241</v>
      </c>
      <c r="L457" s="34" t="s">
        <v>986</v>
      </c>
      <c r="M457" s="34">
        <v>1</v>
      </c>
      <c r="N457" s="34">
        <v>0</v>
      </c>
      <c r="O457" s="34">
        <v>0</v>
      </c>
      <c r="P457" s="34">
        <v>1</v>
      </c>
      <c r="Q457" s="34">
        <v>0</v>
      </c>
      <c r="R457" s="34">
        <v>0</v>
      </c>
      <c r="S457" s="34">
        <v>0</v>
      </c>
      <c r="T457" s="34">
        <v>1</v>
      </c>
      <c r="U457" s="34">
        <v>1</v>
      </c>
      <c r="V457" s="34">
        <v>1</v>
      </c>
      <c r="W457" s="34">
        <v>1</v>
      </c>
      <c r="X457" s="34">
        <v>1</v>
      </c>
      <c r="Y457" s="34">
        <v>0</v>
      </c>
      <c r="Z457" s="34">
        <v>0</v>
      </c>
      <c r="AA457" s="34">
        <v>1</v>
      </c>
      <c r="AB457" s="34">
        <v>1</v>
      </c>
      <c r="AC457" s="34" t="s">
        <v>1026</v>
      </c>
    </row>
    <row r="458" spans="1:29">
      <c r="A458" s="34" t="s">
        <v>459</v>
      </c>
      <c r="B458" s="34" t="s">
        <v>869</v>
      </c>
      <c r="C458" s="34" t="s">
        <v>948</v>
      </c>
      <c r="D458" s="34">
        <v>203</v>
      </c>
      <c r="E458" s="34">
        <v>1101</v>
      </c>
      <c r="F458" s="34">
        <v>1502</v>
      </c>
      <c r="G458" s="34" t="s">
        <v>507</v>
      </c>
      <c r="H458" s="34">
        <v>801</v>
      </c>
      <c r="I458" s="34" t="s">
        <v>507</v>
      </c>
      <c r="J458" s="34">
        <v>4.7185016888672742</v>
      </c>
      <c r="K458" s="34">
        <v>202</v>
      </c>
      <c r="L458" s="34" t="s">
        <v>985</v>
      </c>
      <c r="M458" s="34">
        <v>1</v>
      </c>
      <c r="N458" s="34">
        <v>1</v>
      </c>
      <c r="O458" s="34">
        <v>1</v>
      </c>
      <c r="P458" s="34">
        <v>0</v>
      </c>
      <c r="Q458" s="34">
        <v>1</v>
      </c>
      <c r="R458" s="34">
        <v>1</v>
      </c>
      <c r="S458" s="34">
        <v>0</v>
      </c>
      <c r="T458" s="34">
        <v>1</v>
      </c>
      <c r="U458" s="34">
        <v>1</v>
      </c>
      <c r="V458" s="34">
        <v>1</v>
      </c>
      <c r="W458" s="34">
        <v>1</v>
      </c>
      <c r="X458" s="34">
        <v>1</v>
      </c>
      <c r="Y458" s="34">
        <v>0</v>
      </c>
      <c r="Z458" s="34">
        <v>0</v>
      </c>
      <c r="AA458" s="34">
        <v>1</v>
      </c>
      <c r="AB458" s="34">
        <v>1</v>
      </c>
      <c r="AC458" s="34" t="s">
        <v>1027</v>
      </c>
    </row>
    <row r="459" spans="1:29">
      <c r="A459" s="34" t="s">
        <v>460</v>
      </c>
      <c r="B459" s="34" t="s">
        <v>870</v>
      </c>
      <c r="C459" s="34" t="s">
        <v>948</v>
      </c>
      <c r="D459" s="34">
        <v>206</v>
      </c>
      <c r="E459" s="34">
        <v>1101</v>
      </c>
      <c r="F459" s="34">
        <v>705</v>
      </c>
      <c r="G459" s="34">
        <v>4001</v>
      </c>
      <c r="H459" s="34">
        <v>304</v>
      </c>
      <c r="I459" s="34">
        <v>702</v>
      </c>
      <c r="J459" s="34">
        <v>5.220108088040055</v>
      </c>
      <c r="K459" s="34">
        <v>28</v>
      </c>
      <c r="L459" s="34" t="s">
        <v>986</v>
      </c>
      <c r="M459" s="34">
        <v>1</v>
      </c>
      <c r="N459" s="34">
        <v>0</v>
      </c>
      <c r="O459" s="34">
        <v>0</v>
      </c>
      <c r="P459" s="34">
        <v>1</v>
      </c>
      <c r="Q459" s="34">
        <v>0</v>
      </c>
      <c r="R459" s="34">
        <v>0</v>
      </c>
      <c r="S459" s="34">
        <v>0</v>
      </c>
      <c r="T459" s="34">
        <v>1</v>
      </c>
      <c r="U459" s="34">
        <v>1</v>
      </c>
      <c r="V459" s="34">
        <v>1</v>
      </c>
      <c r="W459" s="34">
        <v>1</v>
      </c>
      <c r="X459" s="34">
        <v>1</v>
      </c>
      <c r="Y459" s="34">
        <v>0</v>
      </c>
      <c r="Z459" s="34">
        <v>0</v>
      </c>
      <c r="AA459" s="34">
        <v>1</v>
      </c>
      <c r="AB459" s="34">
        <v>1</v>
      </c>
      <c r="AC459" s="34" t="s">
        <v>1027</v>
      </c>
    </row>
    <row r="460" spans="1:29">
      <c r="A460" s="34" t="s">
        <v>461</v>
      </c>
      <c r="B460" s="34" t="s">
        <v>871</v>
      </c>
      <c r="C460" s="34" t="s">
        <v>948</v>
      </c>
      <c r="D460" s="34">
        <v>207</v>
      </c>
      <c r="E460" s="34">
        <v>1101</v>
      </c>
      <c r="F460" s="34">
        <v>1525</v>
      </c>
      <c r="G460" s="34">
        <v>4601</v>
      </c>
      <c r="H460" s="34">
        <v>102</v>
      </c>
      <c r="I460" s="34">
        <v>403</v>
      </c>
      <c r="J460" s="34">
        <v>5.2430380486862944</v>
      </c>
      <c r="K460" s="34">
        <v>423</v>
      </c>
      <c r="L460" s="34" t="s">
        <v>985</v>
      </c>
      <c r="M460" s="34">
        <v>1</v>
      </c>
      <c r="N460" s="34">
        <v>1</v>
      </c>
      <c r="O460" s="34">
        <v>1</v>
      </c>
      <c r="P460" s="34">
        <v>1</v>
      </c>
      <c r="Q460" s="34">
        <v>1</v>
      </c>
      <c r="R460" s="34">
        <v>1</v>
      </c>
      <c r="S460" s="34">
        <v>0</v>
      </c>
      <c r="T460" s="34">
        <v>1</v>
      </c>
      <c r="U460" s="34">
        <v>1</v>
      </c>
      <c r="V460" s="34">
        <v>1</v>
      </c>
      <c r="W460" s="34">
        <v>1</v>
      </c>
      <c r="X460" s="34">
        <v>1</v>
      </c>
      <c r="Y460" s="34">
        <v>0</v>
      </c>
      <c r="Z460" s="34">
        <v>0</v>
      </c>
      <c r="AA460" s="34">
        <v>1</v>
      </c>
      <c r="AB460" s="34">
        <v>1</v>
      </c>
      <c r="AC460" s="34" t="s">
        <v>1027</v>
      </c>
    </row>
    <row r="461" spans="1:29">
      <c r="A461" s="34" t="s">
        <v>462</v>
      </c>
      <c r="B461" s="34" t="s">
        <v>872</v>
      </c>
      <c r="C461" s="34" t="s">
        <v>948</v>
      </c>
      <c r="D461" s="34">
        <v>2901</v>
      </c>
      <c r="E461" s="34">
        <v>3303</v>
      </c>
      <c r="F461" s="34">
        <v>705</v>
      </c>
      <c r="G461" s="34">
        <v>3503</v>
      </c>
      <c r="H461" s="34">
        <v>1203</v>
      </c>
      <c r="I461" s="34">
        <v>1505</v>
      </c>
      <c r="J461" s="34">
        <v>4.5763413502057926</v>
      </c>
      <c r="K461" s="34">
        <v>322</v>
      </c>
      <c r="L461" s="34" t="s">
        <v>985</v>
      </c>
      <c r="M461" s="34">
        <v>1</v>
      </c>
      <c r="N461" s="34">
        <v>1</v>
      </c>
      <c r="O461" s="34">
        <v>1</v>
      </c>
      <c r="P461" s="34">
        <v>1</v>
      </c>
      <c r="Q461" s="34">
        <v>1</v>
      </c>
      <c r="R461" s="34">
        <v>0</v>
      </c>
      <c r="S461" s="34">
        <v>1</v>
      </c>
      <c r="T461" s="34">
        <v>1</v>
      </c>
      <c r="U461" s="34">
        <v>1</v>
      </c>
      <c r="V461" s="34">
        <v>1</v>
      </c>
      <c r="W461" s="34">
        <v>1</v>
      </c>
      <c r="X461" s="34">
        <v>1</v>
      </c>
      <c r="Y461" s="34">
        <v>1</v>
      </c>
      <c r="Z461" s="34">
        <v>1</v>
      </c>
      <c r="AA461" s="34">
        <v>1</v>
      </c>
      <c r="AB461" s="34">
        <v>1</v>
      </c>
      <c r="AC461" s="34" t="s">
        <v>1027</v>
      </c>
    </row>
    <row r="462" spans="1:29">
      <c r="A462" s="34" t="s">
        <v>463</v>
      </c>
      <c r="B462" s="34" t="s">
        <v>873</v>
      </c>
      <c r="C462" s="34" t="s">
        <v>948</v>
      </c>
      <c r="D462" s="34">
        <v>301</v>
      </c>
      <c r="E462" s="34">
        <v>2402</v>
      </c>
      <c r="F462" s="34">
        <v>1502</v>
      </c>
      <c r="G462" s="34">
        <v>3505</v>
      </c>
      <c r="H462" s="34">
        <v>401</v>
      </c>
      <c r="I462" s="34">
        <v>801</v>
      </c>
      <c r="J462" s="34">
        <v>5.3483048630481607</v>
      </c>
      <c r="K462" s="34">
        <v>21</v>
      </c>
      <c r="L462" s="34" t="s">
        <v>985</v>
      </c>
      <c r="M462" s="34">
        <v>1</v>
      </c>
      <c r="N462" s="34">
        <v>1</v>
      </c>
      <c r="O462" s="34">
        <v>1</v>
      </c>
      <c r="P462" s="34">
        <v>1</v>
      </c>
      <c r="Q462" s="34">
        <v>1</v>
      </c>
      <c r="R462" s="34">
        <v>1</v>
      </c>
      <c r="S462" s="34">
        <v>0</v>
      </c>
      <c r="T462" s="34">
        <v>1</v>
      </c>
      <c r="U462" s="34">
        <v>1</v>
      </c>
      <c r="V462" s="34">
        <v>1</v>
      </c>
      <c r="W462" s="34">
        <v>1</v>
      </c>
      <c r="X462" s="34">
        <v>1</v>
      </c>
      <c r="Y462" s="34">
        <v>0</v>
      </c>
      <c r="Z462" s="34">
        <v>0</v>
      </c>
      <c r="AA462" s="34">
        <v>1</v>
      </c>
      <c r="AB462" s="34">
        <v>1</v>
      </c>
      <c r="AC462" s="34" t="s">
        <v>1027</v>
      </c>
    </row>
    <row r="463" spans="1:29">
      <c r="A463" s="34" t="s">
        <v>464</v>
      </c>
      <c r="B463" s="34" t="s">
        <v>874</v>
      </c>
      <c r="C463" s="34" t="s">
        <v>948</v>
      </c>
      <c r="D463" s="34">
        <v>206</v>
      </c>
      <c r="E463" s="34">
        <v>2402</v>
      </c>
      <c r="F463" s="34">
        <v>4601</v>
      </c>
      <c r="G463" s="34">
        <v>5401</v>
      </c>
      <c r="H463" s="34">
        <v>102</v>
      </c>
      <c r="I463" s="34">
        <v>801</v>
      </c>
      <c r="J463" s="34">
        <v>4.6404814369704219</v>
      </c>
      <c r="K463" s="34">
        <v>195</v>
      </c>
      <c r="L463" s="34" t="s">
        <v>986</v>
      </c>
      <c r="M463" s="34">
        <v>1</v>
      </c>
      <c r="N463" s="34">
        <v>0</v>
      </c>
      <c r="O463" s="34">
        <v>0</v>
      </c>
      <c r="P463" s="34">
        <v>1</v>
      </c>
      <c r="Q463" s="34">
        <v>0</v>
      </c>
      <c r="R463" s="34">
        <v>0</v>
      </c>
      <c r="S463" s="34">
        <v>0</v>
      </c>
      <c r="T463" s="34">
        <v>1</v>
      </c>
      <c r="U463" s="34">
        <v>1</v>
      </c>
      <c r="V463" s="34">
        <v>1</v>
      </c>
      <c r="W463" s="34">
        <v>1</v>
      </c>
      <c r="X463" s="34">
        <v>1</v>
      </c>
      <c r="Y463" s="34">
        <v>0</v>
      </c>
      <c r="Z463" s="34">
        <v>0</v>
      </c>
      <c r="AA463" s="34">
        <v>1</v>
      </c>
      <c r="AB463" s="34">
        <v>1</v>
      </c>
      <c r="AC463" s="34" t="s">
        <v>1027</v>
      </c>
    </row>
    <row r="464" spans="1:29">
      <c r="A464" s="34" t="s">
        <v>465</v>
      </c>
      <c r="B464" s="34" t="s">
        <v>875</v>
      </c>
      <c r="C464" s="34" t="s">
        <v>948</v>
      </c>
      <c r="D464" s="34">
        <v>1102</v>
      </c>
      <c r="E464" s="34">
        <v>3303</v>
      </c>
      <c r="F464" s="34">
        <v>1502</v>
      </c>
      <c r="G464" s="34">
        <v>4403</v>
      </c>
      <c r="H464" s="34">
        <v>701</v>
      </c>
      <c r="I464" s="34">
        <v>801</v>
      </c>
      <c r="J464" s="34">
        <v>4.6211762817750355</v>
      </c>
      <c r="K464" s="34">
        <v>319</v>
      </c>
      <c r="L464" s="34" t="s">
        <v>986</v>
      </c>
      <c r="M464" s="34">
        <v>1</v>
      </c>
      <c r="N464" s="34">
        <v>0</v>
      </c>
      <c r="O464" s="34">
        <v>0</v>
      </c>
      <c r="P464" s="34">
        <v>1</v>
      </c>
      <c r="Q464" s="34">
        <v>0</v>
      </c>
      <c r="R464" s="34">
        <v>0</v>
      </c>
      <c r="S464" s="34">
        <v>0</v>
      </c>
      <c r="T464" s="34">
        <v>1</v>
      </c>
      <c r="U464" s="34">
        <v>1</v>
      </c>
      <c r="V464" s="34">
        <v>1</v>
      </c>
      <c r="W464" s="34">
        <v>1</v>
      </c>
      <c r="X464" s="34">
        <v>1</v>
      </c>
      <c r="Y464" s="34">
        <v>0</v>
      </c>
      <c r="Z464" s="34">
        <v>0</v>
      </c>
      <c r="AA464" s="34">
        <v>1</v>
      </c>
      <c r="AB464" s="34">
        <v>1</v>
      </c>
      <c r="AC464" s="34" t="s">
        <v>1027</v>
      </c>
    </row>
    <row r="465" spans="1:29">
      <c r="A465" s="34" t="s">
        <v>466</v>
      </c>
      <c r="B465" s="34" t="s">
        <v>876</v>
      </c>
      <c r="C465" s="34" t="s">
        <v>948</v>
      </c>
      <c r="D465" s="34">
        <v>2402</v>
      </c>
      <c r="E465" s="34">
        <v>2901</v>
      </c>
      <c r="F465" s="34">
        <v>705</v>
      </c>
      <c r="G465" s="34">
        <v>2706</v>
      </c>
      <c r="H465" s="34">
        <v>304</v>
      </c>
      <c r="I465" s="34">
        <v>1505</v>
      </c>
      <c r="J465" s="34">
        <v>4.5010592622177512</v>
      </c>
      <c r="K465" s="34">
        <v>123</v>
      </c>
      <c r="L465" s="34" t="s">
        <v>985</v>
      </c>
      <c r="M465" s="34">
        <v>1</v>
      </c>
      <c r="N465" s="34">
        <v>0</v>
      </c>
      <c r="O465" s="34">
        <v>0</v>
      </c>
      <c r="P465" s="34">
        <v>1</v>
      </c>
      <c r="Q465" s="34">
        <v>1</v>
      </c>
      <c r="R465" s="34">
        <v>0</v>
      </c>
      <c r="S465" s="34">
        <v>1</v>
      </c>
      <c r="T465" s="34">
        <v>1</v>
      </c>
      <c r="U465" s="34">
        <v>1</v>
      </c>
      <c r="V465" s="34">
        <v>1</v>
      </c>
      <c r="W465" s="34">
        <v>1</v>
      </c>
      <c r="X465" s="34">
        <v>1</v>
      </c>
      <c r="Y465" s="34">
        <v>1</v>
      </c>
      <c r="Z465" s="34">
        <v>1</v>
      </c>
      <c r="AA465" s="34">
        <v>1</v>
      </c>
      <c r="AB465" s="34">
        <v>1</v>
      </c>
      <c r="AC465" s="34" t="s">
        <v>1027</v>
      </c>
    </row>
    <row r="466" spans="1:29">
      <c r="A466" s="34" t="s">
        <v>467</v>
      </c>
      <c r="B466" s="34" t="s">
        <v>877</v>
      </c>
      <c r="C466" s="34" t="s">
        <v>948</v>
      </c>
      <c r="D466" s="34">
        <v>1101</v>
      </c>
      <c r="E466" s="34">
        <v>3303</v>
      </c>
      <c r="F466" s="34">
        <v>1525</v>
      </c>
      <c r="G466" s="34">
        <v>5801</v>
      </c>
      <c r="H466" s="34">
        <v>302</v>
      </c>
      <c r="I466" s="34">
        <v>403</v>
      </c>
      <c r="J466" s="34">
        <v>5.012837224705172</v>
      </c>
      <c r="K466" s="34">
        <v>231</v>
      </c>
      <c r="L466" s="34" t="s">
        <v>985</v>
      </c>
      <c r="M466" s="34">
        <v>1</v>
      </c>
      <c r="N466" s="34">
        <v>0</v>
      </c>
      <c r="O466" s="34">
        <v>0</v>
      </c>
      <c r="P466" s="34">
        <v>1</v>
      </c>
      <c r="Q466" s="34">
        <v>1</v>
      </c>
      <c r="R466" s="34">
        <v>0</v>
      </c>
      <c r="S466" s="34">
        <v>1</v>
      </c>
      <c r="T466" s="34">
        <v>1</v>
      </c>
      <c r="U466" s="34">
        <v>1</v>
      </c>
      <c r="V466" s="34">
        <v>1</v>
      </c>
      <c r="W466" s="34">
        <v>1</v>
      </c>
      <c r="X466" s="34">
        <v>1</v>
      </c>
      <c r="Y466" s="34">
        <v>1</v>
      </c>
      <c r="Z466" s="34">
        <v>1</v>
      </c>
      <c r="AA466" s="34">
        <v>1</v>
      </c>
      <c r="AB466" s="34">
        <v>1</v>
      </c>
      <c r="AC466" s="34" t="s">
        <v>1027</v>
      </c>
    </row>
    <row r="467" spans="1:29">
      <c r="A467" s="34" t="s">
        <v>468</v>
      </c>
      <c r="B467" s="34" t="s">
        <v>878</v>
      </c>
      <c r="C467" s="34" t="s">
        <v>948</v>
      </c>
      <c r="D467" s="34">
        <v>2403</v>
      </c>
      <c r="E467" s="34">
        <v>2410</v>
      </c>
      <c r="F467" s="34">
        <v>1512</v>
      </c>
      <c r="G467" s="34">
        <v>3505</v>
      </c>
      <c r="H467" s="34">
        <v>303</v>
      </c>
      <c r="I467" s="34">
        <v>401</v>
      </c>
      <c r="J467" s="34">
        <v>2.7427251313046983</v>
      </c>
      <c r="K467" s="34">
        <v>186</v>
      </c>
      <c r="L467" s="34" t="s">
        <v>985</v>
      </c>
      <c r="M467" s="34">
        <v>1</v>
      </c>
      <c r="N467" s="34">
        <v>0</v>
      </c>
      <c r="O467" s="34">
        <v>0</v>
      </c>
      <c r="P467" s="34">
        <v>1</v>
      </c>
      <c r="Q467" s="34">
        <v>1</v>
      </c>
      <c r="R467" s="34">
        <v>1</v>
      </c>
      <c r="S467" s="34">
        <v>0</v>
      </c>
      <c r="T467" s="34">
        <v>1</v>
      </c>
      <c r="U467" s="34">
        <v>1</v>
      </c>
      <c r="V467" s="34">
        <v>1</v>
      </c>
      <c r="W467" s="34">
        <v>1</v>
      </c>
      <c r="X467" s="34">
        <v>1</v>
      </c>
      <c r="Y467" s="34">
        <v>1</v>
      </c>
      <c r="Z467" s="34">
        <v>1</v>
      </c>
      <c r="AA467" s="34">
        <v>1</v>
      </c>
      <c r="AB467" s="34">
        <v>1</v>
      </c>
      <c r="AC467" s="34" t="s">
        <v>1027</v>
      </c>
    </row>
    <row r="468" spans="1:29">
      <c r="A468" s="34" t="s">
        <v>469</v>
      </c>
      <c r="B468" s="34" t="s">
        <v>879</v>
      </c>
      <c r="C468" s="34" t="s">
        <v>948</v>
      </c>
      <c r="D468" s="34">
        <v>1101</v>
      </c>
      <c r="E468" s="34">
        <v>2402</v>
      </c>
      <c r="F468" s="34">
        <v>1502</v>
      </c>
      <c r="G468" s="34" t="s">
        <v>507</v>
      </c>
      <c r="H468" s="34">
        <v>801</v>
      </c>
      <c r="I468" s="34" t="s">
        <v>507</v>
      </c>
      <c r="J468" s="34">
        <v>4.8413594704548553</v>
      </c>
      <c r="K468" s="34">
        <v>288</v>
      </c>
      <c r="L468" s="34" t="s">
        <v>986</v>
      </c>
      <c r="M468" s="34">
        <v>1</v>
      </c>
      <c r="N468" s="34">
        <v>0</v>
      </c>
      <c r="O468" s="34">
        <v>0</v>
      </c>
      <c r="P468" s="34">
        <v>1</v>
      </c>
      <c r="Q468" s="34">
        <v>0</v>
      </c>
      <c r="R468" s="34">
        <v>0</v>
      </c>
      <c r="S468" s="34">
        <v>0</v>
      </c>
      <c r="T468" s="34">
        <v>1</v>
      </c>
      <c r="U468" s="34">
        <v>1</v>
      </c>
      <c r="V468" s="34">
        <v>1</v>
      </c>
      <c r="W468" s="34">
        <v>1</v>
      </c>
      <c r="X468" s="34">
        <v>1</v>
      </c>
      <c r="Y468" s="34">
        <v>0</v>
      </c>
      <c r="Z468" s="34">
        <v>0</v>
      </c>
      <c r="AA468" s="34">
        <v>1</v>
      </c>
      <c r="AB468" s="34">
        <v>1</v>
      </c>
      <c r="AC468" s="34" t="s">
        <v>1027</v>
      </c>
    </row>
    <row r="469" spans="1:29">
      <c r="A469" s="34" t="s">
        <v>470</v>
      </c>
      <c r="B469" s="34" t="s">
        <v>880</v>
      </c>
      <c r="C469" s="34" t="s">
        <v>948</v>
      </c>
      <c r="D469" s="34">
        <v>1101</v>
      </c>
      <c r="E469" s="34">
        <v>2901</v>
      </c>
      <c r="F469" s="34">
        <v>1525</v>
      </c>
      <c r="G469" s="34">
        <v>3802</v>
      </c>
      <c r="H469" s="34">
        <v>403</v>
      </c>
      <c r="I469" s="34">
        <v>702</v>
      </c>
      <c r="J469" s="34">
        <v>4.7543483357110192</v>
      </c>
      <c r="K469" s="34">
        <v>399</v>
      </c>
      <c r="L469" s="34" t="s">
        <v>985</v>
      </c>
      <c r="M469" s="34">
        <v>1</v>
      </c>
      <c r="N469" s="34">
        <v>0</v>
      </c>
      <c r="O469" s="34">
        <v>0</v>
      </c>
      <c r="P469" s="34">
        <v>1</v>
      </c>
      <c r="Q469" s="34">
        <v>1</v>
      </c>
      <c r="R469" s="34">
        <v>0</v>
      </c>
      <c r="S469" s="34">
        <v>1</v>
      </c>
      <c r="T469" s="34">
        <v>1</v>
      </c>
      <c r="U469" s="34">
        <v>1</v>
      </c>
      <c r="V469" s="34">
        <v>1</v>
      </c>
      <c r="W469" s="34">
        <v>1</v>
      </c>
      <c r="X469" s="34">
        <v>1</v>
      </c>
      <c r="Y469" s="34">
        <v>1</v>
      </c>
      <c r="Z469" s="34">
        <v>1</v>
      </c>
      <c r="AA469" s="34">
        <v>1</v>
      </c>
      <c r="AB469" s="34">
        <v>1</v>
      </c>
      <c r="AC469" s="34" t="s">
        <v>1027</v>
      </c>
    </row>
    <row r="470" spans="1:29">
      <c r="A470" s="34" t="s">
        <v>471</v>
      </c>
      <c r="B470" s="34" t="s">
        <v>881</v>
      </c>
      <c r="C470" s="34" t="s">
        <v>948</v>
      </c>
      <c r="D470" s="34">
        <v>1101</v>
      </c>
      <c r="E470" s="34" t="s">
        <v>507</v>
      </c>
      <c r="F470" s="34">
        <v>1301</v>
      </c>
      <c r="G470" s="34">
        <v>3802</v>
      </c>
      <c r="H470" s="34">
        <v>304</v>
      </c>
      <c r="I470" s="34">
        <v>702</v>
      </c>
      <c r="J470" s="34">
        <v>4.5465426634781307</v>
      </c>
      <c r="K470" s="34">
        <v>555</v>
      </c>
      <c r="L470" s="34" t="s">
        <v>986</v>
      </c>
      <c r="M470" s="34">
        <v>1</v>
      </c>
      <c r="N470" s="34">
        <v>0</v>
      </c>
      <c r="O470" s="34">
        <v>0</v>
      </c>
      <c r="P470" s="34">
        <v>1</v>
      </c>
      <c r="Q470" s="34">
        <v>0</v>
      </c>
      <c r="R470" s="34">
        <v>0</v>
      </c>
      <c r="S470" s="34">
        <v>0</v>
      </c>
      <c r="T470" s="34">
        <v>1</v>
      </c>
      <c r="U470" s="34">
        <v>1</v>
      </c>
      <c r="V470" s="34">
        <v>1</v>
      </c>
      <c r="W470" s="34">
        <v>1</v>
      </c>
      <c r="X470" s="34">
        <v>1</v>
      </c>
      <c r="Y470" s="34">
        <v>0</v>
      </c>
      <c r="Z470" s="34">
        <v>0</v>
      </c>
      <c r="AA470" s="34">
        <v>1</v>
      </c>
      <c r="AB470" s="34">
        <v>1</v>
      </c>
      <c r="AC470" s="34" t="s">
        <v>1027</v>
      </c>
    </row>
    <row r="471" spans="1:29">
      <c r="A471" s="34" t="s">
        <v>472</v>
      </c>
      <c r="B471" s="34" t="s">
        <v>882</v>
      </c>
      <c r="C471" s="34" t="s">
        <v>948</v>
      </c>
      <c r="D471" s="34">
        <v>207</v>
      </c>
      <c r="E471" s="34">
        <v>2402</v>
      </c>
      <c r="F471" s="34">
        <v>1801</v>
      </c>
      <c r="G471" s="34">
        <v>4601</v>
      </c>
      <c r="H471" s="34">
        <v>102</v>
      </c>
      <c r="I471" s="34">
        <v>704</v>
      </c>
      <c r="J471" s="34">
        <v>4.3159703454569174</v>
      </c>
      <c r="K471" s="34">
        <v>386</v>
      </c>
      <c r="L471" s="34" t="s">
        <v>986</v>
      </c>
      <c r="M471" s="34">
        <v>1</v>
      </c>
      <c r="N471" s="34">
        <v>0</v>
      </c>
      <c r="O471" s="34">
        <v>0</v>
      </c>
      <c r="P471" s="34">
        <v>1</v>
      </c>
      <c r="Q471" s="34">
        <v>0</v>
      </c>
      <c r="R471" s="34">
        <v>0</v>
      </c>
      <c r="S471" s="34">
        <v>0</v>
      </c>
      <c r="T471" s="34">
        <v>1</v>
      </c>
      <c r="U471" s="34">
        <v>1</v>
      </c>
      <c r="V471" s="34">
        <v>1</v>
      </c>
      <c r="W471" s="34">
        <v>1</v>
      </c>
      <c r="X471" s="34">
        <v>1</v>
      </c>
      <c r="Y471" s="34">
        <v>0</v>
      </c>
      <c r="Z471" s="34">
        <v>0</v>
      </c>
      <c r="AA471" s="34">
        <v>1</v>
      </c>
      <c r="AB471" s="34">
        <v>1</v>
      </c>
      <c r="AC471" s="34" t="s">
        <v>1027</v>
      </c>
    </row>
    <row r="472" spans="1:29">
      <c r="A472" s="34" t="s">
        <v>473</v>
      </c>
      <c r="B472" s="34" t="s">
        <v>883</v>
      </c>
      <c r="C472" s="34" t="s">
        <v>948</v>
      </c>
      <c r="D472" s="34">
        <v>1101</v>
      </c>
      <c r="E472" s="34">
        <v>2402</v>
      </c>
      <c r="F472" s="34">
        <v>1502</v>
      </c>
      <c r="G472" s="34" t="s">
        <v>507</v>
      </c>
      <c r="H472" s="34">
        <v>801</v>
      </c>
      <c r="I472" s="34" t="s">
        <v>507</v>
      </c>
      <c r="J472" s="34">
        <v>5.0413926851582254</v>
      </c>
      <c r="K472" s="34">
        <v>393</v>
      </c>
      <c r="L472" s="34" t="s">
        <v>986</v>
      </c>
      <c r="M472" s="34">
        <v>1</v>
      </c>
      <c r="N472" s="34">
        <v>0</v>
      </c>
      <c r="O472" s="34">
        <v>0</v>
      </c>
      <c r="P472" s="34">
        <v>1</v>
      </c>
      <c r="Q472" s="34">
        <v>0</v>
      </c>
      <c r="R472" s="34">
        <v>0</v>
      </c>
      <c r="S472" s="34">
        <v>0</v>
      </c>
      <c r="T472" s="34">
        <v>1</v>
      </c>
      <c r="U472" s="34">
        <v>1</v>
      </c>
      <c r="V472" s="34">
        <v>1</v>
      </c>
      <c r="W472" s="34">
        <v>1</v>
      </c>
      <c r="X472" s="34">
        <v>1</v>
      </c>
      <c r="Y472" s="34">
        <v>0</v>
      </c>
      <c r="Z472" s="34">
        <v>0</v>
      </c>
      <c r="AA472" s="34">
        <v>1</v>
      </c>
      <c r="AB472" s="34">
        <v>1</v>
      </c>
      <c r="AC472" s="34" t="s">
        <v>1027</v>
      </c>
    </row>
    <row r="473" spans="1:29">
      <c r="A473" s="34" t="s">
        <v>474</v>
      </c>
      <c r="B473" s="34" t="s">
        <v>884</v>
      </c>
      <c r="C473" s="34" t="s">
        <v>948</v>
      </c>
      <c r="D473" s="34">
        <v>203</v>
      </c>
      <c r="E473" s="34">
        <v>3101</v>
      </c>
      <c r="F473" s="34">
        <v>4001</v>
      </c>
      <c r="G473" s="34">
        <v>5102</v>
      </c>
      <c r="H473" s="34">
        <v>317</v>
      </c>
      <c r="I473" s="34">
        <v>1502</v>
      </c>
      <c r="J473" s="34">
        <v>2.9684829485539352</v>
      </c>
      <c r="K473" s="34">
        <v>422</v>
      </c>
      <c r="L473" s="34" t="s">
        <v>986</v>
      </c>
      <c r="M473" s="34">
        <v>1</v>
      </c>
      <c r="N473" s="34">
        <v>0</v>
      </c>
      <c r="O473" s="34">
        <v>0</v>
      </c>
      <c r="P473" s="34">
        <v>1</v>
      </c>
      <c r="Q473" s="34">
        <v>0</v>
      </c>
      <c r="R473" s="34">
        <v>0</v>
      </c>
      <c r="S473" s="34">
        <v>0</v>
      </c>
      <c r="T473" s="34">
        <v>1</v>
      </c>
      <c r="U473" s="34">
        <v>1</v>
      </c>
      <c r="V473" s="34">
        <v>1</v>
      </c>
      <c r="W473" s="34">
        <v>1</v>
      </c>
      <c r="X473" s="34">
        <v>1</v>
      </c>
      <c r="Y473" s="34">
        <v>0</v>
      </c>
      <c r="Z473" s="34">
        <v>0</v>
      </c>
      <c r="AA473" s="34">
        <v>1</v>
      </c>
      <c r="AB473" s="34">
        <v>1</v>
      </c>
      <c r="AC473" s="34" t="s">
        <v>1027</v>
      </c>
    </row>
    <row r="474" spans="1:29">
      <c r="A474" s="34" t="s">
        <v>475</v>
      </c>
      <c r="B474" s="34" t="s">
        <v>885</v>
      </c>
      <c r="C474" s="34" t="s">
        <v>948</v>
      </c>
      <c r="D474" s="34">
        <v>1101</v>
      </c>
      <c r="E474" s="34">
        <v>2601</v>
      </c>
      <c r="F474" s="34">
        <v>1301</v>
      </c>
      <c r="G474" s="34">
        <v>5201</v>
      </c>
      <c r="H474" s="34">
        <v>304</v>
      </c>
      <c r="I474" s="34">
        <v>702</v>
      </c>
      <c r="J474" s="34">
        <v>5.4116197059632301</v>
      </c>
      <c r="K474" s="34">
        <v>176</v>
      </c>
      <c r="L474" s="34" t="s">
        <v>985</v>
      </c>
      <c r="M474" s="34">
        <v>1</v>
      </c>
      <c r="N474" s="34">
        <v>1</v>
      </c>
      <c r="O474" s="34">
        <v>1</v>
      </c>
      <c r="P474" s="34">
        <v>1</v>
      </c>
      <c r="Q474" s="34">
        <v>1</v>
      </c>
      <c r="R474" s="34">
        <v>1</v>
      </c>
      <c r="S474" s="34">
        <v>0</v>
      </c>
      <c r="T474" s="34">
        <v>1</v>
      </c>
      <c r="U474" s="34">
        <v>1</v>
      </c>
      <c r="V474" s="34">
        <v>1</v>
      </c>
      <c r="W474" s="34">
        <v>1</v>
      </c>
      <c r="X474" s="34">
        <v>1</v>
      </c>
      <c r="Y474" s="34">
        <v>1</v>
      </c>
      <c r="Z474" s="34">
        <v>1</v>
      </c>
      <c r="AA474" s="34">
        <v>1</v>
      </c>
      <c r="AB474" s="34">
        <v>1</v>
      </c>
      <c r="AC474" s="34" t="s">
        <v>1028</v>
      </c>
    </row>
    <row r="475" spans="1:29">
      <c r="A475" s="34" t="s">
        <v>476</v>
      </c>
      <c r="B475" s="34" t="s">
        <v>886</v>
      </c>
      <c r="C475" s="34" t="s">
        <v>948</v>
      </c>
      <c r="D475" s="34">
        <v>207</v>
      </c>
      <c r="E475" s="34">
        <v>1101</v>
      </c>
      <c r="F475" s="34">
        <v>3501</v>
      </c>
      <c r="G475" s="34">
        <v>5601</v>
      </c>
      <c r="H475" s="34">
        <v>102</v>
      </c>
      <c r="I475" s="34">
        <v>303</v>
      </c>
      <c r="J475" s="34">
        <v>4.7050079593333356</v>
      </c>
      <c r="K475" s="34">
        <v>13</v>
      </c>
      <c r="L475" s="34" t="s">
        <v>986</v>
      </c>
      <c r="M475" s="34">
        <v>1</v>
      </c>
      <c r="N475" s="34">
        <v>0</v>
      </c>
      <c r="O475" s="34">
        <v>0</v>
      </c>
      <c r="P475" s="34">
        <v>1</v>
      </c>
      <c r="Q475" s="34">
        <v>0</v>
      </c>
      <c r="R475" s="34">
        <v>0</v>
      </c>
      <c r="S475" s="34">
        <v>0</v>
      </c>
      <c r="T475" s="34">
        <v>1</v>
      </c>
      <c r="U475" s="34">
        <v>1</v>
      </c>
      <c r="V475" s="34">
        <v>1</v>
      </c>
      <c r="W475" s="34">
        <v>1</v>
      </c>
      <c r="X475" s="34">
        <v>1</v>
      </c>
      <c r="Y475" s="34">
        <v>0</v>
      </c>
      <c r="Z475" s="34">
        <v>0</v>
      </c>
      <c r="AA475" s="34">
        <v>1</v>
      </c>
      <c r="AB475" s="34">
        <v>1</v>
      </c>
      <c r="AC475" s="34" t="s">
        <v>1028</v>
      </c>
    </row>
    <row r="476" spans="1:29">
      <c r="A476" s="34" t="s">
        <v>477</v>
      </c>
      <c r="B476" s="34" t="s">
        <v>887</v>
      </c>
      <c r="C476" s="34" t="s">
        <v>948</v>
      </c>
      <c r="D476" s="34">
        <v>203</v>
      </c>
      <c r="E476" s="34">
        <v>1101</v>
      </c>
      <c r="F476" s="34">
        <v>1525</v>
      </c>
      <c r="G476" s="34">
        <v>4001</v>
      </c>
      <c r="H476" s="34">
        <v>303</v>
      </c>
      <c r="I476" s="34">
        <v>801</v>
      </c>
      <c r="J476" s="34">
        <v>5.0170333392987807</v>
      </c>
      <c r="K476" s="34">
        <v>7</v>
      </c>
      <c r="L476" s="34" t="s">
        <v>986</v>
      </c>
      <c r="M476" s="34">
        <v>1</v>
      </c>
      <c r="N476" s="34">
        <v>0</v>
      </c>
      <c r="O476" s="34">
        <v>0</v>
      </c>
      <c r="P476" s="34">
        <v>1</v>
      </c>
      <c r="Q476" s="34">
        <v>0</v>
      </c>
      <c r="R476" s="34">
        <v>0</v>
      </c>
      <c r="S476" s="34">
        <v>0</v>
      </c>
      <c r="T476" s="34">
        <v>1</v>
      </c>
      <c r="U476" s="34">
        <v>1</v>
      </c>
      <c r="V476" s="34">
        <v>1</v>
      </c>
      <c r="W476" s="34">
        <v>1</v>
      </c>
      <c r="X476" s="34">
        <v>1</v>
      </c>
      <c r="Y476" s="34">
        <v>0</v>
      </c>
      <c r="Z476" s="34">
        <v>0</v>
      </c>
      <c r="AA476" s="34">
        <v>1</v>
      </c>
      <c r="AB476" s="34">
        <v>1</v>
      </c>
      <c r="AC476" s="34" t="s">
        <v>1028</v>
      </c>
    </row>
    <row r="477" spans="1:29">
      <c r="A477" s="34" t="s">
        <v>478</v>
      </c>
      <c r="B477" s="34" t="s">
        <v>888</v>
      </c>
      <c r="C477" s="34" t="s">
        <v>948</v>
      </c>
      <c r="D477" s="34">
        <v>101</v>
      </c>
      <c r="E477" s="34">
        <v>301</v>
      </c>
      <c r="F477" s="34">
        <v>3915</v>
      </c>
      <c r="G477" s="34">
        <v>5701</v>
      </c>
      <c r="H477" s="34">
        <v>602</v>
      </c>
      <c r="I477" s="34">
        <v>702</v>
      </c>
      <c r="J477" s="34">
        <v>3.2900346113625178</v>
      </c>
      <c r="K477" s="34">
        <v>236</v>
      </c>
      <c r="L477" s="34" t="s">
        <v>986</v>
      </c>
      <c r="M477" s="34">
        <v>1</v>
      </c>
      <c r="N477" s="34">
        <v>0</v>
      </c>
      <c r="O477" s="34">
        <v>0</v>
      </c>
      <c r="P477" s="34">
        <v>1</v>
      </c>
      <c r="Q477" s="34">
        <v>0</v>
      </c>
      <c r="R477" s="34">
        <v>0</v>
      </c>
      <c r="S477" s="34">
        <v>0</v>
      </c>
      <c r="T477" s="34">
        <v>1</v>
      </c>
      <c r="U477" s="34">
        <v>1</v>
      </c>
      <c r="V477" s="34">
        <v>1</v>
      </c>
      <c r="W477" s="34">
        <v>1</v>
      </c>
      <c r="X477" s="34">
        <v>1</v>
      </c>
      <c r="Y477" s="34">
        <v>0</v>
      </c>
      <c r="Z477" s="34">
        <v>0</v>
      </c>
      <c r="AA477" s="34">
        <v>1</v>
      </c>
      <c r="AB477" s="34">
        <v>1</v>
      </c>
      <c r="AC477" s="34" t="s">
        <v>1028</v>
      </c>
    </row>
    <row r="478" spans="1:29">
      <c r="A478" s="34" t="s">
        <v>479</v>
      </c>
      <c r="B478" s="34" t="s">
        <v>889</v>
      </c>
      <c r="C478" s="34" t="s">
        <v>948</v>
      </c>
      <c r="D478" s="34">
        <v>1101</v>
      </c>
      <c r="E478" s="34" t="s">
        <v>507</v>
      </c>
      <c r="F478" s="34">
        <v>1525</v>
      </c>
      <c r="G478" s="34">
        <v>5102</v>
      </c>
      <c r="H478" s="34">
        <v>403</v>
      </c>
      <c r="I478" s="34">
        <v>1502</v>
      </c>
      <c r="J478" s="34">
        <v>5.5888317255942068</v>
      </c>
      <c r="K478" s="34">
        <v>176</v>
      </c>
      <c r="L478" s="34" t="s">
        <v>985</v>
      </c>
      <c r="M478" s="34">
        <v>1</v>
      </c>
      <c r="N478" s="34">
        <v>1</v>
      </c>
      <c r="O478" s="34">
        <v>1</v>
      </c>
      <c r="P478" s="34">
        <v>1</v>
      </c>
      <c r="Q478" s="34">
        <v>1</v>
      </c>
      <c r="R478" s="34">
        <v>0</v>
      </c>
      <c r="S478" s="34">
        <v>1</v>
      </c>
      <c r="T478" s="34">
        <v>1</v>
      </c>
      <c r="U478" s="34">
        <v>1</v>
      </c>
      <c r="V478" s="34">
        <v>1</v>
      </c>
      <c r="W478" s="34">
        <v>1</v>
      </c>
      <c r="X478" s="34">
        <v>1</v>
      </c>
      <c r="Y478" s="34">
        <v>1</v>
      </c>
      <c r="Z478" s="34">
        <v>1</v>
      </c>
      <c r="AA478" s="34">
        <v>1</v>
      </c>
      <c r="AB478" s="34">
        <v>1</v>
      </c>
      <c r="AC478" s="34" t="s">
        <v>1028</v>
      </c>
    </row>
    <row r="479" spans="1:29">
      <c r="A479" s="34" t="s">
        <v>480</v>
      </c>
      <c r="B479" s="34" t="s">
        <v>890</v>
      </c>
      <c r="C479" s="34" t="s">
        <v>948</v>
      </c>
      <c r="D479" s="34">
        <v>1101</v>
      </c>
      <c r="E479" s="34" t="s">
        <v>507</v>
      </c>
      <c r="F479" s="34">
        <v>3901</v>
      </c>
      <c r="G479" s="34">
        <v>5502</v>
      </c>
      <c r="H479" s="34">
        <v>303</v>
      </c>
      <c r="I479" s="34">
        <v>403</v>
      </c>
      <c r="J479" s="34">
        <v>5.2600713879850751</v>
      </c>
      <c r="K479" s="34">
        <v>334</v>
      </c>
      <c r="L479" s="34" t="s">
        <v>986</v>
      </c>
      <c r="M479" s="34">
        <v>1</v>
      </c>
      <c r="N479" s="34">
        <v>0</v>
      </c>
      <c r="O479" s="34">
        <v>0</v>
      </c>
      <c r="P479" s="34">
        <v>1</v>
      </c>
      <c r="Q479" s="34">
        <v>0</v>
      </c>
      <c r="R479" s="34">
        <v>0</v>
      </c>
      <c r="S479" s="34">
        <v>0</v>
      </c>
      <c r="T479" s="34">
        <v>1</v>
      </c>
      <c r="U479" s="34">
        <v>1</v>
      </c>
      <c r="V479" s="34">
        <v>1</v>
      </c>
      <c r="W479" s="34">
        <v>1</v>
      </c>
      <c r="X479" s="34">
        <v>1</v>
      </c>
      <c r="Y479" s="34">
        <v>0</v>
      </c>
      <c r="Z479" s="34">
        <v>0</v>
      </c>
      <c r="AA479" s="34">
        <v>1</v>
      </c>
      <c r="AB479" s="34">
        <v>1</v>
      </c>
      <c r="AC479" s="34" t="s">
        <v>1028</v>
      </c>
    </row>
    <row r="480" spans="1:29">
      <c r="A480" s="34" t="s">
        <v>481</v>
      </c>
      <c r="B480" s="34" t="s">
        <v>912</v>
      </c>
      <c r="C480" s="34" t="s">
        <v>948</v>
      </c>
      <c r="D480" s="34">
        <v>1101</v>
      </c>
      <c r="E480" s="34">
        <v>3303</v>
      </c>
      <c r="F480" s="34">
        <v>1502</v>
      </c>
      <c r="G480" s="34">
        <v>5801</v>
      </c>
      <c r="H480" s="34">
        <v>302</v>
      </c>
      <c r="I480" s="34">
        <v>801</v>
      </c>
      <c r="J480" s="34">
        <v>5.9493900066449124</v>
      </c>
      <c r="K480" s="34">
        <v>3</v>
      </c>
      <c r="L480" s="34" t="s">
        <v>985</v>
      </c>
      <c r="M480" s="34">
        <v>1</v>
      </c>
      <c r="N480" s="34">
        <v>1</v>
      </c>
      <c r="O480" s="34">
        <v>1</v>
      </c>
      <c r="P480" s="34">
        <v>1</v>
      </c>
      <c r="Q480" s="34">
        <v>1</v>
      </c>
      <c r="R480" s="34">
        <v>1</v>
      </c>
      <c r="S480" s="34">
        <v>0</v>
      </c>
      <c r="T480" s="34">
        <v>1</v>
      </c>
      <c r="U480" s="34">
        <v>1</v>
      </c>
      <c r="V480" s="34">
        <v>1</v>
      </c>
      <c r="W480" s="34">
        <v>1</v>
      </c>
      <c r="X480" s="34">
        <v>1</v>
      </c>
      <c r="Y480" s="34">
        <v>0</v>
      </c>
      <c r="Z480" s="34">
        <v>1</v>
      </c>
      <c r="AA480" s="34">
        <v>1</v>
      </c>
      <c r="AB480" s="34">
        <v>1</v>
      </c>
      <c r="AC480" s="34" t="s">
        <v>1028</v>
      </c>
    </row>
    <row r="481" spans="1:29">
      <c r="A481" s="34" t="s">
        <v>482</v>
      </c>
      <c r="B481" s="34" t="s">
        <v>891</v>
      </c>
      <c r="C481" s="34" t="s">
        <v>948</v>
      </c>
      <c r="D481" s="34">
        <v>203</v>
      </c>
      <c r="E481" s="34">
        <v>3303</v>
      </c>
      <c r="F481" s="34">
        <v>3802</v>
      </c>
      <c r="G481" s="34">
        <v>5602</v>
      </c>
      <c r="H481" s="34">
        <v>102</v>
      </c>
      <c r="I481" s="34">
        <v>702</v>
      </c>
      <c r="J481" s="34">
        <v>5.4771212547196626</v>
      </c>
      <c r="K481" s="34">
        <v>11</v>
      </c>
      <c r="L481" s="34" t="s">
        <v>985</v>
      </c>
      <c r="M481" s="34">
        <v>1</v>
      </c>
      <c r="N481" s="34">
        <v>0</v>
      </c>
      <c r="O481" s="34">
        <v>0</v>
      </c>
      <c r="P481" s="34">
        <v>1</v>
      </c>
      <c r="Q481" s="34">
        <v>1</v>
      </c>
      <c r="R481" s="34">
        <v>1</v>
      </c>
      <c r="S481" s="34">
        <v>0</v>
      </c>
      <c r="T481" s="34">
        <v>1</v>
      </c>
      <c r="U481" s="34">
        <v>1</v>
      </c>
      <c r="V481" s="34">
        <v>1</v>
      </c>
      <c r="W481" s="34">
        <v>1</v>
      </c>
      <c r="X481" s="34">
        <v>1</v>
      </c>
      <c r="Y481" s="34">
        <v>1</v>
      </c>
      <c r="Z481" s="34">
        <v>1</v>
      </c>
      <c r="AA481" s="34">
        <v>1</v>
      </c>
      <c r="AB481" s="34">
        <v>1</v>
      </c>
      <c r="AC481" s="34" t="s">
        <v>1028</v>
      </c>
    </row>
    <row r="482" spans="1:29">
      <c r="A482" s="34" t="s">
        <v>483</v>
      </c>
      <c r="B482" s="34" t="s">
        <v>892</v>
      </c>
      <c r="C482" s="34" t="s">
        <v>948</v>
      </c>
      <c r="D482" s="34">
        <v>101</v>
      </c>
      <c r="E482" s="34">
        <v>3303</v>
      </c>
      <c r="F482" s="34">
        <v>5101</v>
      </c>
      <c r="G482" s="34">
        <v>5701</v>
      </c>
      <c r="H482" s="34">
        <v>602</v>
      </c>
      <c r="I482" s="34">
        <v>1402</v>
      </c>
      <c r="J482" s="34">
        <v>5.204119982655925</v>
      </c>
      <c r="K482" s="34">
        <v>39</v>
      </c>
      <c r="L482" s="34" t="s">
        <v>985</v>
      </c>
      <c r="M482" s="34">
        <v>1</v>
      </c>
      <c r="N482" s="34">
        <v>1</v>
      </c>
      <c r="O482" s="34">
        <v>1</v>
      </c>
      <c r="P482" s="34">
        <v>1</v>
      </c>
      <c r="Q482" s="34">
        <v>0</v>
      </c>
      <c r="R482" s="34">
        <v>0</v>
      </c>
      <c r="S482" s="34">
        <v>0</v>
      </c>
      <c r="T482" s="34">
        <v>1</v>
      </c>
      <c r="U482" s="34">
        <v>1</v>
      </c>
      <c r="V482" s="34">
        <v>1</v>
      </c>
      <c r="W482" s="34">
        <v>1</v>
      </c>
      <c r="X482" s="34">
        <v>1</v>
      </c>
      <c r="Y482" s="34">
        <v>0</v>
      </c>
      <c r="Z482" s="34">
        <v>0</v>
      </c>
      <c r="AA482" s="34">
        <v>1</v>
      </c>
      <c r="AB482" s="34">
        <v>1</v>
      </c>
      <c r="AC482" s="34" t="s">
        <v>1028</v>
      </c>
    </row>
    <row r="483" spans="1:29">
      <c r="A483" s="34" t="s">
        <v>484</v>
      </c>
      <c r="B483" s="34" t="s">
        <v>893</v>
      </c>
      <c r="C483" s="34" t="s">
        <v>948</v>
      </c>
      <c r="D483" s="34">
        <v>201</v>
      </c>
      <c r="E483" s="34">
        <v>1101</v>
      </c>
      <c r="F483" s="34">
        <v>1301</v>
      </c>
      <c r="G483" s="34">
        <v>1518</v>
      </c>
      <c r="H483" s="34">
        <v>304</v>
      </c>
      <c r="I483" s="34">
        <v>801</v>
      </c>
      <c r="J483" s="34">
        <v>4.1205739312058496</v>
      </c>
      <c r="K483" s="34">
        <v>195</v>
      </c>
      <c r="L483" s="34" t="s">
        <v>985</v>
      </c>
      <c r="M483" s="34">
        <v>1</v>
      </c>
      <c r="N483" s="34">
        <v>1</v>
      </c>
      <c r="O483" s="34">
        <v>1</v>
      </c>
      <c r="P483" s="34">
        <v>1</v>
      </c>
      <c r="Q483" s="34">
        <v>1</v>
      </c>
      <c r="R483" s="34">
        <v>1</v>
      </c>
      <c r="S483" s="34">
        <v>0</v>
      </c>
      <c r="T483" s="34">
        <v>1</v>
      </c>
      <c r="U483" s="34">
        <v>1</v>
      </c>
      <c r="V483" s="34">
        <v>1</v>
      </c>
      <c r="W483" s="34">
        <v>1</v>
      </c>
      <c r="X483" s="34">
        <v>1</v>
      </c>
      <c r="Y483" s="34">
        <v>1</v>
      </c>
      <c r="Z483" s="34">
        <v>1</v>
      </c>
      <c r="AA483" s="34">
        <v>1</v>
      </c>
      <c r="AB483" s="34">
        <v>1</v>
      </c>
      <c r="AC483" s="34" t="s">
        <v>1028</v>
      </c>
    </row>
    <row r="484" spans="1:29">
      <c r="A484" s="34" t="s">
        <v>485</v>
      </c>
      <c r="B484" s="34" t="s">
        <v>894</v>
      </c>
      <c r="C484" s="34" t="s">
        <v>948</v>
      </c>
      <c r="D484" s="34">
        <v>2403</v>
      </c>
      <c r="E484" s="34">
        <v>3303</v>
      </c>
      <c r="F484" s="34">
        <v>4601</v>
      </c>
      <c r="G484" s="34" t="s">
        <v>507</v>
      </c>
      <c r="H484" s="34">
        <v>102</v>
      </c>
      <c r="I484" s="34" t="s">
        <v>507</v>
      </c>
      <c r="J484" s="34">
        <v>3.725094521081469</v>
      </c>
      <c r="K484" s="34">
        <v>408</v>
      </c>
      <c r="L484" s="34" t="s">
        <v>986</v>
      </c>
      <c r="M484" s="34">
        <v>1</v>
      </c>
      <c r="N484" s="34">
        <v>0</v>
      </c>
      <c r="O484" s="34">
        <v>0</v>
      </c>
      <c r="P484" s="34">
        <v>1</v>
      </c>
      <c r="Q484" s="34">
        <v>0</v>
      </c>
      <c r="R484" s="34">
        <v>0</v>
      </c>
      <c r="S484" s="34">
        <v>0</v>
      </c>
      <c r="T484" s="34">
        <v>1</v>
      </c>
      <c r="U484" s="34">
        <v>1</v>
      </c>
      <c r="V484" s="34">
        <v>1</v>
      </c>
      <c r="W484" s="34">
        <v>1</v>
      </c>
      <c r="X484" s="34">
        <v>1</v>
      </c>
      <c r="Y484" s="34">
        <v>0</v>
      </c>
      <c r="Z484" s="34">
        <v>0</v>
      </c>
      <c r="AA484" s="34">
        <v>1</v>
      </c>
      <c r="AB484" s="34">
        <v>1</v>
      </c>
      <c r="AC484" s="34" t="s">
        <v>1028</v>
      </c>
    </row>
    <row r="485" spans="1:29">
      <c r="A485" s="34" t="s">
        <v>486</v>
      </c>
      <c r="B485" s="34" t="s">
        <v>895</v>
      </c>
      <c r="C485" s="34" t="s">
        <v>948</v>
      </c>
      <c r="D485" s="34">
        <v>2901</v>
      </c>
      <c r="E485" s="34" t="s">
        <v>507</v>
      </c>
      <c r="F485" s="34">
        <v>705</v>
      </c>
      <c r="G485" s="34" t="s">
        <v>507</v>
      </c>
      <c r="H485" s="34">
        <v>1505</v>
      </c>
      <c r="I485" s="34" t="s">
        <v>507</v>
      </c>
      <c r="J485" s="34">
        <v>5.9314578706890053</v>
      </c>
      <c r="K485" s="34">
        <v>114</v>
      </c>
      <c r="L485" s="34" t="s">
        <v>985</v>
      </c>
      <c r="M485" s="34">
        <v>1</v>
      </c>
      <c r="N485" s="34">
        <v>1</v>
      </c>
      <c r="O485" s="34">
        <v>1</v>
      </c>
      <c r="P485" s="34">
        <v>1</v>
      </c>
      <c r="Q485" s="34">
        <v>1</v>
      </c>
      <c r="R485" s="34">
        <v>1</v>
      </c>
      <c r="S485" s="34">
        <v>1</v>
      </c>
      <c r="T485" s="34">
        <v>1</v>
      </c>
      <c r="U485" s="34">
        <v>1</v>
      </c>
      <c r="V485" s="34">
        <v>1</v>
      </c>
      <c r="W485" s="34">
        <v>1</v>
      </c>
      <c r="X485" s="34">
        <v>1</v>
      </c>
      <c r="Y485" s="34">
        <v>1</v>
      </c>
      <c r="Z485" s="34">
        <v>1</v>
      </c>
      <c r="AA485" s="34">
        <v>1</v>
      </c>
      <c r="AB485" s="34">
        <v>1</v>
      </c>
      <c r="AC485" s="34" t="s">
        <v>1028</v>
      </c>
    </row>
    <row r="486" spans="1:29">
      <c r="A486" s="34" t="s">
        <v>487</v>
      </c>
      <c r="B486" s="34" t="s">
        <v>896</v>
      </c>
      <c r="C486" s="34" t="s">
        <v>948</v>
      </c>
      <c r="D486" s="34">
        <v>1101</v>
      </c>
      <c r="E486" s="34" t="s">
        <v>507</v>
      </c>
      <c r="F486" s="34">
        <v>1502</v>
      </c>
      <c r="G486" s="34">
        <v>5502</v>
      </c>
      <c r="H486" s="34">
        <v>304</v>
      </c>
      <c r="I486" s="34">
        <v>801</v>
      </c>
      <c r="J486" s="34">
        <v>5.8518696007297661</v>
      </c>
      <c r="K486" s="34">
        <v>6</v>
      </c>
      <c r="L486" s="34" t="s">
        <v>985</v>
      </c>
      <c r="M486" s="34">
        <v>1</v>
      </c>
      <c r="N486" s="34">
        <v>1</v>
      </c>
      <c r="O486" s="34">
        <v>1</v>
      </c>
      <c r="P486" s="34">
        <v>1</v>
      </c>
      <c r="Q486" s="34">
        <v>1</v>
      </c>
      <c r="R486" s="34">
        <v>0</v>
      </c>
      <c r="S486" s="34">
        <v>1</v>
      </c>
      <c r="T486" s="34">
        <v>1</v>
      </c>
      <c r="U486" s="34">
        <v>1</v>
      </c>
      <c r="V486" s="34">
        <v>1</v>
      </c>
      <c r="W486" s="34">
        <v>1</v>
      </c>
      <c r="X486" s="34">
        <v>1</v>
      </c>
      <c r="Y486" s="34">
        <v>1</v>
      </c>
      <c r="Z486" s="34">
        <v>1</v>
      </c>
      <c r="AA486" s="34">
        <v>1</v>
      </c>
      <c r="AB486" s="34">
        <v>1</v>
      </c>
      <c r="AC486" s="34" t="s">
        <v>1028</v>
      </c>
    </row>
    <row r="487" spans="1:29">
      <c r="A487" s="34" t="s">
        <v>488</v>
      </c>
      <c r="B487" s="34" t="s">
        <v>897</v>
      </c>
      <c r="C487" s="34" t="s">
        <v>948</v>
      </c>
      <c r="D487" s="34">
        <v>1101</v>
      </c>
      <c r="E487" s="34">
        <v>3303</v>
      </c>
      <c r="F487" s="34">
        <v>1525</v>
      </c>
      <c r="G487" s="34">
        <v>4403</v>
      </c>
      <c r="H487" s="34">
        <v>403</v>
      </c>
      <c r="I487" s="34">
        <v>701</v>
      </c>
      <c r="J487" s="34">
        <v>4.5078558716958312</v>
      </c>
      <c r="K487" s="34">
        <v>137</v>
      </c>
      <c r="L487" s="34" t="s">
        <v>986</v>
      </c>
      <c r="M487" s="34">
        <v>1</v>
      </c>
      <c r="N487" s="34">
        <v>0</v>
      </c>
      <c r="O487" s="34">
        <v>0</v>
      </c>
      <c r="P487" s="34">
        <v>1</v>
      </c>
      <c r="Q487" s="34">
        <v>0</v>
      </c>
      <c r="R487" s="34">
        <v>0</v>
      </c>
      <c r="S487" s="34">
        <v>0</v>
      </c>
      <c r="T487" s="34">
        <v>1</v>
      </c>
      <c r="U487" s="34">
        <v>1</v>
      </c>
      <c r="V487" s="34">
        <v>1</v>
      </c>
      <c r="W487" s="34">
        <v>1</v>
      </c>
      <c r="X487" s="34">
        <v>1</v>
      </c>
      <c r="Y487" s="34">
        <v>0</v>
      </c>
      <c r="Z487" s="34">
        <v>0</v>
      </c>
      <c r="AA487" s="34">
        <v>1</v>
      </c>
      <c r="AB487" s="34">
        <v>1</v>
      </c>
      <c r="AC487" s="34" t="s">
        <v>1028</v>
      </c>
    </row>
    <row r="488" spans="1:29">
      <c r="A488" s="34" t="s">
        <v>489</v>
      </c>
      <c r="B488" s="34" t="s">
        <v>898</v>
      </c>
      <c r="C488" s="34" t="s">
        <v>948</v>
      </c>
      <c r="D488" s="34">
        <v>206</v>
      </c>
      <c r="E488" s="34">
        <v>1101</v>
      </c>
      <c r="F488" s="34">
        <v>1502</v>
      </c>
      <c r="G488" s="34">
        <v>5502</v>
      </c>
      <c r="H488" s="34">
        <v>801</v>
      </c>
      <c r="I488" s="34">
        <v>1203</v>
      </c>
      <c r="J488" s="34">
        <v>3.9986951583116559</v>
      </c>
      <c r="K488" s="34">
        <v>283</v>
      </c>
      <c r="L488" s="34" t="s">
        <v>986</v>
      </c>
      <c r="M488" s="34">
        <v>1</v>
      </c>
      <c r="N488" s="34">
        <v>0</v>
      </c>
      <c r="O488" s="34">
        <v>0</v>
      </c>
      <c r="P488" s="34">
        <v>1</v>
      </c>
      <c r="Q488" s="34">
        <v>0</v>
      </c>
      <c r="R488" s="34">
        <v>0</v>
      </c>
      <c r="S488" s="34">
        <v>0</v>
      </c>
      <c r="T488" s="34">
        <v>1</v>
      </c>
      <c r="U488" s="34">
        <v>1</v>
      </c>
      <c r="V488" s="34">
        <v>1</v>
      </c>
      <c r="W488" s="34">
        <v>1</v>
      </c>
      <c r="X488" s="34">
        <v>1</v>
      </c>
      <c r="Y488" s="34">
        <v>0</v>
      </c>
      <c r="Z488" s="34">
        <v>0</v>
      </c>
      <c r="AA488" s="34">
        <v>1</v>
      </c>
      <c r="AB488" s="34">
        <v>1</v>
      </c>
      <c r="AC488" s="34" t="s">
        <v>1028</v>
      </c>
    </row>
    <row r="489" spans="1:29">
      <c r="A489" s="34" t="s">
        <v>490</v>
      </c>
      <c r="B489" s="34" t="s">
        <v>899</v>
      </c>
      <c r="C489" s="34" t="s">
        <v>948</v>
      </c>
      <c r="D489" s="34">
        <v>203</v>
      </c>
      <c r="E489" s="34">
        <v>3303</v>
      </c>
      <c r="F489" s="34">
        <v>5502</v>
      </c>
      <c r="G489" s="34">
        <v>5801</v>
      </c>
      <c r="H489" s="34">
        <v>302</v>
      </c>
      <c r="I489" s="34">
        <v>1203</v>
      </c>
      <c r="J489" s="34">
        <v>3.1139433523068369</v>
      </c>
      <c r="K489" s="34">
        <v>933</v>
      </c>
      <c r="L489" s="34" t="s">
        <v>985</v>
      </c>
      <c r="M489" s="34">
        <v>1</v>
      </c>
      <c r="N489" s="34">
        <v>0</v>
      </c>
      <c r="O489" s="34">
        <v>0</v>
      </c>
      <c r="P489" s="34">
        <v>1</v>
      </c>
      <c r="Q489" s="34">
        <v>1</v>
      </c>
      <c r="R489" s="34">
        <v>1</v>
      </c>
      <c r="S489" s="34">
        <v>0</v>
      </c>
      <c r="T489" s="34">
        <v>1</v>
      </c>
      <c r="U489" s="34">
        <v>1</v>
      </c>
      <c r="V489" s="34">
        <v>1</v>
      </c>
      <c r="W489" s="34">
        <v>1</v>
      </c>
      <c r="X489" s="34">
        <v>1</v>
      </c>
      <c r="Y489" s="34">
        <v>1</v>
      </c>
      <c r="Z489" s="34">
        <v>1</v>
      </c>
      <c r="AA489" s="34">
        <v>1</v>
      </c>
      <c r="AB489" s="34">
        <v>1</v>
      </c>
      <c r="AC489" s="34" t="s">
        <v>1028</v>
      </c>
    </row>
    <row r="490" spans="1:29">
      <c r="A490" s="34" t="s">
        <v>491</v>
      </c>
      <c r="B490" s="34" t="s">
        <v>900</v>
      </c>
      <c r="C490" s="34" t="s">
        <v>948</v>
      </c>
      <c r="D490" s="34">
        <v>1101</v>
      </c>
      <c r="E490" s="34">
        <v>2402</v>
      </c>
      <c r="F490" s="34">
        <v>4006</v>
      </c>
      <c r="G490" s="34">
        <v>5502</v>
      </c>
      <c r="H490" s="34">
        <v>303</v>
      </c>
      <c r="I490" s="34">
        <v>801</v>
      </c>
      <c r="J490" s="34">
        <v>5.1643528557844371</v>
      </c>
      <c r="K490" s="34">
        <v>440</v>
      </c>
      <c r="L490" s="34" t="s">
        <v>986</v>
      </c>
      <c r="M490" s="34">
        <v>1</v>
      </c>
      <c r="N490" s="34">
        <v>0</v>
      </c>
      <c r="O490" s="34">
        <v>0</v>
      </c>
      <c r="P490" s="34">
        <v>1</v>
      </c>
      <c r="Q490" s="34">
        <v>0</v>
      </c>
      <c r="R490" s="34">
        <v>0</v>
      </c>
      <c r="S490" s="34">
        <v>0</v>
      </c>
      <c r="T490" s="34">
        <v>1</v>
      </c>
      <c r="U490" s="34">
        <v>1</v>
      </c>
      <c r="V490" s="34">
        <v>1</v>
      </c>
      <c r="W490" s="34">
        <v>1</v>
      </c>
      <c r="X490" s="34">
        <v>1</v>
      </c>
      <c r="Y490" s="34">
        <v>0</v>
      </c>
      <c r="Z490" s="34">
        <v>0</v>
      </c>
      <c r="AA490" s="34">
        <v>1</v>
      </c>
      <c r="AB490" s="34">
        <v>1</v>
      </c>
      <c r="AC490" s="34" t="s">
        <v>1029</v>
      </c>
    </row>
    <row r="491" spans="1:29">
      <c r="A491" s="34" t="s">
        <v>492</v>
      </c>
      <c r="B491" s="34" t="s">
        <v>901</v>
      </c>
      <c r="C491" s="34" t="s">
        <v>948</v>
      </c>
      <c r="D491" s="34">
        <v>207</v>
      </c>
      <c r="E491" s="34">
        <v>2901</v>
      </c>
      <c r="F491" s="34">
        <v>705</v>
      </c>
      <c r="G491" s="34">
        <v>4601</v>
      </c>
      <c r="H491" s="34">
        <v>102</v>
      </c>
      <c r="I491" s="34">
        <v>1505</v>
      </c>
      <c r="J491" s="34">
        <v>5.071882007306125</v>
      </c>
      <c r="K491" s="34">
        <v>61</v>
      </c>
      <c r="L491" s="34" t="s">
        <v>986</v>
      </c>
      <c r="M491" s="34">
        <v>1</v>
      </c>
      <c r="N491" s="34">
        <v>0</v>
      </c>
      <c r="O491" s="34">
        <v>0</v>
      </c>
      <c r="P491" s="34">
        <v>1</v>
      </c>
      <c r="Q491" s="34">
        <v>0</v>
      </c>
      <c r="R491" s="34">
        <v>0</v>
      </c>
      <c r="S491" s="34">
        <v>0</v>
      </c>
      <c r="T491" s="34">
        <v>1</v>
      </c>
      <c r="U491" s="34">
        <v>1</v>
      </c>
      <c r="V491" s="34">
        <v>1</v>
      </c>
      <c r="W491" s="34">
        <v>1</v>
      </c>
      <c r="X491" s="34">
        <v>1</v>
      </c>
      <c r="Y491" s="34">
        <v>0</v>
      </c>
      <c r="Z491" s="34">
        <v>0</v>
      </c>
      <c r="AA491" s="34">
        <v>1</v>
      </c>
      <c r="AB491" s="34">
        <v>1</v>
      </c>
      <c r="AC491" s="34" t="s">
        <v>1029</v>
      </c>
    </row>
    <row r="492" spans="1:29">
      <c r="A492" s="34" t="s">
        <v>493</v>
      </c>
      <c r="B492" s="34" t="s">
        <v>902</v>
      </c>
      <c r="C492" s="34" t="s">
        <v>948</v>
      </c>
      <c r="D492" s="34">
        <v>2407</v>
      </c>
      <c r="E492" s="34">
        <v>3303</v>
      </c>
      <c r="F492" s="34">
        <v>3505</v>
      </c>
      <c r="G492" s="34">
        <v>5801</v>
      </c>
      <c r="H492" s="34">
        <v>302</v>
      </c>
      <c r="I492" s="34">
        <v>401</v>
      </c>
      <c r="J492" s="34">
        <v>4.6031443726201822</v>
      </c>
      <c r="K492" s="34">
        <v>291</v>
      </c>
      <c r="L492" s="34" t="s">
        <v>985</v>
      </c>
      <c r="M492" s="34">
        <v>1</v>
      </c>
      <c r="N492" s="34">
        <v>0</v>
      </c>
      <c r="O492" s="34">
        <v>0</v>
      </c>
      <c r="P492" s="34">
        <v>1</v>
      </c>
      <c r="Q492" s="34">
        <v>1</v>
      </c>
      <c r="R492" s="34">
        <v>0</v>
      </c>
      <c r="S492" s="34">
        <v>1</v>
      </c>
      <c r="T492" s="34">
        <v>1</v>
      </c>
      <c r="U492" s="34">
        <v>1</v>
      </c>
      <c r="V492" s="34">
        <v>1</v>
      </c>
      <c r="W492" s="34">
        <v>1</v>
      </c>
      <c r="X492" s="34">
        <v>1</v>
      </c>
      <c r="Y492" s="34">
        <v>1</v>
      </c>
      <c r="Z492" s="34">
        <v>1</v>
      </c>
      <c r="AA492" s="34">
        <v>1</v>
      </c>
      <c r="AB492" s="34">
        <v>1</v>
      </c>
      <c r="AC492" s="34" t="s">
        <v>1029</v>
      </c>
    </row>
    <row r="493" spans="1:29">
      <c r="A493" s="34" t="s">
        <v>494</v>
      </c>
      <c r="B493" s="34" t="s">
        <v>903</v>
      </c>
      <c r="C493" s="34" t="s">
        <v>948</v>
      </c>
      <c r="D493" s="34">
        <v>206</v>
      </c>
      <c r="E493" s="34">
        <v>2410</v>
      </c>
      <c r="F493" s="34">
        <v>1525</v>
      </c>
      <c r="G493" s="34">
        <v>5101</v>
      </c>
      <c r="H493" s="34">
        <v>702</v>
      </c>
      <c r="I493" s="34">
        <v>1402</v>
      </c>
      <c r="J493" s="34">
        <v>4.8344207036815323</v>
      </c>
      <c r="K493" s="34">
        <v>295</v>
      </c>
      <c r="L493" s="34" t="s">
        <v>986</v>
      </c>
      <c r="M493" s="34">
        <v>1</v>
      </c>
      <c r="N493" s="34">
        <v>0</v>
      </c>
      <c r="O493" s="34">
        <v>0</v>
      </c>
      <c r="P493" s="34">
        <v>1</v>
      </c>
      <c r="Q493" s="34">
        <v>0</v>
      </c>
      <c r="R493" s="34">
        <v>0</v>
      </c>
      <c r="S493" s="34">
        <v>0</v>
      </c>
      <c r="T493" s="34">
        <v>1</v>
      </c>
      <c r="U493" s="34">
        <v>1</v>
      </c>
      <c r="V493" s="34">
        <v>1</v>
      </c>
      <c r="W493" s="34">
        <v>1</v>
      </c>
      <c r="X493" s="34">
        <v>1</v>
      </c>
      <c r="Y493" s="34">
        <v>0</v>
      </c>
      <c r="Z493" s="34">
        <v>0</v>
      </c>
      <c r="AA493" s="34">
        <v>1</v>
      </c>
      <c r="AB493" s="34">
        <v>1</v>
      </c>
      <c r="AC493" s="34" t="s">
        <v>1029</v>
      </c>
    </row>
    <row r="494" spans="1:29">
      <c r="A494" s="34" t="s">
        <v>495</v>
      </c>
      <c r="B494" s="34" t="s">
        <v>904</v>
      </c>
      <c r="C494" s="34" t="s">
        <v>948</v>
      </c>
      <c r="D494" s="34">
        <v>1101</v>
      </c>
      <c r="E494" s="34">
        <v>3303</v>
      </c>
      <c r="F494" s="34">
        <v>1502</v>
      </c>
      <c r="G494" s="34">
        <v>4403</v>
      </c>
      <c r="H494" s="34">
        <v>701</v>
      </c>
      <c r="I494" s="34">
        <v>801</v>
      </c>
      <c r="J494" s="34">
        <v>2.6031443726201822</v>
      </c>
      <c r="K494" s="34">
        <v>385</v>
      </c>
      <c r="L494" s="34" t="s">
        <v>985</v>
      </c>
      <c r="M494" s="34">
        <v>1</v>
      </c>
      <c r="N494" s="34">
        <v>0</v>
      </c>
      <c r="O494" s="34">
        <v>0</v>
      </c>
      <c r="P494" s="34">
        <v>1</v>
      </c>
      <c r="Q494" s="34">
        <v>1</v>
      </c>
      <c r="R494" s="34">
        <v>1</v>
      </c>
      <c r="S494" s="34">
        <v>0</v>
      </c>
      <c r="T494" s="34">
        <v>1</v>
      </c>
      <c r="U494" s="34">
        <v>1</v>
      </c>
      <c r="V494" s="34">
        <v>1</v>
      </c>
      <c r="W494" s="34">
        <v>1</v>
      </c>
      <c r="X494" s="34">
        <v>1</v>
      </c>
      <c r="Y494" s="34">
        <v>1</v>
      </c>
      <c r="Z494" s="34">
        <v>1</v>
      </c>
      <c r="AA494" s="34">
        <v>1</v>
      </c>
      <c r="AB494" s="34">
        <v>1</v>
      </c>
      <c r="AC494" s="34" t="s">
        <v>1029</v>
      </c>
    </row>
    <row r="495" spans="1:29">
      <c r="A495" s="34" t="s">
        <v>496</v>
      </c>
      <c r="B495" s="34" t="s">
        <v>905</v>
      </c>
      <c r="C495" s="34" t="s">
        <v>948</v>
      </c>
      <c r="D495" s="34">
        <v>203</v>
      </c>
      <c r="E495" s="34">
        <v>3303</v>
      </c>
      <c r="F495" s="34">
        <v>4001</v>
      </c>
      <c r="G495" s="34">
        <v>5801</v>
      </c>
      <c r="H495" s="34">
        <v>302</v>
      </c>
      <c r="I495" s="34">
        <v>702</v>
      </c>
      <c r="J495" s="34">
        <v>5.2988530764097064</v>
      </c>
      <c r="K495" s="34">
        <v>76</v>
      </c>
      <c r="L495" s="34" t="s">
        <v>985</v>
      </c>
      <c r="M495" s="34">
        <v>1</v>
      </c>
      <c r="N495" s="34">
        <v>1</v>
      </c>
      <c r="O495" s="34">
        <v>1</v>
      </c>
      <c r="P495" s="34">
        <v>0</v>
      </c>
      <c r="Q495" s="34">
        <v>1</v>
      </c>
      <c r="R495" s="34">
        <v>0</v>
      </c>
      <c r="S495" s="34">
        <v>1</v>
      </c>
      <c r="T495" s="34">
        <v>0</v>
      </c>
      <c r="U495" s="34">
        <v>0</v>
      </c>
      <c r="V495" s="34">
        <v>0</v>
      </c>
      <c r="W495" s="34">
        <v>1</v>
      </c>
      <c r="X495" s="34">
        <v>1</v>
      </c>
      <c r="Y495" s="34">
        <v>1</v>
      </c>
      <c r="Z495" s="34">
        <v>1</v>
      </c>
      <c r="AA495" s="34">
        <v>1</v>
      </c>
      <c r="AB495" s="34">
        <v>1</v>
      </c>
      <c r="AC495" s="34" t="s">
        <v>1029</v>
      </c>
    </row>
    <row r="496" spans="1:29">
      <c r="A496" s="34" t="s">
        <v>497</v>
      </c>
      <c r="B496" s="34" t="s">
        <v>906</v>
      </c>
      <c r="C496" s="34" t="s">
        <v>948</v>
      </c>
      <c r="D496" s="34">
        <v>207</v>
      </c>
      <c r="E496" s="34">
        <v>1101</v>
      </c>
      <c r="F496" s="34">
        <v>1525</v>
      </c>
      <c r="G496" s="34">
        <v>4601</v>
      </c>
      <c r="H496" s="34">
        <v>102</v>
      </c>
      <c r="I496" s="34">
        <v>702</v>
      </c>
      <c r="J496" s="34">
        <v>3.1335389083702174</v>
      </c>
      <c r="K496" s="34">
        <v>372</v>
      </c>
      <c r="L496" s="34" t="s">
        <v>986</v>
      </c>
      <c r="M496" s="34">
        <v>1</v>
      </c>
      <c r="N496" s="34">
        <v>0</v>
      </c>
      <c r="O496" s="34">
        <v>0</v>
      </c>
      <c r="P496" s="34">
        <v>1</v>
      </c>
      <c r="Q496" s="34">
        <v>0</v>
      </c>
      <c r="R496" s="34">
        <v>0</v>
      </c>
      <c r="S496" s="34">
        <v>0</v>
      </c>
      <c r="T496" s="34">
        <v>1</v>
      </c>
      <c r="U496" s="34">
        <v>1</v>
      </c>
      <c r="V496" s="34">
        <v>1</v>
      </c>
      <c r="W496" s="34">
        <v>1</v>
      </c>
      <c r="X496" s="34">
        <v>1</v>
      </c>
      <c r="Y496" s="34">
        <v>0</v>
      </c>
      <c r="Z496" s="34">
        <v>0</v>
      </c>
      <c r="AA496" s="34">
        <v>1</v>
      </c>
      <c r="AB496" s="34">
        <v>1</v>
      </c>
      <c r="AC496" s="34" t="s">
        <v>1029</v>
      </c>
    </row>
    <row r="497" spans="1:29">
      <c r="A497" s="34" t="s">
        <v>498</v>
      </c>
      <c r="B497" s="34" t="s">
        <v>907</v>
      </c>
      <c r="C497" s="34" t="s">
        <v>948</v>
      </c>
      <c r="D497" s="34">
        <v>207</v>
      </c>
      <c r="E497" s="34">
        <v>2407</v>
      </c>
      <c r="F497" s="34">
        <v>3505</v>
      </c>
      <c r="G497" s="34">
        <v>4601</v>
      </c>
      <c r="H497" s="34">
        <v>102</v>
      </c>
      <c r="I497" s="34">
        <v>401</v>
      </c>
      <c r="J497" s="34">
        <v>5.2121876044039581</v>
      </c>
      <c r="K497" s="34">
        <v>152</v>
      </c>
      <c r="L497" s="34" t="s">
        <v>985</v>
      </c>
      <c r="M497" s="34">
        <v>1</v>
      </c>
      <c r="N497" s="34">
        <v>0</v>
      </c>
      <c r="O497" s="34">
        <v>0</v>
      </c>
      <c r="P497" s="34">
        <v>1</v>
      </c>
      <c r="Q497" s="34">
        <v>1</v>
      </c>
      <c r="R497" s="34">
        <v>1</v>
      </c>
      <c r="S497" s="34">
        <v>0</v>
      </c>
      <c r="T497" s="34">
        <v>1</v>
      </c>
      <c r="U497" s="34">
        <v>1</v>
      </c>
      <c r="V497" s="34">
        <v>1</v>
      </c>
      <c r="W497" s="34">
        <v>1</v>
      </c>
      <c r="X497" s="34">
        <v>1</v>
      </c>
      <c r="Y497" s="34">
        <v>1</v>
      </c>
      <c r="Z497" s="34">
        <v>1</v>
      </c>
      <c r="AA497" s="34">
        <v>1</v>
      </c>
      <c r="AB497" s="34">
        <v>1</v>
      </c>
      <c r="AC497" s="34" t="s">
        <v>1029</v>
      </c>
    </row>
    <row r="498" spans="1:29">
      <c r="A498" s="34" t="s">
        <v>499</v>
      </c>
      <c r="B498" s="34" t="s">
        <v>908</v>
      </c>
      <c r="C498" s="34" t="s">
        <v>948</v>
      </c>
      <c r="D498" s="34">
        <v>206</v>
      </c>
      <c r="E498" s="34">
        <v>1101</v>
      </c>
      <c r="F498" s="34">
        <v>1502</v>
      </c>
      <c r="G498" s="34">
        <v>5201</v>
      </c>
      <c r="H498" s="34">
        <v>801</v>
      </c>
      <c r="I498" s="34">
        <v>1202</v>
      </c>
      <c r="J498" s="34">
        <v>4.8750612633917001</v>
      </c>
      <c r="K498" s="34">
        <v>240</v>
      </c>
      <c r="L498" s="34" t="s">
        <v>986</v>
      </c>
      <c r="M498" s="34">
        <v>1</v>
      </c>
      <c r="N498" s="34">
        <v>0</v>
      </c>
      <c r="O498" s="34">
        <v>0</v>
      </c>
      <c r="P498" s="34">
        <v>1</v>
      </c>
      <c r="Q498" s="34">
        <v>0</v>
      </c>
      <c r="R498" s="34">
        <v>0</v>
      </c>
      <c r="S498" s="34">
        <v>0</v>
      </c>
      <c r="T498" s="34">
        <v>1</v>
      </c>
      <c r="U498" s="34">
        <v>1</v>
      </c>
      <c r="V498" s="34">
        <v>1</v>
      </c>
      <c r="W498" s="34">
        <v>1</v>
      </c>
      <c r="X498" s="34">
        <v>1</v>
      </c>
      <c r="Y498" s="34">
        <v>0</v>
      </c>
      <c r="Z498" s="34">
        <v>0</v>
      </c>
      <c r="AA498" s="34">
        <v>1</v>
      </c>
      <c r="AB498" s="34">
        <v>1</v>
      </c>
      <c r="AC498" s="34" t="s">
        <v>1029</v>
      </c>
    </row>
    <row r="499" spans="1:29">
      <c r="A499" s="34" t="s">
        <v>500</v>
      </c>
      <c r="B499" s="34" t="s">
        <v>909</v>
      </c>
      <c r="C499" s="34" t="s">
        <v>948</v>
      </c>
      <c r="D499" s="34">
        <v>206</v>
      </c>
      <c r="E499" s="34">
        <v>2402</v>
      </c>
      <c r="F499" s="34">
        <v>5502</v>
      </c>
      <c r="G499" s="34" t="s">
        <v>507</v>
      </c>
      <c r="H499" s="34">
        <v>303</v>
      </c>
      <c r="I499" s="34">
        <v>1203</v>
      </c>
      <c r="J499" s="34">
        <v>4.958085848521085</v>
      </c>
      <c r="K499" s="34">
        <v>478</v>
      </c>
      <c r="L499" s="34" t="s">
        <v>985</v>
      </c>
      <c r="M499" s="34">
        <v>1</v>
      </c>
      <c r="N499" s="34">
        <v>1</v>
      </c>
      <c r="O499" s="34">
        <v>1</v>
      </c>
      <c r="P499" s="34">
        <v>1</v>
      </c>
      <c r="Q499" s="34">
        <v>1</v>
      </c>
      <c r="R499" s="34">
        <v>1</v>
      </c>
      <c r="S499" s="34">
        <v>0</v>
      </c>
      <c r="T499" s="34">
        <v>1</v>
      </c>
      <c r="U499" s="34">
        <v>1</v>
      </c>
      <c r="V499" s="34">
        <v>1</v>
      </c>
      <c r="W499" s="34">
        <v>1</v>
      </c>
      <c r="X499" s="34">
        <v>1</v>
      </c>
      <c r="Y499" s="34">
        <v>1</v>
      </c>
      <c r="Z499" s="34">
        <v>1</v>
      </c>
      <c r="AA499" s="34">
        <v>1</v>
      </c>
      <c r="AB499" s="34">
        <v>1</v>
      </c>
      <c r="AC499" s="34" t="s">
        <v>1029</v>
      </c>
    </row>
    <row r="500" spans="1:29">
      <c r="A500" s="34" t="s">
        <v>501</v>
      </c>
      <c r="B500" s="34" t="s">
        <v>910</v>
      </c>
      <c r="C500" s="34" t="s">
        <v>948</v>
      </c>
      <c r="D500" s="34">
        <v>207</v>
      </c>
      <c r="E500" s="34">
        <v>3401</v>
      </c>
      <c r="F500" s="34">
        <v>1301</v>
      </c>
      <c r="G500" s="34">
        <v>4601</v>
      </c>
      <c r="H500" s="34">
        <v>102</v>
      </c>
      <c r="I500" s="34">
        <v>304</v>
      </c>
      <c r="J500" s="34">
        <v>4.2900346113625183</v>
      </c>
      <c r="K500" s="34">
        <v>435</v>
      </c>
      <c r="L500" s="34" t="s">
        <v>985</v>
      </c>
      <c r="M500" s="34">
        <v>1</v>
      </c>
      <c r="N500" s="34">
        <v>0</v>
      </c>
      <c r="O500" s="34">
        <v>0</v>
      </c>
      <c r="P500" s="34">
        <v>1</v>
      </c>
      <c r="Q500" s="34">
        <v>1</v>
      </c>
      <c r="R500" s="34">
        <v>0</v>
      </c>
      <c r="S500" s="34">
        <v>1</v>
      </c>
      <c r="T500" s="34">
        <v>1</v>
      </c>
      <c r="U500" s="34">
        <v>1</v>
      </c>
      <c r="V500" s="34">
        <v>1</v>
      </c>
      <c r="W500" s="34">
        <v>1</v>
      </c>
      <c r="X500" s="34">
        <v>1</v>
      </c>
      <c r="Y500" s="34">
        <v>1</v>
      </c>
      <c r="Z500" s="34">
        <v>1</v>
      </c>
      <c r="AA500" s="34">
        <v>1</v>
      </c>
      <c r="AB500" s="34">
        <v>1</v>
      </c>
      <c r="AC500" s="34" t="s">
        <v>1029</v>
      </c>
    </row>
    <row r="501" spans="1:29">
      <c r="A501" s="34" t="s">
        <v>502</v>
      </c>
      <c r="B501" s="34" t="s">
        <v>913</v>
      </c>
      <c r="C501" s="34" t="s">
        <v>948</v>
      </c>
      <c r="D501" s="34">
        <v>1101</v>
      </c>
      <c r="E501" s="34">
        <v>2402</v>
      </c>
      <c r="F501" s="34">
        <v>1502</v>
      </c>
      <c r="G501" s="34">
        <v>4006</v>
      </c>
      <c r="H501" s="34">
        <v>801</v>
      </c>
      <c r="I501" s="34" t="s">
        <v>507</v>
      </c>
      <c r="J501" s="34">
        <v>4.2479732663618064</v>
      </c>
      <c r="K501" s="34">
        <v>213</v>
      </c>
      <c r="L501" s="34" t="s">
        <v>985</v>
      </c>
      <c r="M501" s="34">
        <v>1</v>
      </c>
      <c r="N501" s="34">
        <v>0</v>
      </c>
      <c r="O501" s="34">
        <v>0</v>
      </c>
      <c r="P501" s="34">
        <v>1</v>
      </c>
      <c r="Q501" s="34">
        <v>1</v>
      </c>
      <c r="R501" s="34">
        <v>0</v>
      </c>
      <c r="S501" s="34">
        <v>1</v>
      </c>
      <c r="T501" s="34">
        <v>1</v>
      </c>
      <c r="U501" s="34">
        <v>1</v>
      </c>
      <c r="V501" s="34">
        <v>1</v>
      </c>
      <c r="W501" s="34">
        <v>1</v>
      </c>
      <c r="X501" s="34">
        <v>1</v>
      </c>
      <c r="Y501" s="34">
        <v>1</v>
      </c>
      <c r="Z501" s="34">
        <v>1</v>
      </c>
      <c r="AA501" s="34">
        <v>1</v>
      </c>
      <c r="AB501" s="34">
        <v>1</v>
      </c>
      <c r="AC501" s="34" t="s">
        <v>1029</v>
      </c>
    </row>
    <row r="502" spans="1:29">
      <c r="A502" s="34" t="s">
        <v>503</v>
      </c>
      <c r="B502" s="34" t="s">
        <v>911</v>
      </c>
      <c r="C502" s="34" t="s">
        <v>948</v>
      </c>
      <c r="D502" s="34">
        <v>301</v>
      </c>
      <c r="E502" s="34">
        <v>2402</v>
      </c>
      <c r="F502" s="34">
        <v>3801</v>
      </c>
      <c r="G502" s="34">
        <v>4601</v>
      </c>
      <c r="H502" s="34">
        <v>102</v>
      </c>
      <c r="I502" s="34">
        <v>1203</v>
      </c>
      <c r="J502" s="34">
        <v>4.3891660843645326</v>
      </c>
      <c r="K502" s="34">
        <v>332</v>
      </c>
      <c r="L502" s="34" t="s">
        <v>986</v>
      </c>
      <c r="M502" s="34">
        <v>1</v>
      </c>
      <c r="N502" s="34">
        <v>0</v>
      </c>
      <c r="O502" s="34">
        <v>0</v>
      </c>
      <c r="P502" s="34">
        <v>1</v>
      </c>
      <c r="Q502" s="34">
        <v>0</v>
      </c>
      <c r="R502" s="34">
        <v>0</v>
      </c>
      <c r="S502" s="34">
        <v>0</v>
      </c>
      <c r="T502" s="34">
        <v>1</v>
      </c>
      <c r="U502" s="34">
        <v>1</v>
      </c>
      <c r="V502" s="34">
        <v>1</v>
      </c>
      <c r="W502" s="34">
        <v>1</v>
      </c>
      <c r="X502" s="34">
        <v>1</v>
      </c>
      <c r="Y502" s="34">
        <v>0</v>
      </c>
      <c r="Z502" s="34">
        <v>0</v>
      </c>
      <c r="AA502" s="34">
        <v>1</v>
      </c>
      <c r="AB502" s="34">
        <v>1</v>
      </c>
      <c r="AC502" s="34" t="s">
        <v>1029</v>
      </c>
    </row>
    <row r="503" spans="1:29">
      <c r="A503" s="34" t="s">
        <v>504</v>
      </c>
      <c r="B503" s="34" t="s">
        <v>914</v>
      </c>
      <c r="C503" s="34" t="s">
        <v>948</v>
      </c>
      <c r="D503" s="34">
        <v>207</v>
      </c>
      <c r="E503" s="34">
        <v>1101</v>
      </c>
      <c r="F503" s="34">
        <v>1502</v>
      </c>
      <c r="G503" s="34">
        <v>4601</v>
      </c>
      <c r="H503" s="34">
        <v>102</v>
      </c>
      <c r="I503" s="34">
        <v>801</v>
      </c>
      <c r="J503" s="34">
        <v>3.7752462597402365</v>
      </c>
      <c r="K503" s="34">
        <v>451</v>
      </c>
      <c r="L503" s="34" t="s">
        <v>986</v>
      </c>
      <c r="M503" s="34">
        <v>1</v>
      </c>
      <c r="N503" s="34">
        <v>0</v>
      </c>
      <c r="O503" s="34">
        <v>0</v>
      </c>
      <c r="P503" s="34">
        <v>1</v>
      </c>
      <c r="Q503" s="34">
        <v>0</v>
      </c>
      <c r="R503" s="34">
        <v>0</v>
      </c>
      <c r="S503" s="34">
        <v>0</v>
      </c>
      <c r="T503" s="34">
        <v>1</v>
      </c>
      <c r="U503" s="34">
        <v>1</v>
      </c>
      <c r="V503" s="34">
        <v>1</v>
      </c>
      <c r="W503" s="34">
        <v>1</v>
      </c>
      <c r="X503" s="34">
        <v>1</v>
      </c>
      <c r="Y503" s="34">
        <v>0</v>
      </c>
      <c r="Z503" s="34">
        <v>0</v>
      </c>
      <c r="AA503" s="34">
        <v>1</v>
      </c>
      <c r="AB503" s="34">
        <v>1</v>
      </c>
      <c r="AC503" s="34" t="s">
        <v>1029</v>
      </c>
    </row>
    <row r="504" spans="1:29">
      <c r="A504" s="34" t="s">
        <v>505</v>
      </c>
      <c r="B504" s="34" t="s">
        <v>915</v>
      </c>
      <c r="C504" s="34" t="s">
        <v>948</v>
      </c>
      <c r="D504" s="34">
        <v>2402</v>
      </c>
      <c r="E504" s="34">
        <v>3303</v>
      </c>
      <c r="F504" s="34">
        <v>1502</v>
      </c>
      <c r="G504" s="34">
        <v>5801</v>
      </c>
      <c r="H504" s="34">
        <v>302</v>
      </c>
      <c r="I504" s="34">
        <v>801</v>
      </c>
      <c r="J504" s="34">
        <v>4.6989700043360187</v>
      </c>
      <c r="K504" s="34">
        <v>605</v>
      </c>
      <c r="L504" s="34" t="s">
        <v>985</v>
      </c>
      <c r="M504" s="34">
        <v>1</v>
      </c>
      <c r="N504" s="34">
        <v>1</v>
      </c>
      <c r="O504" s="34">
        <v>1</v>
      </c>
      <c r="P504" s="34">
        <v>1</v>
      </c>
      <c r="Q504" s="34">
        <v>1</v>
      </c>
      <c r="R504" s="34">
        <v>1</v>
      </c>
      <c r="S504" s="34">
        <v>1</v>
      </c>
      <c r="T504" s="34">
        <v>1</v>
      </c>
      <c r="U504" s="34">
        <v>1</v>
      </c>
      <c r="V504" s="34">
        <v>1</v>
      </c>
      <c r="W504" s="34">
        <v>1</v>
      </c>
      <c r="X504" s="34">
        <v>1</v>
      </c>
      <c r="Y504" s="34">
        <v>1</v>
      </c>
      <c r="Z504" s="34">
        <v>1</v>
      </c>
      <c r="AA504" s="34">
        <v>1</v>
      </c>
      <c r="AB504" s="34">
        <v>1</v>
      </c>
      <c r="AC504" s="34" t="s">
        <v>1029</v>
      </c>
    </row>
    <row r="505" spans="1:29">
      <c r="A505" s="34" t="s">
        <v>506</v>
      </c>
      <c r="B505" s="34" t="s">
        <v>916</v>
      </c>
      <c r="C505" s="34" t="s">
        <v>948</v>
      </c>
      <c r="D505" s="34">
        <v>1101</v>
      </c>
      <c r="E505" s="34">
        <v>3201</v>
      </c>
      <c r="F505" s="34">
        <v>1502</v>
      </c>
      <c r="G505" s="34">
        <v>1518</v>
      </c>
      <c r="H505" s="34">
        <v>801</v>
      </c>
      <c r="I505" s="34" t="s">
        <v>507</v>
      </c>
      <c r="J505" s="34">
        <v>5.5622928644564746</v>
      </c>
      <c r="K505" s="34">
        <v>3</v>
      </c>
      <c r="L505" s="34" t="s">
        <v>985</v>
      </c>
      <c r="M505" s="34">
        <v>1</v>
      </c>
      <c r="N505" s="34">
        <v>1</v>
      </c>
      <c r="O505" s="34">
        <v>1</v>
      </c>
      <c r="P505" s="34">
        <v>1</v>
      </c>
      <c r="Q505" s="34">
        <v>1</v>
      </c>
      <c r="R505" s="34">
        <v>1</v>
      </c>
      <c r="S505" s="34">
        <v>0</v>
      </c>
      <c r="T505" s="34">
        <v>1</v>
      </c>
      <c r="U505" s="34">
        <v>1</v>
      </c>
      <c r="V505" s="34">
        <v>1</v>
      </c>
      <c r="W505" s="34">
        <v>1</v>
      </c>
      <c r="X505" s="34">
        <v>1</v>
      </c>
      <c r="Y505" s="34">
        <v>1</v>
      </c>
      <c r="Z505" s="34">
        <v>0</v>
      </c>
      <c r="AA505" s="34">
        <v>1</v>
      </c>
      <c r="AB505" s="34">
        <v>1</v>
      </c>
      <c r="AC505" s="34" t="s">
        <v>1029</v>
      </c>
    </row>
    <row r="506" spans="1:29">
      <c r="A506" s="34" t="s">
        <v>508</v>
      </c>
      <c r="B506" s="34" t="s">
        <v>917</v>
      </c>
      <c r="C506" s="34" t="s">
        <v>948</v>
      </c>
      <c r="D506" s="34">
        <v>207</v>
      </c>
      <c r="E506" s="34">
        <v>2901</v>
      </c>
      <c r="F506" s="34">
        <v>705</v>
      </c>
      <c r="G506" s="34">
        <v>1502</v>
      </c>
      <c r="H506" s="34">
        <v>801</v>
      </c>
      <c r="I506" s="34">
        <v>1505</v>
      </c>
      <c r="J506" s="34">
        <v>5.7067177823367583</v>
      </c>
      <c r="K506" s="34">
        <v>112</v>
      </c>
      <c r="L506" s="34" t="s">
        <v>985</v>
      </c>
      <c r="M506" s="34">
        <v>1</v>
      </c>
      <c r="N506" s="34">
        <v>0</v>
      </c>
      <c r="O506" s="34">
        <v>0</v>
      </c>
      <c r="P506" s="34">
        <v>1</v>
      </c>
      <c r="Q506" s="34">
        <v>1</v>
      </c>
      <c r="R506" s="34">
        <v>1</v>
      </c>
      <c r="S506" s="34">
        <v>0</v>
      </c>
      <c r="T506" s="34">
        <v>1</v>
      </c>
      <c r="U506" s="34">
        <v>1</v>
      </c>
      <c r="V506" s="34">
        <v>1</v>
      </c>
      <c r="W506" s="34">
        <v>1</v>
      </c>
      <c r="X506" s="34">
        <v>1</v>
      </c>
      <c r="Y506" s="34">
        <v>1</v>
      </c>
      <c r="Z506" s="34">
        <v>1</v>
      </c>
      <c r="AA506" s="34">
        <v>1</v>
      </c>
      <c r="AB506" s="34">
        <v>1</v>
      </c>
      <c r="AC506" s="34" t="s">
        <v>1030</v>
      </c>
    </row>
    <row r="507" spans="1:29">
      <c r="A507" s="34" t="s">
        <v>509</v>
      </c>
      <c r="B507" s="34" t="s">
        <v>918</v>
      </c>
      <c r="C507" s="34" t="s">
        <v>948</v>
      </c>
      <c r="D507" s="34">
        <v>203</v>
      </c>
      <c r="E507" s="34">
        <v>2402</v>
      </c>
      <c r="F507" s="34">
        <v>1525</v>
      </c>
      <c r="G507" s="34">
        <v>5201</v>
      </c>
      <c r="H507" s="34">
        <v>102</v>
      </c>
      <c r="I507" s="34">
        <v>702</v>
      </c>
      <c r="J507" s="34">
        <v>4.173186268412274</v>
      </c>
      <c r="K507" s="34">
        <v>337</v>
      </c>
      <c r="L507" s="34" t="s">
        <v>986</v>
      </c>
      <c r="M507" s="34">
        <v>1</v>
      </c>
      <c r="N507" s="34">
        <v>0</v>
      </c>
      <c r="O507" s="34">
        <v>0</v>
      </c>
      <c r="P507" s="34">
        <v>1</v>
      </c>
      <c r="Q507" s="34">
        <v>0</v>
      </c>
      <c r="R507" s="34">
        <v>0</v>
      </c>
      <c r="S507" s="34">
        <v>0</v>
      </c>
      <c r="T507" s="34">
        <v>1</v>
      </c>
      <c r="U507" s="34">
        <v>1</v>
      </c>
      <c r="V507" s="34">
        <v>1</v>
      </c>
      <c r="W507" s="34">
        <v>1</v>
      </c>
      <c r="X507" s="34">
        <v>1</v>
      </c>
      <c r="Y507" s="34">
        <v>0</v>
      </c>
      <c r="Z507" s="34">
        <v>0</v>
      </c>
      <c r="AA507" s="34">
        <v>1</v>
      </c>
      <c r="AB507" s="34">
        <v>1</v>
      </c>
      <c r="AC507" s="34" t="s">
        <v>1030</v>
      </c>
    </row>
    <row r="508" spans="1:29">
      <c r="A508" s="34" t="s">
        <v>510</v>
      </c>
      <c r="B508" s="34" t="s">
        <v>919</v>
      </c>
      <c r="C508" s="34" t="s">
        <v>948</v>
      </c>
      <c r="D508" s="34">
        <v>101</v>
      </c>
      <c r="E508" s="34">
        <v>3303</v>
      </c>
      <c r="F508" s="34">
        <v>1502</v>
      </c>
      <c r="G508" s="34">
        <v>5701</v>
      </c>
      <c r="H508" s="34">
        <v>602</v>
      </c>
      <c r="I508" s="34">
        <v>801</v>
      </c>
      <c r="J508" s="34">
        <v>3.3598354823398879</v>
      </c>
      <c r="K508" s="34">
        <v>260</v>
      </c>
      <c r="L508" s="34" t="s">
        <v>987</v>
      </c>
      <c r="M508" s="34">
        <v>1</v>
      </c>
      <c r="N508" s="34">
        <v>1</v>
      </c>
      <c r="O508" s="34">
        <v>1</v>
      </c>
      <c r="P508" s="34">
        <v>1</v>
      </c>
      <c r="Q508" s="34">
        <v>1</v>
      </c>
      <c r="R508" s="34">
        <v>0</v>
      </c>
      <c r="S508" s="34">
        <v>1</v>
      </c>
      <c r="T508" s="34">
        <v>1</v>
      </c>
      <c r="U508" s="34">
        <v>1</v>
      </c>
      <c r="V508" s="34">
        <v>1</v>
      </c>
      <c r="W508" s="34">
        <v>1</v>
      </c>
      <c r="X508" s="34">
        <v>0</v>
      </c>
      <c r="Y508" s="34">
        <v>1</v>
      </c>
      <c r="Z508" s="34">
        <v>1</v>
      </c>
      <c r="AA508" s="34">
        <v>0</v>
      </c>
      <c r="AB508" s="34">
        <v>1</v>
      </c>
      <c r="AC508" s="34" t="s">
        <v>1030</v>
      </c>
    </row>
    <row r="509" spans="1:29">
      <c r="A509" s="34" t="s">
        <v>511</v>
      </c>
      <c r="B509" s="34" t="s">
        <v>920</v>
      </c>
      <c r="C509" s="34" t="s">
        <v>948</v>
      </c>
      <c r="D509" s="34">
        <v>203</v>
      </c>
      <c r="E509" s="34">
        <v>3303</v>
      </c>
      <c r="F509" s="34">
        <v>1502</v>
      </c>
      <c r="G509" s="34">
        <v>4006</v>
      </c>
      <c r="H509" s="34">
        <v>801</v>
      </c>
      <c r="I509" s="34" t="s">
        <v>507</v>
      </c>
      <c r="J509" s="34">
        <v>4.5352941200427708</v>
      </c>
      <c r="K509" s="34">
        <v>232</v>
      </c>
      <c r="L509" s="34" t="s">
        <v>985</v>
      </c>
      <c r="M509" s="34">
        <v>1</v>
      </c>
      <c r="N509" s="34">
        <v>1</v>
      </c>
      <c r="O509" s="34">
        <v>1</v>
      </c>
      <c r="P509" s="34">
        <v>1</v>
      </c>
      <c r="Q509" s="34">
        <v>1</v>
      </c>
      <c r="R509" s="34">
        <v>0</v>
      </c>
      <c r="S509" s="34">
        <v>1</v>
      </c>
      <c r="T509" s="34">
        <v>1</v>
      </c>
      <c r="U509" s="34">
        <v>1</v>
      </c>
      <c r="V509" s="34">
        <v>1</v>
      </c>
      <c r="W509" s="34">
        <v>1</v>
      </c>
      <c r="X509" s="34">
        <v>1</v>
      </c>
      <c r="Y509" s="34">
        <v>1</v>
      </c>
      <c r="Z509" s="34">
        <v>1</v>
      </c>
      <c r="AA509" s="34">
        <v>1</v>
      </c>
      <c r="AB509" s="34">
        <v>1</v>
      </c>
      <c r="AC509" s="34" t="s">
        <v>1030</v>
      </c>
    </row>
    <row r="510" spans="1:29">
      <c r="A510" s="34" t="s">
        <v>512</v>
      </c>
      <c r="B510" s="34" t="s">
        <v>921</v>
      </c>
      <c r="C510" s="34" t="s">
        <v>948</v>
      </c>
      <c r="D510" s="34">
        <v>2402</v>
      </c>
      <c r="E510" s="34" t="s">
        <v>507</v>
      </c>
      <c r="F510" s="34">
        <v>1502</v>
      </c>
      <c r="G510" s="34">
        <v>5101</v>
      </c>
      <c r="H510" s="34">
        <v>801</v>
      </c>
      <c r="I510" s="34">
        <v>1402</v>
      </c>
      <c r="J510" s="34">
        <v>4.563481085394411</v>
      </c>
      <c r="K510" s="34">
        <v>46</v>
      </c>
      <c r="L510" s="34" t="s">
        <v>985</v>
      </c>
      <c r="M510" s="34">
        <v>1</v>
      </c>
      <c r="N510" s="34">
        <v>0</v>
      </c>
      <c r="O510" s="34">
        <v>0</v>
      </c>
      <c r="P510" s="34">
        <v>1</v>
      </c>
      <c r="Q510" s="34">
        <v>1</v>
      </c>
      <c r="R510" s="34">
        <v>0</v>
      </c>
      <c r="S510" s="34">
        <v>1</v>
      </c>
      <c r="T510" s="34">
        <v>1</v>
      </c>
      <c r="U510" s="34">
        <v>1</v>
      </c>
      <c r="V510" s="34">
        <v>1</v>
      </c>
      <c r="W510" s="34">
        <v>1</v>
      </c>
      <c r="X510" s="34">
        <v>1</v>
      </c>
      <c r="Y510" s="34">
        <v>1</v>
      </c>
      <c r="Z510" s="34">
        <v>1</v>
      </c>
      <c r="AA510" s="34">
        <v>1</v>
      </c>
      <c r="AB510" s="34">
        <v>1</v>
      </c>
      <c r="AC510" s="34" t="s">
        <v>1030</v>
      </c>
    </row>
    <row r="511" spans="1:29">
      <c r="A511" s="34" t="s">
        <v>513</v>
      </c>
      <c r="B511" s="34" t="s">
        <v>922</v>
      </c>
      <c r="C511" s="34" t="s">
        <v>948</v>
      </c>
      <c r="D511" s="34">
        <v>203</v>
      </c>
      <c r="E511" s="34">
        <v>1101</v>
      </c>
      <c r="F511" s="34">
        <v>1501</v>
      </c>
      <c r="G511" s="34">
        <v>4002</v>
      </c>
      <c r="H511" s="34">
        <v>303</v>
      </c>
      <c r="I511" s="34" t="s">
        <v>507</v>
      </c>
      <c r="J511" s="34">
        <v>5.6522463410033232</v>
      </c>
      <c r="K511" s="34">
        <v>2</v>
      </c>
      <c r="L511" s="34" t="s">
        <v>986</v>
      </c>
      <c r="M511" s="34">
        <v>1</v>
      </c>
      <c r="N511" s="34">
        <v>0</v>
      </c>
      <c r="O511" s="34">
        <v>0</v>
      </c>
      <c r="P511" s="34">
        <v>1</v>
      </c>
      <c r="Q511" s="34">
        <v>0</v>
      </c>
      <c r="R511" s="34">
        <v>0</v>
      </c>
      <c r="S511" s="34">
        <v>0</v>
      </c>
      <c r="T511" s="34">
        <v>1</v>
      </c>
      <c r="U511" s="34">
        <v>1</v>
      </c>
      <c r="V511" s="34">
        <v>1</v>
      </c>
      <c r="W511" s="34">
        <v>1</v>
      </c>
      <c r="X511" s="34">
        <v>1</v>
      </c>
      <c r="Y511" s="34">
        <v>0</v>
      </c>
      <c r="Z511" s="34">
        <v>0</v>
      </c>
      <c r="AA511" s="34">
        <v>1</v>
      </c>
      <c r="AB511" s="34">
        <v>1</v>
      </c>
      <c r="AC511" s="34" t="s">
        <v>1030</v>
      </c>
    </row>
    <row r="512" spans="1:29">
      <c r="A512" s="34" t="s">
        <v>514</v>
      </c>
      <c r="B512" s="34" t="s">
        <v>923</v>
      </c>
      <c r="C512" s="34" t="s">
        <v>948</v>
      </c>
      <c r="D512" s="34">
        <v>1101</v>
      </c>
      <c r="E512" s="34" t="s">
        <v>507</v>
      </c>
      <c r="F512" s="34">
        <v>1502</v>
      </c>
      <c r="G512" s="34" t="s">
        <v>507</v>
      </c>
      <c r="H512" s="34">
        <v>801</v>
      </c>
      <c r="I512" s="34" t="s">
        <v>507</v>
      </c>
      <c r="J512" s="34">
        <v>5.973589623427257</v>
      </c>
      <c r="K512" s="34">
        <v>10</v>
      </c>
      <c r="L512" s="34" t="s">
        <v>987</v>
      </c>
      <c r="M512" s="34">
        <v>1</v>
      </c>
      <c r="N512" s="34">
        <v>0</v>
      </c>
      <c r="O512" s="34">
        <v>0</v>
      </c>
      <c r="P512" s="34">
        <v>1</v>
      </c>
      <c r="Q512" s="34">
        <v>1</v>
      </c>
      <c r="R512" s="34">
        <v>1</v>
      </c>
      <c r="S512" s="34">
        <v>0</v>
      </c>
      <c r="T512" s="34">
        <v>1</v>
      </c>
      <c r="U512" s="34">
        <v>1</v>
      </c>
      <c r="V512" s="34">
        <v>1</v>
      </c>
      <c r="W512" s="34">
        <v>1</v>
      </c>
      <c r="X512" s="34">
        <v>0</v>
      </c>
      <c r="Y512" s="34">
        <v>1</v>
      </c>
      <c r="Z512" s="34">
        <v>1</v>
      </c>
      <c r="AA512" s="34">
        <v>0</v>
      </c>
      <c r="AB512" s="34">
        <v>1</v>
      </c>
      <c r="AC512" s="34" t="s">
        <v>1030</v>
      </c>
    </row>
    <row r="513" spans="1:29">
      <c r="A513" s="34" t="s">
        <v>515</v>
      </c>
      <c r="B513" s="34" t="s">
        <v>924</v>
      </c>
      <c r="C513" s="34" t="s">
        <v>948</v>
      </c>
      <c r="D513" s="34">
        <v>1101</v>
      </c>
      <c r="E513" s="34">
        <v>2901</v>
      </c>
      <c r="F513" s="34">
        <v>705</v>
      </c>
      <c r="G513" s="34" t="s">
        <v>507</v>
      </c>
      <c r="H513" s="34">
        <v>702</v>
      </c>
      <c r="I513" s="34">
        <v>1505</v>
      </c>
      <c r="J513" s="34">
        <v>4.9680157139936414</v>
      </c>
      <c r="K513" s="34">
        <v>236</v>
      </c>
      <c r="L513" s="34" t="s">
        <v>985</v>
      </c>
      <c r="M513" s="34">
        <v>1</v>
      </c>
      <c r="N513" s="34">
        <v>1</v>
      </c>
      <c r="O513" s="34">
        <v>1</v>
      </c>
      <c r="P513" s="34">
        <v>1</v>
      </c>
      <c r="Q513" s="34">
        <v>1</v>
      </c>
      <c r="R513" s="34">
        <v>1</v>
      </c>
      <c r="S513" s="34">
        <v>0</v>
      </c>
      <c r="T513" s="34">
        <v>1</v>
      </c>
      <c r="U513" s="34">
        <v>1</v>
      </c>
      <c r="V513" s="34">
        <v>1</v>
      </c>
      <c r="W513" s="34">
        <v>1</v>
      </c>
      <c r="X513" s="34">
        <v>1</v>
      </c>
      <c r="Y513" s="34">
        <v>0</v>
      </c>
      <c r="Z513" s="34">
        <v>0</v>
      </c>
      <c r="AA513" s="34">
        <v>1</v>
      </c>
      <c r="AB513" s="34">
        <v>1</v>
      </c>
      <c r="AC513" s="34" t="s">
        <v>1030</v>
      </c>
    </row>
    <row r="514" spans="1:29">
      <c r="A514" s="34" t="s">
        <v>516</v>
      </c>
      <c r="B514" s="34" t="s">
        <v>925</v>
      </c>
      <c r="C514" s="34" t="s">
        <v>948</v>
      </c>
      <c r="D514" s="34">
        <v>1101</v>
      </c>
      <c r="E514" s="34">
        <v>3303</v>
      </c>
      <c r="F514" s="34">
        <v>4403</v>
      </c>
      <c r="G514" s="34">
        <v>4601</v>
      </c>
      <c r="H514" s="34">
        <v>102</v>
      </c>
      <c r="I514" s="34">
        <v>701</v>
      </c>
      <c r="J514" s="34">
        <v>5.5587085705331658</v>
      </c>
      <c r="K514" s="34">
        <v>227</v>
      </c>
      <c r="L514" s="34" t="s">
        <v>985</v>
      </c>
      <c r="M514" s="34">
        <v>1</v>
      </c>
      <c r="N514" s="34">
        <v>1</v>
      </c>
      <c r="O514" s="34">
        <v>1</v>
      </c>
      <c r="P514" s="34">
        <v>0</v>
      </c>
      <c r="Q514" s="34">
        <v>0</v>
      </c>
      <c r="R514" s="34">
        <v>0</v>
      </c>
      <c r="S514" s="34">
        <v>0</v>
      </c>
      <c r="T514" s="34">
        <v>1</v>
      </c>
      <c r="U514" s="34">
        <v>1</v>
      </c>
      <c r="V514" s="34">
        <v>1</v>
      </c>
      <c r="W514" s="34">
        <v>1</v>
      </c>
      <c r="X514" s="34">
        <v>1</v>
      </c>
      <c r="Y514" s="34">
        <v>0</v>
      </c>
      <c r="Z514" s="34">
        <v>0</v>
      </c>
      <c r="AA514" s="34">
        <v>1</v>
      </c>
      <c r="AB514" s="34">
        <v>1</v>
      </c>
      <c r="AC514" s="34" t="s">
        <v>1030</v>
      </c>
    </row>
    <row r="515" spans="1:29">
      <c r="A515" s="34" t="s">
        <v>517</v>
      </c>
      <c r="B515" s="34" t="s">
        <v>926</v>
      </c>
      <c r="C515" s="34" t="s">
        <v>948</v>
      </c>
      <c r="D515" s="34">
        <v>207</v>
      </c>
      <c r="E515" s="34">
        <v>2901</v>
      </c>
      <c r="F515" s="34">
        <v>705</v>
      </c>
      <c r="G515" s="34">
        <v>4601</v>
      </c>
      <c r="H515" s="34">
        <v>102</v>
      </c>
      <c r="I515" s="34">
        <v>1505</v>
      </c>
      <c r="J515" s="34">
        <v>4.6042260530844699</v>
      </c>
      <c r="K515" s="34">
        <v>171</v>
      </c>
      <c r="L515" s="34" t="s">
        <v>985</v>
      </c>
      <c r="M515" s="34">
        <v>1</v>
      </c>
      <c r="N515" s="34">
        <v>0</v>
      </c>
      <c r="O515" s="34">
        <v>0</v>
      </c>
      <c r="P515" s="34">
        <v>1</v>
      </c>
      <c r="Q515" s="34">
        <v>1</v>
      </c>
      <c r="R515" s="34">
        <v>1</v>
      </c>
      <c r="S515" s="34">
        <v>0</v>
      </c>
      <c r="T515" s="34">
        <v>1</v>
      </c>
      <c r="U515" s="34">
        <v>1</v>
      </c>
      <c r="V515" s="34">
        <v>1</v>
      </c>
      <c r="W515" s="34">
        <v>1</v>
      </c>
      <c r="X515" s="34">
        <v>1</v>
      </c>
      <c r="Y515" s="34">
        <v>1</v>
      </c>
      <c r="Z515" s="34">
        <v>1</v>
      </c>
      <c r="AA515" s="34">
        <v>1</v>
      </c>
      <c r="AB515" s="34">
        <v>1</v>
      </c>
      <c r="AC515" s="34" t="s">
        <v>1030</v>
      </c>
    </row>
    <row r="516" spans="1:29">
      <c r="A516" s="34" t="s">
        <v>518</v>
      </c>
      <c r="B516" s="34" t="s">
        <v>927</v>
      </c>
      <c r="C516" s="34" t="s">
        <v>948</v>
      </c>
      <c r="D516" s="34">
        <v>2901</v>
      </c>
      <c r="E516" s="34">
        <v>3303</v>
      </c>
      <c r="F516" s="34">
        <v>705</v>
      </c>
      <c r="G516" s="34">
        <v>4403</v>
      </c>
      <c r="H516" s="34">
        <v>701</v>
      </c>
      <c r="I516" s="34">
        <v>1505</v>
      </c>
      <c r="J516" s="34">
        <v>4.6444385894678382</v>
      </c>
      <c r="K516" s="34">
        <v>198</v>
      </c>
      <c r="L516" s="34" t="s">
        <v>985</v>
      </c>
      <c r="M516" s="34">
        <v>1</v>
      </c>
      <c r="N516" s="34">
        <v>1</v>
      </c>
      <c r="O516" s="34">
        <v>1</v>
      </c>
      <c r="P516" s="34">
        <v>0</v>
      </c>
      <c r="Q516" s="34">
        <v>1</v>
      </c>
      <c r="R516" s="34">
        <v>1</v>
      </c>
      <c r="S516" s="34">
        <v>0</v>
      </c>
      <c r="T516" s="34">
        <v>1</v>
      </c>
      <c r="U516" s="34">
        <v>1</v>
      </c>
      <c r="V516" s="34">
        <v>1</v>
      </c>
      <c r="W516" s="34">
        <v>1</v>
      </c>
      <c r="X516" s="34">
        <v>1</v>
      </c>
      <c r="Y516" s="34">
        <v>0</v>
      </c>
      <c r="Z516" s="34">
        <v>0</v>
      </c>
      <c r="AA516" s="34">
        <v>1</v>
      </c>
      <c r="AB516" s="34">
        <v>1</v>
      </c>
      <c r="AC516" s="34" t="s">
        <v>1030</v>
      </c>
    </row>
    <row r="517" spans="1:29">
      <c r="A517" s="34" t="s">
        <v>519</v>
      </c>
      <c r="B517" s="34" t="s">
        <v>928</v>
      </c>
      <c r="C517" s="34" t="s">
        <v>948</v>
      </c>
      <c r="D517" s="34">
        <v>1101</v>
      </c>
      <c r="E517" s="34" t="s">
        <v>507</v>
      </c>
      <c r="F517" s="34">
        <v>1502</v>
      </c>
      <c r="G517" s="34">
        <v>4601</v>
      </c>
      <c r="H517" s="34">
        <v>102</v>
      </c>
      <c r="I517" s="34">
        <v>801</v>
      </c>
      <c r="J517" s="34">
        <v>5.3838153659804311</v>
      </c>
      <c r="K517" s="34">
        <v>388</v>
      </c>
      <c r="L517" s="34" t="s">
        <v>986</v>
      </c>
      <c r="M517" s="34">
        <v>1</v>
      </c>
      <c r="N517" s="34">
        <v>0</v>
      </c>
      <c r="O517" s="34">
        <v>0</v>
      </c>
      <c r="P517" s="34">
        <v>1</v>
      </c>
      <c r="Q517" s="34">
        <v>0</v>
      </c>
      <c r="R517" s="34">
        <v>0</v>
      </c>
      <c r="S517" s="34">
        <v>0</v>
      </c>
      <c r="T517" s="34">
        <v>1</v>
      </c>
      <c r="U517" s="34">
        <v>1</v>
      </c>
      <c r="V517" s="34">
        <v>1</v>
      </c>
      <c r="W517" s="34">
        <v>1</v>
      </c>
      <c r="X517" s="34">
        <v>1</v>
      </c>
      <c r="Y517" s="34">
        <v>0</v>
      </c>
      <c r="Z517" s="34">
        <v>0</v>
      </c>
      <c r="AA517" s="34">
        <v>1</v>
      </c>
      <c r="AB517" s="34">
        <v>1</v>
      </c>
      <c r="AC517" s="34" t="s">
        <v>1030</v>
      </c>
    </row>
    <row r="518" spans="1:29">
      <c r="A518" s="34" t="s">
        <v>520</v>
      </c>
      <c r="B518" s="34" t="s">
        <v>929</v>
      </c>
      <c r="C518" s="34" t="s">
        <v>948</v>
      </c>
      <c r="D518" s="34">
        <v>203</v>
      </c>
      <c r="E518" s="34">
        <v>1101</v>
      </c>
      <c r="F518" s="34">
        <v>4001</v>
      </c>
      <c r="G518" s="34">
        <v>5502</v>
      </c>
      <c r="H518" s="34">
        <v>702</v>
      </c>
      <c r="I518" s="34">
        <v>1203</v>
      </c>
      <c r="J518" s="34">
        <v>3.6242820958356683</v>
      </c>
      <c r="K518" s="34">
        <v>1042</v>
      </c>
      <c r="L518" s="34" t="s">
        <v>985</v>
      </c>
      <c r="M518" s="34">
        <v>1</v>
      </c>
      <c r="N518" s="34">
        <v>0</v>
      </c>
      <c r="O518" s="34">
        <v>0</v>
      </c>
      <c r="P518" s="34">
        <v>1</v>
      </c>
      <c r="Q518" s="34">
        <v>1</v>
      </c>
      <c r="R518" s="34">
        <v>0</v>
      </c>
      <c r="S518" s="34">
        <v>1</v>
      </c>
      <c r="T518" s="34">
        <v>1</v>
      </c>
      <c r="U518" s="34">
        <v>1</v>
      </c>
      <c r="V518" s="34">
        <v>1</v>
      </c>
      <c r="W518" s="34">
        <v>1</v>
      </c>
      <c r="X518" s="34">
        <v>1</v>
      </c>
      <c r="Y518" s="34">
        <v>1</v>
      </c>
      <c r="Z518" s="34">
        <v>1</v>
      </c>
      <c r="AA518" s="34">
        <v>1</v>
      </c>
      <c r="AB518" s="34">
        <v>1</v>
      </c>
      <c r="AC518" s="34" t="s">
        <v>1030</v>
      </c>
    </row>
    <row r="519" spans="1:29">
      <c r="A519" s="34" t="s">
        <v>521</v>
      </c>
      <c r="B519" s="34" t="s">
        <v>930</v>
      </c>
      <c r="C519" s="34" t="s">
        <v>948</v>
      </c>
      <c r="D519" s="34">
        <v>206</v>
      </c>
      <c r="E519" s="34">
        <v>3303</v>
      </c>
      <c r="F519" s="34">
        <v>1502</v>
      </c>
      <c r="G519" s="34">
        <v>4403</v>
      </c>
      <c r="H519" s="34">
        <v>701</v>
      </c>
      <c r="I519" s="34">
        <v>801</v>
      </c>
      <c r="J519" s="34">
        <v>4.1931245983544612</v>
      </c>
      <c r="K519" s="34">
        <v>387</v>
      </c>
      <c r="L519" s="34" t="s">
        <v>985</v>
      </c>
      <c r="M519" s="34">
        <v>1</v>
      </c>
      <c r="N519" s="34">
        <v>1</v>
      </c>
      <c r="O519" s="34">
        <v>1</v>
      </c>
      <c r="P519" s="34">
        <v>1</v>
      </c>
      <c r="Q519" s="34">
        <v>0</v>
      </c>
      <c r="R519" s="34">
        <v>0</v>
      </c>
      <c r="S519" s="34">
        <v>0</v>
      </c>
      <c r="T519" s="34">
        <v>1</v>
      </c>
      <c r="U519" s="34">
        <v>1</v>
      </c>
      <c r="V519" s="34">
        <v>1</v>
      </c>
      <c r="W519" s="34">
        <v>1</v>
      </c>
      <c r="X519" s="34">
        <v>1</v>
      </c>
      <c r="Y519" s="34">
        <v>0</v>
      </c>
      <c r="Z519" s="34">
        <v>0</v>
      </c>
      <c r="AA519" s="34">
        <v>1</v>
      </c>
      <c r="AB519" s="34">
        <v>1</v>
      </c>
      <c r="AC519" s="34" t="s">
        <v>1030</v>
      </c>
    </row>
    <row r="520" spans="1:29">
      <c r="A520" s="34" t="s">
        <v>522</v>
      </c>
      <c r="B520" s="34" t="s">
        <v>931</v>
      </c>
      <c r="C520" s="34" t="s">
        <v>948</v>
      </c>
      <c r="D520" s="34">
        <v>301</v>
      </c>
      <c r="E520" s="34">
        <v>1102</v>
      </c>
      <c r="F520" s="34">
        <v>2704</v>
      </c>
      <c r="G520" s="34">
        <v>5201</v>
      </c>
      <c r="H520" s="34">
        <v>1202</v>
      </c>
      <c r="I520" s="34" t="s">
        <v>507</v>
      </c>
      <c r="J520" s="34">
        <v>2.8305886686851442</v>
      </c>
      <c r="K520" s="34">
        <v>375</v>
      </c>
      <c r="L520" s="34" t="s">
        <v>986</v>
      </c>
      <c r="M520" s="34">
        <v>1</v>
      </c>
      <c r="N520" s="34">
        <v>0</v>
      </c>
      <c r="O520" s="34">
        <v>0</v>
      </c>
      <c r="P520" s="34">
        <v>1</v>
      </c>
      <c r="Q520" s="34">
        <v>0</v>
      </c>
      <c r="R520" s="34">
        <v>0</v>
      </c>
      <c r="S520" s="34">
        <v>0</v>
      </c>
      <c r="T520" s="34">
        <v>1</v>
      </c>
      <c r="U520" s="34">
        <v>1</v>
      </c>
      <c r="V520" s="34">
        <v>1</v>
      </c>
      <c r="W520" s="34">
        <v>1</v>
      </c>
      <c r="X520" s="34">
        <v>1</v>
      </c>
      <c r="Y520" s="34">
        <v>0</v>
      </c>
      <c r="Z520" s="34">
        <v>0</v>
      </c>
      <c r="AA520" s="34">
        <v>1</v>
      </c>
      <c r="AB520" s="34">
        <v>1</v>
      </c>
      <c r="AC520" s="34" t="s">
        <v>1030</v>
      </c>
    </row>
    <row r="521" spans="1:29">
      <c r="A521" s="34" t="s">
        <v>523</v>
      </c>
      <c r="B521" s="34" t="s">
        <v>932</v>
      </c>
      <c r="C521" s="34" t="s">
        <v>948</v>
      </c>
      <c r="D521" s="34">
        <v>3303</v>
      </c>
      <c r="E521" s="34" t="s">
        <v>507</v>
      </c>
      <c r="F521" s="34">
        <v>4006</v>
      </c>
      <c r="G521" s="34">
        <v>5801</v>
      </c>
      <c r="H521" s="34">
        <v>302</v>
      </c>
      <c r="I521" s="34" t="s">
        <v>507</v>
      </c>
      <c r="J521" s="34">
        <v>4.394451680826216</v>
      </c>
      <c r="K521" s="34">
        <v>502</v>
      </c>
      <c r="L521" s="34" t="s">
        <v>985</v>
      </c>
      <c r="M521" s="34">
        <v>1</v>
      </c>
      <c r="N521" s="34">
        <v>0</v>
      </c>
      <c r="O521" s="34">
        <v>0</v>
      </c>
      <c r="P521" s="34">
        <v>1</v>
      </c>
      <c r="Q521" s="34">
        <v>1</v>
      </c>
      <c r="R521" s="34">
        <v>0</v>
      </c>
      <c r="S521" s="34">
        <v>1</v>
      </c>
      <c r="T521" s="34">
        <v>1</v>
      </c>
      <c r="U521" s="34">
        <v>1</v>
      </c>
      <c r="V521" s="34">
        <v>1</v>
      </c>
      <c r="W521" s="34">
        <v>1</v>
      </c>
      <c r="X521" s="34">
        <v>1</v>
      </c>
      <c r="Y521" s="34">
        <v>1</v>
      </c>
      <c r="Z521" s="34">
        <v>1</v>
      </c>
      <c r="AA521" s="34">
        <v>1</v>
      </c>
      <c r="AB521" s="34">
        <v>1</v>
      </c>
      <c r="AC521" s="34" t="s">
        <v>1030</v>
      </c>
    </row>
    <row r="522" spans="1:29">
      <c r="A522" s="34" t="s">
        <v>524</v>
      </c>
      <c r="B522" s="34" t="s">
        <v>933</v>
      </c>
      <c r="C522" s="34" t="s">
        <v>948</v>
      </c>
      <c r="D522" s="34">
        <v>206</v>
      </c>
      <c r="E522" s="34">
        <v>207</v>
      </c>
      <c r="F522" s="34">
        <v>5401</v>
      </c>
      <c r="G522" s="34">
        <v>5501</v>
      </c>
      <c r="H522" s="34">
        <v>102</v>
      </c>
      <c r="I522" s="34" t="s">
        <v>507</v>
      </c>
      <c r="J522" s="34">
        <v>4.7581546219673898</v>
      </c>
      <c r="K522" s="34">
        <v>273</v>
      </c>
      <c r="L522" s="34" t="s">
        <v>985</v>
      </c>
      <c r="M522" s="34">
        <v>1</v>
      </c>
      <c r="N522" s="34">
        <v>0</v>
      </c>
      <c r="O522" s="34">
        <v>0</v>
      </c>
      <c r="P522" s="34">
        <v>1</v>
      </c>
      <c r="Q522" s="34">
        <v>1</v>
      </c>
      <c r="R522" s="34">
        <v>1</v>
      </c>
      <c r="S522" s="34">
        <v>0</v>
      </c>
      <c r="T522" s="34">
        <v>1</v>
      </c>
      <c r="U522" s="34">
        <v>1</v>
      </c>
      <c r="V522" s="34">
        <v>1</v>
      </c>
      <c r="W522" s="34">
        <v>1</v>
      </c>
      <c r="X522" s="34">
        <v>1</v>
      </c>
      <c r="Y522" s="34">
        <v>1</v>
      </c>
      <c r="Z522" s="34">
        <v>1</v>
      </c>
      <c r="AA522" s="34">
        <v>1</v>
      </c>
      <c r="AB522" s="34">
        <v>1</v>
      </c>
      <c r="AC522" s="34" t="s">
        <v>1031</v>
      </c>
    </row>
    <row r="523" spans="1:29">
      <c r="A523" s="34" t="s">
        <v>525</v>
      </c>
      <c r="B523" s="34" t="s">
        <v>934</v>
      </c>
      <c r="C523" s="34" t="s">
        <v>948</v>
      </c>
      <c r="D523" s="34">
        <v>2402</v>
      </c>
      <c r="E523" s="34">
        <v>3101</v>
      </c>
      <c r="F523" s="34">
        <v>702</v>
      </c>
      <c r="G523" s="34">
        <v>5502</v>
      </c>
      <c r="H523" s="34">
        <v>102</v>
      </c>
      <c r="I523" s="34">
        <v>702</v>
      </c>
      <c r="J523" s="34">
        <v>5.7656685547590145</v>
      </c>
      <c r="K523" s="34">
        <v>117</v>
      </c>
      <c r="L523" s="34" t="s">
        <v>986</v>
      </c>
      <c r="M523" s="34">
        <v>1</v>
      </c>
      <c r="N523" s="34">
        <v>0</v>
      </c>
      <c r="O523" s="34">
        <v>0</v>
      </c>
      <c r="P523" s="34">
        <v>1</v>
      </c>
      <c r="Q523" s="34">
        <v>0</v>
      </c>
      <c r="R523" s="34">
        <v>0</v>
      </c>
      <c r="S523" s="34">
        <v>0</v>
      </c>
      <c r="T523" s="34">
        <v>1</v>
      </c>
      <c r="U523" s="34">
        <v>1</v>
      </c>
      <c r="V523" s="34">
        <v>1</v>
      </c>
      <c r="W523" s="34">
        <v>1</v>
      </c>
      <c r="X523" s="34">
        <v>1</v>
      </c>
      <c r="Y523" s="34">
        <v>0</v>
      </c>
      <c r="Z523" s="34">
        <v>0</v>
      </c>
      <c r="AA523" s="34">
        <v>1</v>
      </c>
      <c r="AB523" s="34">
        <v>1</v>
      </c>
      <c r="AC523" s="34" t="s">
        <v>1031</v>
      </c>
    </row>
    <row r="524" spans="1:29">
      <c r="A524" s="34" t="s">
        <v>526</v>
      </c>
      <c r="B524" s="34" t="s">
        <v>935</v>
      </c>
      <c r="C524" s="34" t="s">
        <v>948</v>
      </c>
      <c r="D524" s="34">
        <v>203</v>
      </c>
      <c r="E524" s="34">
        <v>1101</v>
      </c>
      <c r="F524" s="34">
        <v>1301</v>
      </c>
      <c r="G524" s="34">
        <v>1502</v>
      </c>
      <c r="H524" s="34">
        <v>403</v>
      </c>
      <c r="I524" s="34">
        <v>801</v>
      </c>
      <c r="J524" s="34">
        <v>5.2121876044039581</v>
      </c>
      <c r="K524" s="34">
        <v>187</v>
      </c>
      <c r="L524" s="34" t="s">
        <v>985</v>
      </c>
      <c r="M524" s="34">
        <v>1</v>
      </c>
      <c r="N524" s="34">
        <v>1</v>
      </c>
      <c r="O524" s="34">
        <v>1</v>
      </c>
      <c r="P524" s="34">
        <v>1</v>
      </c>
      <c r="Q524" s="34">
        <v>1</v>
      </c>
      <c r="R524" s="34">
        <v>1</v>
      </c>
      <c r="S524" s="34">
        <v>0</v>
      </c>
      <c r="T524" s="34">
        <v>1</v>
      </c>
      <c r="U524" s="34">
        <v>1</v>
      </c>
      <c r="V524" s="34">
        <v>1</v>
      </c>
      <c r="W524" s="34">
        <v>1</v>
      </c>
      <c r="X524" s="34">
        <v>1</v>
      </c>
      <c r="Y524" s="34">
        <v>0</v>
      </c>
      <c r="Z524" s="34">
        <v>0</v>
      </c>
      <c r="AA524" s="34">
        <v>1</v>
      </c>
      <c r="AB524" s="34">
        <v>1</v>
      </c>
      <c r="AC524" s="34" t="s">
        <v>1031</v>
      </c>
    </row>
    <row r="525" spans="1:29">
      <c r="A525" s="34" t="s">
        <v>527</v>
      </c>
      <c r="B525" s="34" t="s">
        <v>936</v>
      </c>
      <c r="C525" s="34" t="s">
        <v>948</v>
      </c>
      <c r="D525" s="34">
        <v>2901</v>
      </c>
      <c r="E525" s="34">
        <v>3001</v>
      </c>
      <c r="F525" s="34">
        <v>702</v>
      </c>
      <c r="G525" s="34">
        <v>705</v>
      </c>
      <c r="H525" s="34">
        <v>702</v>
      </c>
      <c r="I525" s="34">
        <v>1505</v>
      </c>
      <c r="J525" s="34">
        <v>4.2966651902615309</v>
      </c>
      <c r="K525" s="34">
        <v>676</v>
      </c>
      <c r="L525" s="34" t="s">
        <v>987</v>
      </c>
      <c r="M525" s="34">
        <v>1</v>
      </c>
      <c r="N525" s="34">
        <v>1</v>
      </c>
      <c r="O525" s="34">
        <v>1</v>
      </c>
      <c r="P525" s="34">
        <v>1</v>
      </c>
      <c r="Q525" s="34">
        <v>1</v>
      </c>
      <c r="R525" s="34">
        <v>0</v>
      </c>
      <c r="S525" s="34">
        <v>1</v>
      </c>
      <c r="T525" s="34">
        <v>1</v>
      </c>
      <c r="U525" s="34">
        <v>1</v>
      </c>
      <c r="V525" s="34">
        <v>1</v>
      </c>
      <c r="W525" s="34">
        <v>1</v>
      </c>
      <c r="X525" s="34">
        <v>0</v>
      </c>
      <c r="Y525" s="34">
        <v>1</v>
      </c>
      <c r="Z525" s="34">
        <v>1</v>
      </c>
      <c r="AA525" s="34">
        <v>0</v>
      </c>
      <c r="AB525" s="34">
        <v>1</v>
      </c>
      <c r="AC525" s="34" t="s">
        <v>1031</v>
      </c>
    </row>
    <row r="526" spans="1:29">
      <c r="A526" s="34" t="s">
        <v>528</v>
      </c>
      <c r="B526" s="34" t="s">
        <v>937</v>
      </c>
      <c r="C526" s="34" t="s">
        <v>948</v>
      </c>
      <c r="D526" s="34">
        <v>101</v>
      </c>
      <c r="E526" s="34">
        <v>3303</v>
      </c>
      <c r="F526" s="34">
        <v>3503</v>
      </c>
      <c r="G526" s="34">
        <v>5801</v>
      </c>
      <c r="H526" s="34">
        <v>302</v>
      </c>
      <c r="I526" s="34">
        <v>701</v>
      </c>
      <c r="J526" s="34">
        <v>4.9498777040368749</v>
      </c>
      <c r="K526" s="34">
        <v>102</v>
      </c>
      <c r="L526" s="34" t="s">
        <v>985</v>
      </c>
      <c r="M526" s="34">
        <v>1</v>
      </c>
      <c r="N526" s="34">
        <v>0</v>
      </c>
      <c r="O526" s="34">
        <v>0</v>
      </c>
      <c r="P526" s="34">
        <v>1</v>
      </c>
      <c r="Q526" s="34">
        <v>1</v>
      </c>
      <c r="R526" s="34">
        <v>1</v>
      </c>
      <c r="S526" s="34">
        <v>0</v>
      </c>
      <c r="T526" s="34">
        <v>1</v>
      </c>
      <c r="U526" s="34">
        <v>1</v>
      </c>
      <c r="V526" s="34">
        <v>1</v>
      </c>
      <c r="W526" s="34">
        <v>1</v>
      </c>
      <c r="X526" s="34">
        <v>1</v>
      </c>
      <c r="Y526" s="34">
        <v>1</v>
      </c>
      <c r="Z526" s="34">
        <v>1</v>
      </c>
      <c r="AA526" s="34">
        <v>1</v>
      </c>
      <c r="AB526" s="34">
        <v>1</v>
      </c>
      <c r="AC526" s="34" t="s">
        <v>1031</v>
      </c>
    </row>
    <row r="527" spans="1:29">
      <c r="A527" s="34" t="s">
        <v>529</v>
      </c>
      <c r="B527" s="34" t="s">
        <v>938</v>
      </c>
      <c r="C527" s="34" t="s">
        <v>948</v>
      </c>
      <c r="D527" s="34">
        <v>2402</v>
      </c>
      <c r="E527" s="34">
        <v>3101</v>
      </c>
      <c r="F527" s="34">
        <v>1502</v>
      </c>
      <c r="G527" s="34">
        <v>5102</v>
      </c>
      <c r="H527" s="34">
        <v>801</v>
      </c>
      <c r="I527" s="34">
        <v>1502</v>
      </c>
      <c r="J527" s="34">
        <v>4.1875207208364627</v>
      </c>
      <c r="K527" s="34">
        <v>320</v>
      </c>
      <c r="L527" s="34" t="s">
        <v>985</v>
      </c>
      <c r="M527" s="34">
        <v>1</v>
      </c>
      <c r="N527" s="34">
        <v>0</v>
      </c>
      <c r="O527" s="34">
        <v>0</v>
      </c>
      <c r="P527" s="34">
        <v>1</v>
      </c>
      <c r="Q527" s="34">
        <v>1</v>
      </c>
      <c r="R527" s="34">
        <v>1</v>
      </c>
      <c r="S527" s="34">
        <v>0</v>
      </c>
      <c r="T527" s="34">
        <v>1</v>
      </c>
      <c r="U527" s="34">
        <v>1</v>
      </c>
      <c r="V527" s="34">
        <v>1</v>
      </c>
      <c r="W527" s="34">
        <v>1</v>
      </c>
      <c r="X527" s="34">
        <v>1</v>
      </c>
      <c r="Y527" s="34">
        <v>1</v>
      </c>
      <c r="Z527" s="34">
        <v>1</v>
      </c>
      <c r="AA527" s="34">
        <v>1</v>
      </c>
      <c r="AB527" s="34">
        <v>1</v>
      </c>
      <c r="AC527" s="34" t="s">
        <v>1031</v>
      </c>
    </row>
    <row r="528" spans="1:29">
      <c r="A528" s="34" t="s">
        <v>530</v>
      </c>
      <c r="B528" s="34" t="s">
        <v>939</v>
      </c>
      <c r="C528" s="34" t="s">
        <v>948</v>
      </c>
      <c r="D528" s="34">
        <v>1101</v>
      </c>
      <c r="E528" s="34">
        <v>2901</v>
      </c>
      <c r="F528" s="34">
        <v>705</v>
      </c>
      <c r="G528" s="34">
        <v>1502</v>
      </c>
      <c r="H528" s="34">
        <v>801</v>
      </c>
      <c r="I528" s="34">
        <v>1505</v>
      </c>
      <c r="J528" s="34">
        <v>5.1105897102992488</v>
      </c>
      <c r="K528" s="34">
        <v>9</v>
      </c>
      <c r="L528" s="34" t="s">
        <v>986</v>
      </c>
      <c r="M528" s="34">
        <v>1</v>
      </c>
      <c r="N528" s="34">
        <v>0</v>
      </c>
      <c r="O528" s="34">
        <v>0</v>
      </c>
      <c r="P528" s="34">
        <v>1</v>
      </c>
      <c r="Q528" s="34">
        <v>0</v>
      </c>
      <c r="R528" s="34">
        <v>0</v>
      </c>
      <c r="S528" s="34">
        <v>0</v>
      </c>
      <c r="T528" s="34">
        <v>1</v>
      </c>
      <c r="U528" s="34">
        <v>1</v>
      </c>
      <c r="V528" s="34">
        <v>1</v>
      </c>
      <c r="W528" s="34">
        <v>1</v>
      </c>
      <c r="X528" s="34">
        <v>1</v>
      </c>
      <c r="Y528" s="34">
        <v>0</v>
      </c>
      <c r="Z528" s="34">
        <v>0</v>
      </c>
      <c r="AA528" s="34">
        <v>1</v>
      </c>
      <c r="AB528" s="34">
        <v>1</v>
      </c>
      <c r="AC528" s="34" t="s">
        <v>1031</v>
      </c>
    </row>
    <row r="529" spans="1:29">
      <c r="A529" s="34" t="s">
        <v>531</v>
      </c>
      <c r="B529" s="34" t="s">
        <v>940</v>
      </c>
      <c r="C529" s="34" t="s">
        <v>948</v>
      </c>
      <c r="D529" s="34">
        <v>206</v>
      </c>
      <c r="E529" s="34">
        <v>2901</v>
      </c>
      <c r="F529" s="34">
        <v>705</v>
      </c>
      <c r="G529" s="34">
        <v>1301</v>
      </c>
      <c r="H529" s="34">
        <v>304</v>
      </c>
      <c r="I529" s="34">
        <v>1505</v>
      </c>
      <c r="J529" s="34">
        <v>4.5465426634781307</v>
      </c>
      <c r="K529" s="34">
        <v>21</v>
      </c>
      <c r="L529" s="34" t="s">
        <v>985</v>
      </c>
      <c r="M529" s="34">
        <v>1</v>
      </c>
      <c r="N529" s="34">
        <v>1</v>
      </c>
      <c r="O529" s="34">
        <v>1</v>
      </c>
      <c r="P529" s="34">
        <v>1</v>
      </c>
      <c r="Q529" s="34">
        <v>1</v>
      </c>
      <c r="R529" s="34">
        <v>0</v>
      </c>
      <c r="S529" s="34">
        <v>1</v>
      </c>
      <c r="T529" s="34">
        <v>1</v>
      </c>
      <c r="U529" s="34">
        <v>1</v>
      </c>
      <c r="V529" s="34">
        <v>1</v>
      </c>
      <c r="W529" s="34">
        <v>1</v>
      </c>
      <c r="X529" s="34">
        <v>1</v>
      </c>
      <c r="Y529" s="34">
        <v>1</v>
      </c>
      <c r="Z529" s="34">
        <v>1</v>
      </c>
      <c r="AA529" s="34">
        <v>1</v>
      </c>
      <c r="AB529" s="34">
        <v>1</v>
      </c>
      <c r="AC529" s="34" t="s">
        <v>1031</v>
      </c>
    </row>
    <row r="530" spans="1:29">
      <c r="A530" s="34" t="s">
        <v>532</v>
      </c>
      <c r="B530" s="34" t="s">
        <v>941</v>
      </c>
      <c r="C530" s="34" t="s">
        <v>948</v>
      </c>
      <c r="D530" s="34">
        <v>1102</v>
      </c>
      <c r="E530" s="34">
        <v>3303</v>
      </c>
      <c r="F530" s="34">
        <v>4403</v>
      </c>
      <c r="G530" s="34">
        <v>5601</v>
      </c>
      <c r="H530" s="34">
        <v>102</v>
      </c>
      <c r="I530" s="34">
        <v>701</v>
      </c>
      <c r="J530" s="34">
        <v>4.7193312869837269</v>
      </c>
      <c r="K530" s="34">
        <v>355</v>
      </c>
      <c r="L530" s="34" t="s">
        <v>985</v>
      </c>
      <c r="M530" s="34">
        <v>1</v>
      </c>
      <c r="N530" s="34">
        <v>1</v>
      </c>
      <c r="O530" s="34">
        <v>1</v>
      </c>
      <c r="P530" s="34">
        <v>1</v>
      </c>
      <c r="Q530" s="34">
        <v>0</v>
      </c>
      <c r="R530" s="34">
        <v>0</v>
      </c>
      <c r="S530" s="34">
        <v>0</v>
      </c>
      <c r="T530" s="34">
        <v>1</v>
      </c>
      <c r="U530" s="34">
        <v>1</v>
      </c>
      <c r="V530" s="34">
        <v>1</v>
      </c>
      <c r="W530" s="34">
        <v>1</v>
      </c>
      <c r="X530" s="34">
        <v>1</v>
      </c>
      <c r="Y530" s="34">
        <v>0</v>
      </c>
      <c r="Z530" s="34">
        <v>0</v>
      </c>
      <c r="AA530" s="34">
        <v>1</v>
      </c>
      <c r="AB530" s="34">
        <v>1</v>
      </c>
      <c r="AC530" s="34" t="s">
        <v>1031</v>
      </c>
    </row>
    <row r="531" spans="1:29">
      <c r="A531" s="34" t="s">
        <v>533</v>
      </c>
      <c r="B531" s="34" t="s">
        <v>942</v>
      </c>
      <c r="C531" s="34" t="s">
        <v>948</v>
      </c>
      <c r="D531" s="34">
        <v>2402</v>
      </c>
      <c r="E531" s="34">
        <v>2901</v>
      </c>
      <c r="F531" s="34">
        <v>705</v>
      </c>
      <c r="G531" s="34">
        <v>2706</v>
      </c>
      <c r="H531" s="34">
        <v>304</v>
      </c>
      <c r="I531" s="34">
        <v>1505</v>
      </c>
      <c r="J531" s="34">
        <v>4.5289167002776551</v>
      </c>
      <c r="K531" s="34">
        <v>292</v>
      </c>
      <c r="L531" s="34" t="s">
        <v>987</v>
      </c>
      <c r="M531" s="34">
        <v>1</v>
      </c>
      <c r="N531" s="34">
        <v>1</v>
      </c>
      <c r="O531" s="34">
        <v>1</v>
      </c>
      <c r="P531" s="34">
        <v>1</v>
      </c>
      <c r="Q531" s="34">
        <v>1</v>
      </c>
      <c r="R531" s="34">
        <v>0</v>
      </c>
      <c r="S531" s="34">
        <v>1</v>
      </c>
      <c r="T531" s="34">
        <v>1</v>
      </c>
      <c r="U531" s="34">
        <v>1</v>
      </c>
      <c r="V531" s="34">
        <v>1</v>
      </c>
      <c r="W531" s="34">
        <v>1</v>
      </c>
      <c r="X531" s="34">
        <v>0</v>
      </c>
      <c r="Y531" s="34">
        <v>1</v>
      </c>
      <c r="Z531" s="34">
        <v>1</v>
      </c>
      <c r="AA531" s="34">
        <v>0</v>
      </c>
      <c r="AB531" s="34">
        <v>1</v>
      </c>
      <c r="AC531" s="34" t="s">
        <v>1031</v>
      </c>
    </row>
    <row r="532" spans="1:29">
      <c r="A532" s="34" t="s">
        <v>534</v>
      </c>
      <c r="B532" s="34" t="s">
        <v>943</v>
      </c>
      <c r="C532" s="34" t="s">
        <v>948</v>
      </c>
      <c r="D532" s="34">
        <v>1102</v>
      </c>
      <c r="E532" s="34">
        <v>3001</v>
      </c>
      <c r="F532" s="34">
        <v>1302</v>
      </c>
      <c r="G532" s="34">
        <v>1502</v>
      </c>
      <c r="H532" s="34">
        <v>602</v>
      </c>
      <c r="I532" s="34">
        <v>801</v>
      </c>
      <c r="J532" s="34">
        <v>5.071882007306125</v>
      </c>
      <c r="K532" s="34">
        <v>224</v>
      </c>
      <c r="L532" s="34" t="s">
        <v>985</v>
      </c>
      <c r="M532" s="34">
        <v>1</v>
      </c>
      <c r="N532" s="34">
        <v>1</v>
      </c>
      <c r="O532" s="34">
        <v>1</v>
      </c>
      <c r="P532" s="34">
        <v>1</v>
      </c>
      <c r="Q532" s="34">
        <v>1</v>
      </c>
      <c r="R532" s="34">
        <v>1</v>
      </c>
      <c r="S532" s="34">
        <v>1</v>
      </c>
      <c r="T532" s="34">
        <v>1</v>
      </c>
      <c r="U532" s="34">
        <v>1</v>
      </c>
      <c r="V532" s="34">
        <v>1</v>
      </c>
      <c r="W532" s="34">
        <v>1</v>
      </c>
      <c r="X532" s="34">
        <v>1</v>
      </c>
      <c r="Y532" s="34">
        <v>1</v>
      </c>
      <c r="Z532" s="34">
        <v>1</v>
      </c>
      <c r="AA532" s="34">
        <v>1</v>
      </c>
      <c r="AB532" s="34">
        <v>1</v>
      </c>
      <c r="AC532" s="34" t="s">
        <v>1031</v>
      </c>
    </row>
    <row r="533" spans="1:29">
      <c r="A533" s="34" t="s">
        <v>535</v>
      </c>
      <c r="B533" s="34" t="s">
        <v>944</v>
      </c>
      <c r="C533" s="34" t="s">
        <v>948</v>
      </c>
      <c r="D533" s="34">
        <v>1101</v>
      </c>
      <c r="E533" s="34">
        <v>2402</v>
      </c>
      <c r="F533" s="34">
        <v>1502</v>
      </c>
      <c r="G533" s="34">
        <v>3802</v>
      </c>
      <c r="H533" s="34">
        <v>702</v>
      </c>
      <c r="I533" s="34">
        <v>801</v>
      </c>
      <c r="J533" s="34">
        <v>5.0170333392987807</v>
      </c>
      <c r="K533" s="34">
        <v>379</v>
      </c>
      <c r="L533" s="34" t="s">
        <v>986</v>
      </c>
      <c r="M533" s="34">
        <v>1</v>
      </c>
      <c r="N533" s="34">
        <v>0</v>
      </c>
      <c r="O533" s="34">
        <v>0</v>
      </c>
      <c r="P533" s="34">
        <v>1</v>
      </c>
      <c r="Q533" s="34">
        <v>0</v>
      </c>
      <c r="R533" s="34">
        <v>0</v>
      </c>
      <c r="S533" s="34">
        <v>0</v>
      </c>
      <c r="T533" s="34">
        <v>1</v>
      </c>
      <c r="U533" s="34">
        <v>1</v>
      </c>
      <c r="V533" s="34">
        <v>1</v>
      </c>
      <c r="W533" s="34">
        <v>1</v>
      </c>
      <c r="X533" s="34">
        <v>1</v>
      </c>
      <c r="Y533" s="34">
        <v>0</v>
      </c>
      <c r="Z533" s="34">
        <v>0</v>
      </c>
      <c r="AA533" s="34">
        <v>1</v>
      </c>
      <c r="AB533" s="34">
        <v>1</v>
      </c>
      <c r="AC533" s="34" t="s">
        <v>1031</v>
      </c>
    </row>
    <row r="534" spans="1:29">
      <c r="A534" s="34" t="s">
        <v>536</v>
      </c>
      <c r="B534" s="34" t="s">
        <v>945</v>
      </c>
      <c r="C534" s="34" t="s">
        <v>948</v>
      </c>
      <c r="D534" s="34">
        <v>3303</v>
      </c>
      <c r="E534" s="34" t="s">
        <v>507</v>
      </c>
      <c r="F534" s="34">
        <v>705</v>
      </c>
      <c r="G534" s="34">
        <v>5701</v>
      </c>
      <c r="H534" s="34">
        <v>602</v>
      </c>
      <c r="I534" s="34">
        <v>1505</v>
      </c>
      <c r="J534" s="34">
        <v>5.3692158574101425</v>
      </c>
      <c r="K534" s="34">
        <v>7</v>
      </c>
      <c r="L534" s="34" t="s">
        <v>986</v>
      </c>
      <c r="M534" s="34">
        <v>1</v>
      </c>
      <c r="N534" s="34">
        <v>0</v>
      </c>
      <c r="O534" s="34">
        <v>0</v>
      </c>
      <c r="P534" s="34">
        <v>1</v>
      </c>
      <c r="Q534" s="34">
        <v>0</v>
      </c>
      <c r="R534" s="34">
        <v>0</v>
      </c>
      <c r="S534" s="34">
        <v>0</v>
      </c>
      <c r="T534" s="34">
        <v>1</v>
      </c>
      <c r="U534" s="34">
        <v>1</v>
      </c>
      <c r="V534" s="34">
        <v>1</v>
      </c>
      <c r="W534" s="34">
        <v>1</v>
      </c>
      <c r="X534" s="34">
        <v>1</v>
      </c>
      <c r="Y534" s="34">
        <v>0</v>
      </c>
      <c r="Z534" s="34">
        <v>0</v>
      </c>
      <c r="AA534" s="34">
        <v>1</v>
      </c>
      <c r="AB534" s="34">
        <v>1</v>
      </c>
      <c r="AC534" s="34" t="s">
        <v>1031</v>
      </c>
    </row>
    <row r="535" spans="1:29">
      <c r="A535" s="34" t="s">
        <v>537</v>
      </c>
      <c r="B535" s="34" t="s">
        <v>946</v>
      </c>
      <c r="C535" s="34" t="s">
        <v>948</v>
      </c>
      <c r="D535" s="34">
        <v>206</v>
      </c>
      <c r="E535" s="34">
        <v>2407</v>
      </c>
      <c r="F535" s="34">
        <v>3701</v>
      </c>
      <c r="G535" s="34">
        <v>5102</v>
      </c>
      <c r="H535" s="34">
        <v>602</v>
      </c>
      <c r="I535" s="34">
        <v>1402</v>
      </c>
      <c r="J535" s="34">
        <v>4.4216039268698308</v>
      </c>
      <c r="K535" s="34">
        <v>238</v>
      </c>
      <c r="L535" s="34" t="s">
        <v>985</v>
      </c>
      <c r="M535" s="34">
        <v>1</v>
      </c>
      <c r="N535" s="34">
        <v>1</v>
      </c>
      <c r="O535" s="34">
        <v>1</v>
      </c>
      <c r="P535" s="34">
        <v>1</v>
      </c>
      <c r="Q535" s="34">
        <v>0</v>
      </c>
      <c r="R535" s="34">
        <v>0</v>
      </c>
      <c r="S535" s="34">
        <v>0</v>
      </c>
      <c r="T535" s="34">
        <v>1</v>
      </c>
      <c r="U535" s="34">
        <v>1</v>
      </c>
      <c r="V535" s="34">
        <v>1</v>
      </c>
      <c r="W535" s="34">
        <v>1</v>
      </c>
      <c r="X535" s="34">
        <v>1</v>
      </c>
      <c r="Y535" s="34">
        <v>0</v>
      </c>
      <c r="Z535" s="34">
        <v>0</v>
      </c>
      <c r="AA535" s="34">
        <v>1</v>
      </c>
      <c r="AB535" s="34">
        <v>1</v>
      </c>
      <c r="AC535" s="34" t="s">
        <v>1031</v>
      </c>
    </row>
    <row r="536" spans="1:29">
      <c r="A536" s="34" t="s">
        <v>538</v>
      </c>
      <c r="B536" s="34" t="s">
        <v>947</v>
      </c>
      <c r="C536" s="34" t="s">
        <v>948</v>
      </c>
      <c r="D536" s="34">
        <v>2407</v>
      </c>
      <c r="E536" s="34">
        <v>3303</v>
      </c>
      <c r="F536" s="34">
        <v>3505</v>
      </c>
      <c r="G536" s="34">
        <v>5801</v>
      </c>
      <c r="H536" s="34">
        <v>302</v>
      </c>
      <c r="I536" s="34">
        <v>401</v>
      </c>
      <c r="J536" s="34">
        <v>6.5538830266438746</v>
      </c>
      <c r="K536" s="34">
        <v>107</v>
      </c>
      <c r="L536" s="34" t="s">
        <v>986</v>
      </c>
      <c r="M536" s="34">
        <v>1</v>
      </c>
      <c r="N536" s="34">
        <v>0</v>
      </c>
      <c r="O536" s="34">
        <v>0</v>
      </c>
      <c r="P536" s="34">
        <v>1</v>
      </c>
      <c r="Q536" s="34">
        <v>0</v>
      </c>
      <c r="R536" s="34">
        <v>0</v>
      </c>
      <c r="S536" s="34">
        <v>0</v>
      </c>
      <c r="T536" s="34">
        <v>1</v>
      </c>
      <c r="U536" s="34">
        <v>1</v>
      </c>
      <c r="V536" s="34">
        <v>1</v>
      </c>
      <c r="W536" s="34">
        <v>1</v>
      </c>
      <c r="X536" s="34">
        <v>1</v>
      </c>
      <c r="Y536" s="34">
        <v>0</v>
      </c>
      <c r="Z536" s="34">
        <v>0</v>
      </c>
      <c r="AA536" s="34">
        <v>1</v>
      </c>
      <c r="AB536" s="34">
        <v>1</v>
      </c>
      <c r="AC536" s="34" t="s">
        <v>1031</v>
      </c>
    </row>
    <row r="537" spans="1:29">
      <c r="A537" s="34" t="s">
        <v>1156</v>
      </c>
      <c r="B537" s="34" t="str">
        <f>VLOOKUP(A537,[1]Sheet2!A:B,2,0)</f>
        <v>K185498</v>
      </c>
      <c r="C537" s="34"/>
      <c r="D537" s="35">
        <v>203</v>
      </c>
      <c r="E537" s="35">
        <v>2901</v>
      </c>
      <c r="F537" s="35">
        <v>705</v>
      </c>
      <c r="G537" s="35">
        <v>5502</v>
      </c>
      <c r="H537" s="35">
        <v>1203</v>
      </c>
      <c r="I537" s="35">
        <v>1505</v>
      </c>
      <c r="J537" s="34">
        <v>4.8819549713396002</v>
      </c>
      <c r="K537" s="22">
        <v>20</v>
      </c>
      <c r="L537" s="34" t="s">
        <v>986</v>
      </c>
      <c r="M537" s="4">
        <v>1</v>
      </c>
      <c r="N537" s="4">
        <v>0</v>
      </c>
      <c r="O537" s="4">
        <v>0</v>
      </c>
      <c r="P537" s="4">
        <v>1</v>
      </c>
      <c r="Q537" s="4">
        <v>0</v>
      </c>
      <c r="R537" s="4">
        <v>0</v>
      </c>
      <c r="S537" s="4">
        <v>0</v>
      </c>
      <c r="T537" s="4">
        <v>1</v>
      </c>
      <c r="U537" s="4">
        <v>1</v>
      </c>
      <c r="V537" s="4">
        <v>1</v>
      </c>
      <c r="W537" s="4">
        <v>1</v>
      </c>
      <c r="X537" s="4">
        <v>1</v>
      </c>
      <c r="Y537" s="4">
        <v>0</v>
      </c>
      <c r="Z537" s="4">
        <v>0</v>
      </c>
      <c r="AA537" s="4">
        <v>1</v>
      </c>
      <c r="AB537" s="4">
        <v>1</v>
      </c>
      <c r="AC537" s="4" t="s">
        <v>1239</v>
      </c>
    </row>
    <row r="538" spans="1:29">
      <c r="A538" s="34" t="s">
        <v>1157</v>
      </c>
      <c r="B538" s="34" t="str">
        <f>VLOOKUP(A538,[1]Sheet2!A:B,2,0)</f>
        <v>K185499</v>
      </c>
      <c r="C538" s="34"/>
      <c r="D538" s="35">
        <v>1101</v>
      </c>
      <c r="E538" s="35">
        <v>3303</v>
      </c>
      <c r="F538" s="35">
        <v>1512</v>
      </c>
      <c r="G538" s="35">
        <v>5801</v>
      </c>
      <c r="H538" s="35">
        <v>302</v>
      </c>
      <c r="I538" s="35">
        <v>303</v>
      </c>
      <c r="J538" s="34">
        <v>4.075546961392531</v>
      </c>
      <c r="K538" s="22">
        <v>231</v>
      </c>
      <c r="L538" s="34" t="s">
        <v>1245</v>
      </c>
      <c r="M538" s="4">
        <v>1</v>
      </c>
      <c r="N538" s="4">
        <v>0</v>
      </c>
      <c r="O538" s="4">
        <v>0</v>
      </c>
      <c r="P538" s="4">
        <v>1</v>
      </c>
      <c r="Q538" s="4">
        <v>1</v>
      </c>
      <c r="R538" s="4">
        <v>0</v>
      </c>
      <c r="S538" s="4">
        <v>1</v>
      </c>
      <c r="T538" s="4">
        <v>1</v>
      </c>
      <c r="U538" s="4">
        <v>1</v>
      </c>
      <c r="V538" s="4">
        <v>1</v>
      </c>
      <c r="W538" s="4">
        <v>1</v>
      </c>
      <c r="X538" s="4">
        <v>1</v>
      </c>
      <c r="Y538" s="4">
        <v>1</v>
      </c>
      <c r="Z538" s="4">
        <v>1</v>
      </c>
      <c r="AA538" s="4">
        <v>1</v>
      </c>
      <c r="AB538" s="4">
        <v>1</v>
      </c>
      <c r="AC538" s="4" t="s">
        <v>1239</v>
      </c>
    </row>
    <row r="539" spans="1:29">
      <c r="A539" s="34" t="s">
        <v>1158</v>
      </c>
      <c r="B539" s="34" t="str">
        <f>VLOOKUP(A539,[1]Sheet2!A:B,2,0)</f>
        <v>K185500</v>
      </c>
      <c r="C539" s="34"/>
      <c r="D539" s="35">
        <v>207</v>
      </c>
      <c r="E539" s="35">
        <v>1101</v>
      </c>
      <c r="F539" s="35">
        <v>1301</v>
      </c>
      <c r="G539" s="35">
        <v>4601</v>
      </c>
      <c r="H539" s="35">
        <v>102</v>
      </c>
      <c r="I539" s="35">
        <v>304</v>
      </c>
      <c r="J539" s="34">
        <v>4.6785183790401135</v>
      </c>
      <c r="K539" s="22">
        <v>388</v>
      </c>
      <c r="L539" s="34" t="s">
        <v>1245</v>
      </c>
      <c r="M539" s="4">
        <v>1</v>
      </c>
      <c r="N539" s="4">
        <v>0</v>
      </c>
      <c r="O539" s="4">
        <v>0</v>
      </c>
      <c r="P539" s="4">
        <v>1</v>
      </c>
      <c r="Q539" s="4">
        <v>1</v>
      </c>
      <c r="R539" s="4">
        <v>0</v>
      </c>
      <c r="S539" s="4">
        <v>1</v>
      </c>
      <c r="T539" s="4">
        <v>1</v>
      </c>
      <c r="U539" s="4">
        <v>1</v>
      </c>
      <c r="V539" s="4">
        <v>1</v>
      </c>
      <c r="W539" s="4">
        <v>1</v>
      </c>
      <c r="X539" s="4">
        <v>1</v>
      </c>
      <c r="Y539" s="4">
        <v>1</v>
      </c>
      <c r="Z539" s="4">
        <v>1</v>
      </c>
      <c r="AA539" s="4">
        <v>1</v>
      </c>
      <c r="AB539" s="4">
        <v>1</v>
      </c>
      <c r="AC539" s="4" t="s">
        <v>1239</v>
      </c>
    </row>
    <row r="540" spans="1:29">
      <c r="A540" s="34" t="s">
        <v>1159</v>
      </c>
      <c r="B540" s="34" t="str">
        <f>VLOOKUP(A540,[1]Sheet2!A:B,2,0)</f>
        <v>K185501</v>
      </c>
      <c r="C540" s="34"/>
      <c r="D540" s="35">
        <v>1101</v>
      </c>
      <c r="E540" s="35">
        <v>2407</v>
      </c>
      <c r="F540" s="35">
        <v>3505</v>
      </c>
      <c r="G540" s="35">
        <v>4801</v>
      </c>
      <c r="H540" s="35">
        <v>401</v>
      </c>
      <c r="I540" s="35">
        <v>702</v>
      </c>
      <c r="J540" s="34">
        <v>5.3891660843645326</v>
      </c>
      <c r="K540" s="22">
        <v>291</v>
      </c>
      <c r="L540" s="34" t="s">
        <v>985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0</v>
      </c>
      <c r="S540" s="4">
        <v>1</v>
      </c>
      <c r="T540" s="4">
        <v>1</v>
      </c>
      <c r="U540" s="4">
        <v>1</v>
      </c>
      <c r="V540" s="4">
        <v>1</v>
      </c>
      <c r="W540" s="4">
        <v>1</v>
      </c>
      <c r="X540" s="4">
        <v>1</v>
      </c>
      <c r="Y540" s="4">
        <v>1</v>
      </c>
      <c r="Z540" s="4">
        <v>1</v>
      </c>
      <c r="AA540" s="4">
        <v>1</v>
      </c>
      <c r="AB540" s="4">
        <v>1</v>
      </c>
      <c r="AC540" s="4" t="s">
        <v>1239</v>
      </c>
    </row>
    <row r="541" spans="1:29">
      <c r="A541" s="34" t="s">
        <v>1160</v>
      </c>
      <c r="B541" s="34" t="str">
        <f>VLOOKUP(A541,[1]Sheet2!A:B,2,0)</f>
        <v>K185502</v>
      </c>
      <c r="C541" s="34"/>
      <c r="D541" s="35">
        <v>1101</v>
      </c>
      <c r="E541" s="36" t="s">
        <v>507</v>
      </c>
      <c r="F541" s="35">
        <v>1502</v>
      </c>
      <c r="G541" s="35">
        <v>4001</v>
      </c>
      <c r="H541" s="35">
        <v>702</v>
      </c>
      <c r="I541" s="35">
        <v>801</v>
      </c>
      <c r="J541" s="34">
        <v>4.9876662649262746</v>
      </c>
      <c r="K541" s="22">
        <v>40</v>
      </c>
      <c r="L541" s="34" t="s">
        <v>987</v>
      </c>
      <c r="M541" s="4">
        <v>1</v>
      </c>
      <c r="N541" s="4">
        <v>1</v>
      </c>
      <c r="O541" s="4">
        <v>1</v>
      </c>
      <c r="P541" s="4">
        <v>1</v>
      </c>
      <c r="Q541" s="4">
        <v>1</v>
      </c>
      <c r="R541" s="4">
        <v>1</v>
      </c>
      <c r="S541" s="4">
        <v>0</v>
      </c>
      <c r="T541" s="4">
        <v>1</v>
      </c>
      <c r="U541" s="4">
        <v>1</v>
      </c>
      <c r="V541" s="4">
        <v>1</v>
      </c>
      <c r="W541" s="4">
        <v>1</v>
      </c>
      <c r="X541" s="4">
        <v>0</v>
      </c>
      <c r="Y541" s="4">
        <v>1</v>
      </c>
      <c r="Z541" s="4">
        <v>1</v>
      </c>
      <c r="AA541" s="4">
        <v>0</v>
      </c>
      <c r="AB541" s="4">
        <v>1</v>
      </c>
      <c r="AC541" s="4" t="s">
        <v>1239</v>
      </c>
    </row>
    <row r="542" spans="1:29">
      <c r="A542" s="34" t="s">
        <v>1161</v>
      </c>
      <c r="B542" s="34" t="str">
        <f>VLOOKUP(A542,[1]Sheet2!A:B,2,0)</f>
        <v>K185503</v>
      </c>
      <c r="C542" s="34"/>
      <c r="D542" s="35">
        <v>206</v>
      </c>
      <c r="E542" s="35">
        <v>1101</v>
      </c>
      <c r="F542" s="35">
        <v>1502</v>
      </c>
      <c r="G542" s="35">
        <v>3802</v>
      </c>
      <c r="H542" s="35">
        <v>702</v>
      </c>
      <c r="I542" s="35">
        <v>801</v>
      </c>
      <c r="J542" s="34">
        <v>5.3802112417116064</v>
      </c>
      <c r="K542" s="22">
        <v>93</v>
      </c>
      <c r="L542" s="34" t="s">
        <v>986</v>
      </c>
      <c r="M542" s="4">
        <v>1</v>
      </c>
      <c r="N542" s="4">
        <v>0</v>
      </c>
      <c r="O542" s="4">
        <v>0</v>
      </c>
      <c r="P542" s="4">
        <v>1</v>
      </c>
      <c r="Q542" s="4">
        <v>0</v>
      </c>
      <c r="R542" s="4">
        <v>0</v>
      </c>
      <c r="S542" s="4">
        <v>0</v>
      </c>
      <c r="T542" s="4">
        <v>1</v>
      </c>
      <c r="U542" s="4">
        <v>1</v>
      </c>
      <c r="V542" s="4">
        <v>1</v>
      </c>
      <c r="W542" s="4">
        <v>1</v>
      </c>
      <c r="X542" s="4">
        <v>1</v>
      </c>
      <c r="Y542" s="4">
        <v>0</v>
      </c>
      <c r="Z542" s="4">
        <v>0</v>
      </c>
      <c r="AA542" s="4">
        <v>1</v>
      </c>
      <c r="AB542" s="4">
        <v>1</v>
      </c>
      <c r="AC542" s="4" t="s">
        <v>1239</v>
      </c>
    </row>
    <row r="543" spans="1:29">
      <c r="A543" s="34" t="s">
        <v>1162</v>
      </c>
      <c r="B543" s="34" t="str">
        <f>VLOOKUP(A543,[1]Sheet2!A:B,2,0)</f>
        <v>K185504</v>
      </c>
      <c r="C543" s="34"/>
      <c r="D543" s="35">
        <v>203</v>
      </c>
      <c r="E543" s="35">
        <v>1101</v>
      </c>
      <c r="F543" s="35">
        <v>1512</v>
      </c>
      <c r="G543" s="35">
        <v>3802</v>
      </c>
      <c r="H543" s="35">
        <v>303</v>
      </c>
      <c r="I543" s="35">
        <v>702</v>
      </c>
      <c r="J543" s="34">
        <v>5.1846914308175984</v>
      </c>
      <c r="K543" s="22">
        <v>415</v>
      </c>
      <c r="L543" s="34" t="s">
        <v>985</v>
      </c>
      <c r="M543" s="4">
        <v>1</v>
      </c>
      <c r="N543" s="4">
        <v>1</v>
      </c>
      <c r="O543" s="4">
        <v>1</v>
      </c>
      <c r="P543" s="4">
        <v>1</v>
      </c>
      <c r="Q543" s="4">
        <v>1</v>
      </c>
      <c r="R543" s="4">
        <v>0</v>
      </c>
      <c r="S543" s="4">
        <v>1</v>
      </c>
      <c r="T543" s="4">
        <v>1</v>
      </c>
      <c r="U543" s="4">
        <v>1</v>
      </c>
      <c r="V543" s="4">
        <v>1</v>
      </c>
      <c r="W543" s="4">
        <v>1</v>
      </c>
      <c r="X543" s="4">
        <v>1</v>
      </c>
      <c r="Y543" s="4">
        <v>1</v>
      </c>
      <c r="Z543" s="4">
        <v>1</v>
      </c>
      <c r="AA543" s="4">
        <v>1</v>
      </c>
      <c r="AB543" s="4">
        <v>1</v>
      </c>
      <c r="AC543" s="4" t="s">
        <v>1239</v>
      </c>
    </row>
    <row r="544" spans="1:29">
      <c r="A544" s="34" t="s">
        <v>1163</v>
      </c>
      <c r="B544" s="34" t="str">
        <f>VLOOKUP(A544,[1]Sheet2!A:B,2,0)</f>
        <v>K185505</v>
      </c>
      <c r="C544" s="34"/>
      <c r="D544" s="35">
        <v>207</v>
      </c>
      <c r="E544" s="35">
        <v>1101</v>
      </c>
      <c r="F544" s="35">
        <v>4001</v>
      </c>
      <c r="G544" s="35">
        <v>4601</v>
      </c>
      <c r="H544" s="35">
        <v>102</v>
      </c>
      <c r="I544" s="35">
        <v>403</v>
      </c>
      <c r="J544" s="34">
        <v>5.47567118832443</v>
      </c>
      <c r="K544" s="22">
        <v>441</v>
      </c>
      <c r="L544" s="34" t="s">
        <v>986</v>
      </c>
      <c r="M544" s="4">
        <v>1</v>
      </c>
      <c r="N544" s="4">
        <v>0</v>
      </c>
      <c r="O544" s="4">
        <v>0</v>
      </c>
      <c r="P544" s="4">
        <v>1</v>
      </c>
      <c r="Q544" s="4">
        <v>0</v>
      </c>
      <c r="R544" s="4">
        <v>0</v>
      </c>
      <c r="S544" s="4">
        <v>0</v>
      </c>
      <c r="T544" s="4">
        <v>1</v>
      </c>
      <c r="U544" s="4">
        <v>1</v>
      </c>
      <c r="V544" s="4">
        <v>1</v>
      </c>
      <c r="W544" s="4">
        <v>1</v>
      </c>
      <c r="X544" s="4">
        <v>1</v>
      </c>
      <c r="Y544" s="4">
        <v>0</v>
      </c>
      <c r="Z544" s="4">
        <v>0</v>
      </c>
      <c r="AA544" s="4">
        <v>1</v>
      </c>
      <c r="AB544" s="4">
        <v>1</v>
      </c>
      <c r="AC544" s="4" t="s">
        <v>1239</v>
      </c>
    </row>
    <row r="545" spans="1:29">
      <c r="A545" s="34" t="s">
        <v>1164</v>
      </c>
      <c r="B545" s="34" t="str">
        <f>VLOOKUP(A545,[1]Sheet2!A:B,2,0)</f>
        <v>K185506</v>
      </c>
      <c r="C545" s="34"/>
      <c r="D545" s="35">
        <v>1101</v>
      </c>
      <c r="E545" s="35">
        <v>2402</v>
      </c>
      <c r="F545" s="35">
        <v>702</v>
      </c>
      <c r="G545" s="35">
        <v>1301</v>
      </c>
      <c r="H545" s="35">
        <v>304</v>
      </c>
      <c r="I545" s="35">
        <v>702</v>
      </c>
      <c r="J545" s="34">
        <v>4.1492191126553797</v>
      </c>
      <c r="K545" s="22">
        <v>392</v>
      </c>
      <c r="L545" s="34" t="s">
        <v>986</v>
      </c>
      <c r="M545" s="4">
        <v>1</v>
      </c>
      <c r="N545" s="4">
        <v>0</v>
      </c>
      <c r="O545" s="4">
        <v>0</v>
      </c>
      <c r="P545" s="4">
        <v>1</v>
      </c>
      <c r="Q545" s="4">
        <v>0</v>
      </c>
      <c r="R545" s="4">
        <v>0</v>
      </c>
      <c r="S545" s="4">
        <v>0</v>
      </c>
      <c r="T545" s="4">
        <v>1</v>
      </c>
      <c r="U545" s="4">
        <v>1</v>
      </c>
      <c r="V545" s="4">
        <v>1</v>
      </c>
      <c r="W545" s="4">
        <v>1</v>
      </c>
      <c r="X545" s="4">
        <v>1</v>
      </c>
      <c r="Y545" s="4">
        <v>0</v>
      </c>
      <c r="Z545" s="4">
        <v>0</v>
      </c>
      <c r="AA545" s="4">
        <v>1</v>
      </c>
      <c r="AB545" s="4">
        <v>1</v>
      </c>
      <c r="AC545" s="4" t="s">
        <v>1239</v>
      </c>
    </row>
    <row r="546" spans="1:29">
      <c r="A546" s="34" t="s">
        <v>1165</v>
      </c>
      <c r="B546" s="34" t="str">
        <f>VLOOKUP(A546,[1]Sheet2!A:B,2,0)</f>
        <v>K185507</v>
      </c>
      <c r="C546" s="34"/>
      <c r="D546" s="35">
        <v>1101</v>
      </c>
      <c r="E546" s="35">
        <v>3303</v>
      </c>
      <c r="F546" s="35">
        <v>4601</v>
      </c>
      <c r="G546" s="35">
        <v>5801</v>
      </c>
      <c r="H546" s="35">
        <v>102</v>
      </c>
      <c r="I546" s="35">
        <v>302</v>
      </c>
      <c r="J546" s="34">
        <v>6.4183012913197457</v>
      </c>
      <c r="K546" s="22">
        <v>85</v>
      </c>
      <c r="L546" s="34" t="s">
        <v>987</v>
      </c>
      <c r="M546" s="4">
        <v>1</v>
      </c>
      <c r="N546" s="4">
        <v>0</v>
      </c>
      <c r="O546" s="4">
        <v>0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  <c r="U546" s="4">
        <v>1</v>
      </c>
      <c r="V546" s="4">
        <v>1</v>
      </c>
      <c r="W546" s="4">
        <v>1</v>
      </c>
      <c r="X546" s="4">
        <v>0</v>
      </c>
      <c r="Y546" s="4">
        <v>1</v>
      </c>
      <c r="Z546" s="4">
        <v>1</v>
      </c>
      <c r="AA546" s="4">
        <v>0</v>
      </c>
      <c r="AB546" s="4">
        <v>1</v>
      </c>
      <c r="AC546" s="4" t="s">
        <v>1239</v>
      </c>
    </row>
    <row r="547" spans="1:29">
      <c r="A547" s="34" t="s">
        <v>1166</v>
      </c>
      <c r="B547" s="34" t="str">
        <f>VLOOKUP(A547,[1]Sheet2!A:B,2,0)</f>
        <v>K185508</v>
      </c>
      <c r="C547" s="34"/>
      <c r="D547" s="35">
        <v>1101</v>
      </c>
      <c r="E547" s="35">
        <v>2407</v>
      </c>
      <c r="F547" s="35">
        <v>1502</v>
      </c>
      <c r="G547" s="35">
        <v>3505</v>
      </c>
      <c r="H547" s="35">
        <v>401</v>
      </c>
      <c r="I547" s="35">
        <v>801</v>
      </c>
      <c r="J547" s="34">
        <v>5.4065401804339555</v>
      </c>
      <c r="K547" s="22">
        <v>2</v>
      </c>
      <c r="L547" s="34" t="s">
        <v>986</v>
      </c>
      <c r="M547" s="4">
        <v>1</v>
      </c>
      <c r="N547" s="4">
        <v>0</v>
      </c>
      <c r="O547" s="4">
        <v>0</v>
      </c>
      <c r="P547" s="4">
        <v>1</v>
      </c>
      <c r="Q547" s="4">
        <v>0</v>
      </c>
      <c r="R547" s="4">
        <v>0</v>
      </c>
      <c r="S547" s="4">
        <v>0</v>
      </c>
      <c r="T547" s="4">
        <v>1</v>
      </c>
      <c r="U547" s="4">
        <v>1</v>
      </c>
      <c r="V547" s="4">
        <v>1</v>
      </c>
      <c r="W547" s="4">
        <v>1</v>
      </c>
      <c r="X547" s="4">
        <v>1</v>
      </c>
      <c r="Y547" s="4">
        <v>0</v>
      </c>
      <c r="Z547" s="4">
        <v>0</v>
      </c>
      <c r="AA547" s="4">
        <v>1</v>
      </c>
      <c r="AB547" s="4">
        <v>1</v>
      </c>
      <c r="AC547" s="4" t="s">
        <v>1239</v>
      </c>
    </row>
    <row r="548" spans="1:29">
      <c r="A548" s="34" t="s">
        <v>1167</v>
      </c>
      <c r="B548" s="34" t="str">
        <f>VLOOKUP(A548,[1]Sheet2!A:B,2,0)</f>
        <v>K185509</v>
      </c>
      <c r="C548" s="34"/>
      <c r="D548" s="35">
        <v>2402</v>
      </c>
      <c r="E548" s="35">
        <v>3303</v>
      </c>
      <c r="F548" s="35">
        <v>1525</v>
      </c>
      <c r="G548" s="35">
        <v>5801</v>
      </c>
      <c r="H548" s="35">
        <v>302</v>
      </c>
      <c r="I548" s="35">
        <v>403</v>
      </c>
      <c r="J548" s="34">
        <v>4.5575072019056577</v>
      </c>
      <c r="K548" s="22">
        <v>356</v>
      </c>
      <c r="L548" s="34" t="s">
        <v>986</v>
      </c>
      <c r="M548" s="4">
        <v>1</v>
      </c>
      <c r="N548" s="4">
        <v>0</v>
      </c>
      <c r="O548" s="4">
        <v>0</v>
      </c>
      <c r="P548" s="4">
        <v>1</v>
      </c>
      <c r="Q548" s="4">
        <v>0</v>
      </c>
      <c r="R548" s="4">
        <v>0</v>
      </c>
      <c r="S548" s="4">
        <v>0</v>
      </c>
      <c r="T548" s="4">
        <v>1</v>
      </c>
      <c r="U548" s="4">
        <v>1</v>
      </c>
      <c r="V548" s="4">
        <v>1</v>
      </c>
      <c r="W548" s="4">
        <v>1</v>
      </c>
      <c r="X548" s="4">
        <v>1</v>
      </c>
      <c r="Y548" s="4">
        <v>0</v>
      </c>
      <c r="Z548" s="4">
        <v>0</v>
      </c>
      <c r="AA548" s="4">
        <v>1</v>
      </c>
      <c r="AB548" s="4">
        <v>1</v>
      </c>
      <c r="AC548" s="4" t="s">
        <v>1239</v>
      </c>
    </row>
    <row r="549" spans="1:29">
      <c r="A549" s="34" t="s">
        <v>1168</v>
      </c>
      <c r="B549" s="34" t="str">
        <f>VLOOKUP(A549,[1]Sheet2!A:B,2,0)</f>
        <v>K185510</v>
      </c>
      <c r="C549" s="34"/>
      <c r="D549" s="35">
        <v>203</v>
      </c>
      <c r="E549" s="35">
        <v>2402</v>
      </c>
      <c r="F549" s="35">
        <v>1511</v>
      </c>
      <c r="G549" s="35">
        <v>5401</v>
      </c>
      <c r="H549" s="35">
        <v>102</v>
      </c>
      <c r="I549" s="35">
        <v>303</v>
      </c>
      <c r="J549" s="34">
        <v>4.8407332346118066</v>
      </c>
      <c r="K549" s="22">
        <v>106</v>
      </c>
      <c r="L549" s="34" t="s">
        <v>987</v>
      </c>
      <c r="M549" s="4">
        <v>1</v>
      </c>
      <c r="N549" s="4">
        <v>0</v>
      </c>
      <c r="O549" s="4">
        <v>0</v>
      </c>
      <c r="P549" s="4">
        <v>1</v>
      </c>
      <c r="Q549" s="4">
        <v>1</v>
      </c>
      <c r="R549" s="4">
        <v>1</v>
      </c>
      <c r="S549" s="4">
        <v>1</v>
      </c>
      <c r="T549" s="4">
        <v>1</v>
      </c>
      <c r="U549" s="4">
        <v>1</v>
      </c>
      <c r="V549" s="4">
        <v>1</v>
      </c>
      <c r="W549" s="4">
        <v>1</v>
      </c>
      <c r="X549" s="4">
        <v>0</v>
      </c>
      <c r="Y549" s="4">
        <v>1</v>
      </c>
      <c r="Z549" s="4">
        <v>1</v>
      </c>
      <c r="AA549" s="4">
        <v>0</v>
      </c>
      <c r="AB549" s="4">
        <v>1</v>
      </c>
      <c r="AC549" s="4" t="s">
        <v>1239</v>
      </c>
    </row>
    <row r="550" spans="1:29">
      <c r="A550" s="34" t="s">
        <v>1169</v>
      </c>
      <c r="B550" s="34" t="str">
        <f>VLOOKUP(A550,[1]Sheet2!A:B,2,0)</f>
        <v>K185511</v>
      </c>
      <c r="C550" s="34"/>
      <c r="D550" s="35">
        <v>1101</v>
      </c>
      <c r="E550" s="35">
        <v>2402</v>
      </c>
      <c r="F550" s="35">
        <v>1502</v>
      </c>
      <c r="G550" s="35">
        <v>5801</v>
      </c>
      <c r="H550" s="35">
        <v>302</v>
      </c>
      <c r="I550" s="35">
        <v>801</v>
      </c>
      <c r="J550" s="34">
        <v>4.0681858617461613</v>
      </c>
      <c r="K550" s="22">
        <v>321</v>
      </c>
      <c r="L550" s="34" t="s">
        <v>985</v>
      </c>
      <c r="M550" s="4">
        <v>1</v>
      </c>
      <c r="N550" s="4">
        <v>1</v>
      </c>
      <c r="O550" s="4">
        <v>1</v>
      </c>
      <c r="P550" s="4">
        <v>1</v>
      </c>
      <c r="Q550" s="4">
        <v>0</v>
      </c>
      <c r="R550" s="4">
        <v>0</v>
      </c>
      <c r="S550" s="4">
        <v>0</v>
      </c>
      <c r="T550" s="4">
        <v>1</v>
      </c>
      <c r="U550" s="4">
        <v>1</v>
      </c>
      <c r="V550" s="4">
        <v>1</v>
      </c>
      <c r="W550" s="4">
        <v>1</v>
      </c>
      <c r="X550" s="4">
        <v>1</v>
      </c>
      <c r="Y550" s="4">
        <v>0</v>
      </c>
      <c r="Z550" s="4">
        <v>0</v>
      </c>
      <c r="AA550" s="4">
        <v>1</v>
      </c>
      <c r="AB550" s="4">
        <v>1</v>
      </c>
      <c r="AC550" s="4" t="s">
        <v>1239</v>
      </c>
    </row>
    <row r="551" spans="1:29">
      <c r="A551" s="34" t="s">
        <v>1170</v>
      </c>
      <c r="B551" s="34" t="str">
        <f>VLOOKUP(A551,[1]Sheet2!A:B,2,0)</f>
        <v>K185512</v>
      </c>
      <c r="C551" s="34"/>
      <c r="D551" s="35">
        <v>3001</v>
      </c>
      <c r="E551" s="35">
        <v>3401</v>
      </c>
      <c r="F551" s="35">
        <v>1302</v>
      </c>
      <c r="G551" s="35">
        <v>1521</v>
      </c>
      <c r="H551" s="35">
        <v>403</v>
      </c>
      <c r="I551" s="35">
        <v>602</v>
      </c>
      <c r="J551" s="34">
        <v>4.6374897295125104</v>
      </c>
      <c r="K551" s="22">
        <v>340</v>
      </c>
      <c r="L551" s="34" t="s">
        <v>986</v>
      </c>
      <c r="M551" s="4">
        <v>1</v>
      </c>
      <c r="N551" s="4">
        <v>0</v>
      </c>
      <c r="O551" s="4">
        <v>0</v>
      </c>
      <c r="P551" s="4">
        <v>1</v>
      </c>
      <c r="Q551" s="4">
        <v>0</v>
      </c>
      <c r="R551" s="4">
        <v>0</v>
      </c>
      <c r="S551" s="4">
        <v>0</v>
      </c>
      <c r="T551" s="4">
        <v>1</v>
      </c>
      <c r="U551" s="4">
        <v>1</v>
      </c>
      <c r="V551" s="4">
        <v>1</v>
      </c>
      <c r="W551" s="4">
        <v>1</v>
      </c>
      <c r="X551" s="4">
        <v>1</v>
      </c>
      <c r="Y551" s="4">
        <v>0</v>
      </c>
      <c r="Z551" s="4">
        <v>0</v>
      </c>
      <c r="AA551" s="4">
        <v>1</v>
      </c>
      <c r="AB551" s="4">
        <v>1</v>
      </c>
      <c r="AC551" s="4" t="s">
        <v>1239</v>
      </c>
    </row>
    <row r="552" spans="1:29">
      <c r="A552" s="34" t="s">
        <v>1171</v>
      </c>
      <c r="B552" s="34" t="str">
        <f>VLOOKUP(A552,[1]Sheet2!A:B,2,0)</f>
        <v>K185513</v>
      </c>
      <c r="C552" s="34"/>
      <c r="D552" s="35">
        <v>101</v>
      </c>
      <c r="E552" s="35">
        <v>2901</v>
      </c>
      <c r="F552" s="35">
        <v>705</v>
      </c>
      <c r="G552" s="35">
        <v>3701</v>
      </c>
      <c r="H552" s="35">
        <v>602</v>
      </c>
      <c r="I552" s="35">
        <v>1505</v>
      </c>
      <c r="J552" s="34">
        <v>5.8356905714924254</v>
      </c>
      <c r="K552" s="22">
        <v>212</v>
      </c>
      <c r="L552" s="34" t="s">
        <v>1245</v>
      </c>
      <c r="M552" s="4">
        <v>1</v>
      </c>
      <c r="N552" s="4">
        <v>0</v>
      </c>
      <c r="O552" s="4">
        <v>0</v>
      </c>
      <c r="P552" s="4">
        <v>1</v>
      </c>
      <c r="Q552" s="4">
        <v>1</v>
      </c>
      <c r="R552" s="4">
        <v>1</v>
      </c>
      <c r="S552" s="4">
        <v>0</v>
      </c>
      <c r="T552" s="4">
        <v>1</v>
      </c>
      <c r="U552" s="4">
        <v>1</v>
      </c>
      <c r="V552" s="4">
        <v>1</v>
      </c>
      <c r="W552" s="4">
        <v>1</v>
      </c>
      <c r="X552" s="4">
        <v>1</v>
      </c>
      <c r="Y552" s="4">
        <v>1</v>
      </c>
      <c r="Z552" s="4">
        <v>1</v>
      </c>
      <c r="AA552" s="4">
        <v>1</v>
      </c>
      <c r="AB552" s="4">
        <v>1</v>
      </c>
      <c r="AC552" s="4" t="s">
        <v>1239</v>
      </c>
    </row>
    <row r="553" spans="1:29">
      <c r="A553" s="34" t="s">
        <v>1172</v>
      </c>
      <c r="B553" s="34" t="str">
        <f>VLOOKUP(A553,[1]Sheet2!A:B,2,0)</f>
        <v>K185514</v>
      </c>
      <c r="C553" s="34"/>
      <c r="D553" s="35">
        <v>2901</v>
      </c>
      <c r="E553" s="35">
        <v>3303</v>
      </c>
      <c r="F553" s="35">
        <v>705</v>
      </c>
      <c r="G553" s="35">
        <v>4403</v>
      </c>
      <c r="H553" s="35">
        <v>701</v>
      </c>
      <c r="I553" s="35">
        <v>1505</v>
      </c>
      <c r="J553" s="34">
        <v>5.220108088040055</v>
      </c>
      <c r="K553" s="22">
        <v>117</v>
      </c>
      <c r="L553" s="34" t="s">
        <v>986</v>
      </c>
      <c r="M553" s="4">
        <v>1</v>
      </c>
      <c r="N553" s="4">
        <v>0</v>
      </c>
      <c r="O553" s="4">
        <v>0</v>
      </c>
      <c r="P553" s="4">
        <v>1</v>
      </c>
      <c r="Q553" s="4">
        <v>0</v>
      </c>
      <c r="R553" s="4">
        <v>0</v>
      </c>
      <c r="S553" s="4">
        <v>0</v>
      </c>
      <c r="T553" s="4">
        <v>1</v>
      </c>
      <c r="U553" s="4">
        <v>1</v>
      </c>
      <c r="V553" s="4">
        <v>1</v>
      </c>
      <c r="W553" s="4">
        <v>1</v>
      </c>
      <c r="X553" s="4">
        <v>1</v>
      </c>
      <c r="Y553" s="4">
        <v>0</v>
      </c>
      <c r="Z553" s="4">
        <v>0</v>
      </c>
      <c r="AA553" s="4">
        <v>1</v>
      </c>
      <c r="AB553" s="4">
        <v>1</v>
      </c>
      <c r="AC553" s="4" t="s">
        <v>1240</v>
      </c>
    </row>
    <row r="554" spans="1:29">
      <c r="A554" s="34" t="s">
        <v>1173</v>
      </c>
      <c r="B554" s="34" t="str">
        <f>VLOOKUP(A554,[1]Sheet2!A:B,2,0)</f>
        <v>K185515</v>
      </c>
      <c r="C554" s="34"/>
      <c r="D554" s="35">
        <v>1101</v>
      </c>
      <c r="E554" s="36" t="s">
        <v>507</v>
      </c>
      <c r="F554" s="35">
        <v>1502</v>
      </c>
      <c r="G554" s="36" t="s">
        <v>507</v>
      </c>
      <c r="H554" s="35">
        <v>801</v>
      </c>
      <c r="I554" s="36" t="s">
        <v>507</v>
      </c>
      <c r="J554" s="34">
        <v>5.6776069527204935</v>
      </c>
      <c r="K554" s="22">
        <v>271</v>
      </c>
      <c r="L554" s="34" t="s">
        <v>985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0</v>
      </c>
      <c r="S554" s="4">
        <v>1</v>
      </c>
      <c r="T554" s="4">
        <v>1</v>
      </c>
      <c r="U554" s="4">
        <v>1</v>
      </c>
      <c r="V554" s="4">
        <v>1</v>
      </c>
      <c r="W554" s="4">
        <v>1</v>
      </c>
      <c r="X554" s="4">
        <v>1</v>
      </c>
      <c r="Y554" s="4">
        <v>1</v>
      </c>
      <c r="Z554" s="4">
        <v>1</v>
      </c>
      <c r="AA554" s="4">
        <v>1</v>
      </c>
      <c r="AB554" s="4">
        <v>1</v>
      </c>
      <c r="AC554" s="4" t="s">
        <v>1240</v>
      </c>
    </row>
    <row r="555" spans="1:29">
      <c r="A555" s="34" t="s">
        <v>1174</v>
      </c>
      <c r="B555" s="34" t="str">
        <f>VLOOKUP(A555,[1]Sheet2!A:B,2,0)</f>
        <v>K185516</v>
      </c>
      <c r="C555" s="34"/>
      <c r="D555" s="35">
        <v>1101</v>
      </c>
      <c r="E555" s="36" t="s">
        <v>507</v>
      </c>
      <c r="F555" s="35">
        <v>1301</v>
      </c>
      <c r="G555" s="35">
        <v>1502</v>
      </c>
      <c r="H555" s="35">
        <v>406</v>
      </c>
      <c r="I555" s="35">
        <v>801</v>
      </c>
      <c r="J555" s="34">
        <v>4.9068735347220702</v>
      </c>
      <c r="K555" s="22">
        <v>236</v>
      </c>
      <c r="L555" s="34" t="s">
        <v>1245</v>
      </c>
      <c r="M555" s="4">
        <v>1</v>
      </c>
      <c r="N555" s="4">
        <v>0</v>
      </c>
      <c r="O555" s="4">
        <v>0</v>
      </c>
      <c r="P555" s="4">
        <v>1</v>
      </c>
      <c r="Q555" s="4">
        <v>1</v>
      </c>
      <c r="R555" s="4">
        <v>1</v>
      </c>
      <c r="S555" s="4">
        <v>0</v>
      </c>
      <c r="T555" s="4">
        <v>1</v>
      </c>
      <c r="U555" s="4">
        <v>1</v>
      </c>
      <c r="V555" s="4">
        <v>1</v>
      </c>
      <c r="W555" s="4">
        <v>1</v>
      </c>
      <c r="X555" s="4">
        <v>1</v>
      </c>
      <c r="Y555" s="4">
        <v>1</v>
      </c>
      <c r="Z555" s="4">
        <v>1</v>
      </c>
      <c r="AA555" s="4">
        <v>1</v>
      </c>
      <c r="AB555" s="4">
        <v>1</v>
      </c>
      <c r="AC555" s="4" t="s">
        <v>1240</v>
      </c>
    </row>
    <row r="556" spans="1:29">
      <c r="A556" s="34" t="s">
        <v>1175</v>
      </c>
      <c r="B556" s="34" t="str">
        <f>VLOOKUP(A556,[1]Sheet2!A:B,2,0)</f>
        <v>K185517</v>
      </c>
      <c r="C556" s="34"/>
      <c r="D556" s="35">
        <v>203</v>
      </c>
      <c r="E556" s="36" t="s">
        <v>507</v>
      </c>
      <c r="F556" s="35">
        <v>3802</v>
      </c>
      <c r="G556" s="35">
        <v>5502</v>
      </c>
      <c r="H556" s="35">
        <v>702</v>
      </c>
      <c r="I556" s="35">
        <v>1203</v>
      </c>
      <c r="J556" s="34">
        <v>5.4456042032735974</v>
      </c>
      <c r="K556" s="22">
        <v>2</v>
      </c>
      <c r="L556" s="34" t="s">
        <v>986</v>
      </c>
      <c r="M556" s="4">
        <v>1</v>
      </c>
      <c r="N556" s="4">
        <v>0</v>
      </c>
      <c r="O556" s="4">
        <v>0</v>
      </c>
      <c r="P556" s="4">
        <v>1</v>
      </c>
      <c r="Q556" s="4">
        <v>0</v>
      </c>
      <c r="R556" s="4">
        <v>0</v>
      </c>
      <c r="S556" s="4">
        <v>0</v>
      </c>
      <c r="T556" s="4">
        <v>1</v>
      </c>
      <c r="U556" s="4">
        <v>1</v>
      </c>
      <c r="V556" s="4">
        <v>1</v>
      </c>
      <c r="W556" s="4">
        <v>1</v>
      </c>
      <c r="X556" s="4">
        <v>1</v>
      </c>
      <c r="Y556" s="4">
        <v>0</v>
      </c>
      <c r="Z556" s="4">
        <v>0</v>
      </c>
      <c r="AA556" s="4">
        <v>1</v>
      </c>
      <c r="AB556" s="4">
        <v>1</v>
      </c>
      <c r="AC556" s="4" t="s">
        <v>1240</v>
      </c>
    </row>
    <row r="557" spans="1:29">
      <c r="A557" s="34" t="s">
        <v>1176</v>
      </c>
      <c r="B557" s="34" t="str">
        <f>VLOOKUP(A557,[1]Sheet2!A:B,2,0)</f>
        <v>K185518</v>
      </c>
      <c r="C557" s="34"/>
      <c r="D557" s="35">
        <v>2901</v>
      </c>
      <c r="E557" s="35">
        <v>3001</v>
      </c>
      <c r="F557" s="35">
        <v>1302</v>
      </c>
      <c r="G557" s="35">
        <v>1525</v>
      </c>
      <c r="H557" s="35">
        <v>403</v>
      </c>
      <c r="I557" s="35">
        <v>602</v>
      </c>
      <c r="J557" s="34">
        <v>4.7015679850559273</v>
      </c>
      <c r="K557" s="22">
        <v>120</v>
      </c>
      <c r="L557" s="34" t="s">
        <v>986</v>
      </c>
      <c r="M557" s="4">
        <v>1</v>
      </c>
      <c r="N557" s="4">
        <v>0</v>
      </c>
      <c r="O557" s="4">
        <v>0</v>
      </c>
      <c r="P557" s="4">
        <v>1</v>
      </c>
      <c r="Q557" s="4">
        <v>0</v>
      </c>
      <c r="R557" s="4">
        <v>0</v>
      </c>
      <c r="S557" s="4">
        <v>0</v>
      </c>
      <c r="T557" s="4">
        <v>1</v>
      </c>
      <c r="U557" s="4">
        <v>1</v>
      </c>
      <c r="V557" s="4">
        <v>1</v>
      </c>
      <c r="W557" s="4">
        <v>1</v>
      </c>
      <c r="X557" s="4">
        <v>1</v>
      </c>
      <c r="Y557" s="4">
        <v>0</v>
      </c>
      <c r="Z557" s="4">
        <v>0</v>
      </c>
      <c r="AA557" s="4">
        <v>1</v>
      </c>
      <c r="AB557" s="4">
        <v>1</v>
      </c>
      <c r="AC557" s="4" t="s">
        <v>1240</v>
      </c>
    </row>
    <row r="558" spans="1:29">
      <c r="A558" s="34" t="s">
        <v>1177</v>
      </c>
      <c r="B558" s="34" t="str">
        <f>VLOOKUP(A558,[1]Sheet2!A:B,2,0)</f>
        <v>K185519</v>
      </c>
      <c r="C558" s="34"/>
      <c r="D558" s="35">
        <v>2410</v>
      </c>
      <c r="E558" s="35">
        <v>3303</v>
      </c>
      <c r="F558" s="35">
        <v>2704</v>
      </c>
      <c r="G558" s="35">
        <v>3901</v>
      </c>
      <c r="H558" s="35">
        <v>702</v>
      </c>
      <c r="I558" s="35">
        <v>1202</v>
      </c>
      <c r="J558" s="34">
        <v>5.2988530764097064</v>
      </c>
      <c r="K558" s="22">
        <v>392</v>
      </c>
      <c r="L558" s="34" t="s">
        <v>1245</v>
      </c>
      <c r="M558" s="4">
        <v>1</v>
      </c>
      <c r="N558" s="4">
        <v>0</v>
      </c>
      <c r="O558" s="4">
        <v>0</v>
      </c>
      <c r="P558" s="4">
        <v>1</v>
      </c>
      <c r="Q558" s="4">
        <v>1</v>
      </c>
      <c r="R558" s="4">
        <v>1</v>
      </c>
      <c r="S558" s="4">
        <v>0</v>
      </c>
      <c r="T558" s="4">
        <v>1</v>
      </c>
      <c r="U558" s="4">
        <v>1</v>
      </c>
      <c r="V558" s="4">
        <v>1</v>
      </c>
      <c r="W558" s="4">
        <v>1</v>
      </c>
      <c r="X558" s="4">
        <v>1</v>
      </c>
      <c r="Y558" s="4">
        <v>1</v>
      </c>
      <c r="Z558" s="4">
        <v>1</v>
      </c>
      <c r="AA558" s="4">
        <v>1</v>
      </c>
      <c r="AB558" s="4">
        <v>1</v>
      </c>
      <c r="AC558" s="4" t="s">
        <v>1240</v>
      </c>
    </row>
    <row r="559" spans="1:29">
      <c r="A559" s="34" t="s">
        <v>1178</v>
      </c>
      <c r="B559" s="34" t="str">
        <f>VLOOKUP(A559,[1]Sheet2!A:B,2,0)</f>
        <v>K185520</v>
      </c>
      <c r="C559" s="34"/>
      <c r="D559" s="35">
        <v>206</v>
      </c>
      <c r="E559" s="35">
        <v>1102</v>
      </c>
      <c r="F559" s="35">
        <v>1301</v>
      </c>
      <c r="G559" s="35">
        <v>3901</v>
      </c>
      <c r="H559" s="35">
        <v>702</v>
      </c>
      <c r="I559" s="35">
        <v>1202</v>
      </c>
      <c r="J559" s="34">
        <v>5.5453071164658239</v>
      </c>
      <c r="K559" s="22">
        <v>138</v>
      </c>
      <c r="L559" s="34" t="s">
        <v>985</v>
      </c>
      <c r="M559" s="4">
        <v>1</v>
      </c>
      <c r="N559" s="4">
        <v>1</v>
      </c>
      <c r="O559" s="4">
        <v>1</v>
      </c>
      <c r="P559" s="4">
        <v>1</v>
      </c>
      <c r="Q559" s="4">
        <v>0</v>
      </c>
      <c r="R559" s="4">
        <v>0</v>
      </c>
      <c r="S559" s="4">
        <v>0</v>
      </c>
      <c r="T559" s="4">
        <v>1</v>
      </c>
      <c r="U559" s="4">
        <v>1</v>
      </c>
      <c r="V559" s="4">
        <v>1</v>
      </c>
      <c r="W559" s="4">
        <v>1</v>
      </c>
      <c r="X559" s="4">
        <v>1</v>
      </c>
      <c r="Y559" s="4">
        <v>0</v>
      </c>
      <c r="Z559" s="4">
        <v>0</v>
      </c>
      <c r="AA559" s="4">
        <v>1</v>
      </c>
      <c r="AB559" s="4">
        <v>1</v>
      </c>
      <c r="AC559" s="4" t="s">
        <v>1240</v>
      </c>
    </row>
    <row r="560" spans="1:29">
      <c r="A560" s="34" t="s">
        <v>1179</v>
      </c>
      <c r="B560" s="34" t="str">
        <f>VLOOKUP(A560,[1]Sheet2!A:B,2,0)</f>
        <v>K185521</v>
      </c>
      <c r="C560" s="34"/>
      <c r="D560" s="35">
        <v>203</v>
      </c>
      <c r="E560" s="36" t="s">
        <v>507</v>
      </c>
      <c r="F560" s="35">
        <v>4601</v>
      </c>
      <c r="G560" s="35">
        <v>5502</v>
      </c>
      <c r="H560" s="35">
        <v>702</v>
      </c>
      <c r="I560" s="35">
        <v>1203</v>
      </c>
      <c r="J560" s="34">
        <v>4.7715874808812551</v>
      </c>
      <c r="K560" s="22">
        <v>206</v>
      </c>
      <c r="L560" s="34" t="s">
        <v>1245</v>
      </c>
      <c r="M560" s="4">
        <v>1</v>
      </c>
      <c r="N560" s="4">
        <v>0</v>
      </c>
      <c r="O560" s="4">
        <v>0</v>
      </c>
      <c r="P560" s="4">
        <v>1</v>
      </c>
      <c r="Q560" s="4">
        <v>1</v>
      </c>
      <c r="R560" s="4">
        <v>0</v>
      </c>
      <c r="S560" s="4">
        <v>1</v>
      </c>
      <c r="T560" s="4">
        <v>1</v>
      </c>
      <c r="U560" s="4">
        <v>1</v>
      </c>
      <c r="V560" s="4">
        <v>1</v>
      </c>
      <c r="W560" s="4">
        <v>1</v>
      </c>
      <c r="X560" s="4">
        <v>1</v>
      </c>
      <c r="Y560" s="4">
        <v>1</v>
      </c>
      <c r="Z560" s="4">
        <v>1</v>
      </c>
      <c r="AA560" s="4">
        <v>1</v>
      </c>
      <c r="AB560" s="4">
        <v>1</v>
      </c>
      <c r="AC560" s="4" t="s">
        <v>1240</v>
      </c>
    </row>
    <row r="561" spans="1:29">
      <c r="A561" s="34" t="s">
        <v>1180</v>
      </c>
      <c r="B561" s="34" t="str">
        <f>VLOOKUP(A561,[1]Sheet2!A:B,2,0)</f>
        <v>K185522</v>
      </c>
      <c r="C561" s="34"/>
      <c r="D561" s="35">
        <v>206</v>
      </c>
      <c r="E561" s="35">
        <v>3303</v>
      </c>
      <c r="F561" s="35">
        <v>3701</v>
      </c>
      <c r="G561" s="35">
        <v>5801</v>
      </c>
      <c r="H561" s="35">
        <v>302</v>
      </c>
      <c r="I561" s="35">
        <v>602</v>
      </c>
      <c r="J561" s="34">
        <v>4.8007170782823847</v>
      </c>
      <c r="K561" s="22">
        <v>583</v>
      </c>
      <c r="L561" s="34" t="s">
        <v>1245</v>
      </c>
      <c r="M561" s="4">
        <v>1</v>
      </c>
      <c r="N561" s="4">
        <v>0</v>
      </c>
      <c r="O561" s="4">
        <v>0</v>
      </c>
      <c r="P561" s="4">
        <v>1</v>
      </c>
      <c r="Q561" s="4">
        <v>1</v>
      </c>
      <c r="R561" s="4">
        <v>0</v>
      </c>
      <c r="S561" s="4">
        <v>1</v>
      </c>
      <c r="T561" s="4">
        <v>1</v>
      </c>
      <c r="U561" s="4">
        <v>1</v>
      </c>
      <c r="V561" s="4">
        <v>1</v>
      </c>
      <c r="W561" s="4">
        <v>1</v>
      </c>
      <c r="X561" s="4">
        <v>1</v>
      </c>
      <c r="Y561" s="4">
        <v>1</v>
      </c>
      <c r="Z561" s="4">
        <v>1</v>
      </c>
      <c r="AA561" s="4">
        <v>1</v>
      </c>
      <c r="AB561" s="4">
        <v>1</v>
      </c>
      <c r="AC561" s="4" t="s">
        <v>1240</v>
      </c>
    </row>
    <row r="562" spans="1:29">
      <c r="A562" s="34" t="s">
        <v>1181</v>
      </c>
      <c r="B562" s="34" t="str">
        <f>VLOOKUP(A562,[1]Sheet2!A:B,2,0)</f>
        <v>K185523</v>
      </c>
      <c r="C562" s="34"/>
      <c r="D562" s="35">
        <v>2301</v>
      </c>
      <c r="E562" s="35">
        <v>2601</v>
      </c>
      <c r="F562" s="35">
        <v>1525</v>
      </c>
      <c r="G562" s="35">
        <v>5001</v>
      </c>
      <c r="H562" s="35">
        <v>403</v>
      </c>
      <c r="I562" s="35">
        <v>602</v>
      </c>
      <c r="J562" s="34">
        <v>4.7075701760979367</v>
      </c>
      <c r="K562" s="22">
        <v>371</v>
      </c>
      <c r="L562" s="34" t="s">
        <v>986</v>
      </c>
      <c r="M562" s="4">
        <v>1</v>
      </c>
      <c r="N562" s="4">
        <v>0</v>
      </c>
      <c r="O562" s="4">
        <v>0</v>
      </c>
      <c r="P562" s="4">
        <v>1</v>
      </c>
      <c r="Q562" s="4">
        <v>0</v>
      </c>
      <c r="R562" s="4">
        <v>0</v>
      </c>
      <c r="S562" s="4">
        <v>0</v>
      </c>
      <c r="T562" s="4">
        <v>1</v>
      </c>
      <c r="U562" s="4">
        <v>1</v>
      </c>
      <c r="V562" s="4">
        <v>1</v>
      </c>
      <c r="W562" s="4">
        <v>1</v>
      </c>
      <c r="X562" s="4">
        <v>1</v>
      </c>
      <c r="Y562" s="4">
        <v>0</v>
      </c>
      <c r="Z562" s="4">
        <v>0</v>
      </c>
      <c r="AA562" s="4">
        <v>1</v>
      </c>
      <c r="AB562" s="4">
        <v>1</v>
      </c>
      <c r="AC562" s="4" t="s">
        <v>1240</v>
      </c>
    </row>
    <row r="563" spans="1:29">
      <c r="A563" s="34" t="s">
        <v>1182</v>
      </c>
      <c r="B563" s="34" t="str">
        <f>VLOOKUP(A563,[1]Sheet2!A:B,2,0)</f>
        <v>K185524</v>
      </c>
      <c r="C563" s="34"/>
      <c r="D563" s="35">
        <v>206</v>
      </c>
      <c r="E563" s="35">
        <v>1102</v>
      </c>
      <c r="F563" s="35">
        <v>1525</v>
      </c>
      <c r="G563" s="35">
        <v>5502</v>
      </c>
      <c r="H563" s="35">
        <v>702</v>
      </c>
      <c r="I563" s="35">
        <v>1203</v>
      </c>
      <c r="J563" s="34">
        <v>5.0827853703164498</v>
      </c>
      <c r="K563" s="22">
        <v>96</v>
      </c>
      <c r="L563" s="34" t="s">
        <v>987</v>
      </c>
      <c r="M563" s="4">
        <v>1</v>
      </c>
      <c r="N563" s="4">
        <v>1</v>
      </c>
      <c r="O563" s="4">
        <v>1</v>
      </c>
      <c r="P563" s="4">
        <v>1</v>
      </c>
      <c r="Q563" s="4">
        <v>1</v>
      </c>
      <c r="R563" s="4">
        <v>1</v>
      </c>
      <c r="S563" s="4">
        <v>1</v>
      </c>
      <c r="T563" s="4">
        <v>1</v>
      </c>
      <c r="U563" s="4">
        <v>1</v>
      </c>
      <c r="V563" s="4">
        <v>1</v>
      </c>
      <c r="W563" s="4">
        <v>1</v>
      </c>
      <c r="X563" s="4">
        <v>0</v>
      </c>
      <c r="Y563" s="4">
        <v>1</v>
      </c>
      <c r="Z563" s="4">
        <v>1</v>
      </c>
      <c r="AA563" s="4">
        <v>0</v>
      </c>
      <c r="AB563" s="4">
        <v>1</v>
      </c>
      <c r="AC563" s="4" t="s">
        <v>1240</v>
      </c>
    </row>
    <row r="564" spans="1:29">
      <c r="A564" s="34" t="s">
        <v>1183</v>
      </c>
      <c r="B564" s="34" t="str">
        <f>VLOOKUP(A564,[1]Sheet2!A:B,2,0)</f>
        <v>K185525</v>
      </c>
      <c r="C564" s="34"/>
      <c r="D564" s="35">
        <v>1101</v>
      </c>
      <c r="E564" s="35">
        <v>3303</v>
      </c>
      <c r="F564" s="35">
        <v>1302</v>
      </c>
      <c r="G564" s="35">
        <v>4403</v>
      </c>
      <c r="H564" s="35">
        <v>602</v>
      </c>
      <c r="I564" s="35">
        <v>701</v>
      </c>
      <c r="J564" s="34">
        <v>4.3838153659804311</v>
      </c>
      <c r="K564" s="22">
        <v>258</v>
      </c>
      <c r="L564" s="34" t="s">
        <v>986</v>
      </c>
      <c r="M564" s="4">
        <v>1</v>
      </c>
      <c r="N564" s="4">
        <v>0</v>
      </c>
      <c r="O564" s="4">
        <v>0</v>
      </c>
      <c r="P564" s="4">
        <v>1</v>
      </c>
      <c r="Q564" s="4">
        <v>0</v>
      </c>
      <c r="R564" s="4">
        <v>0</v>
      </c>
      <c r="S564" s="4">
        <v>0</v>
      </c>
      <c r="T564" s="4">
        <v>1</v>
      </c>
      <c r="U564" s="4">
        <v>1</v>
      </c>
      <c r="V564" s="4">
        <v>1</v>
      </c>
      <c r="W564" s="4">
        <v>1</v>
      </c>
      <c r="X564" s="4">
        <v>1</v>
      </c>
      <c r="Y564" s="4">
        <v>0</v>
      </c>
      <c r="Z564" s="4">
        <v>0</v>
      </c>
      <c r="AA564" s="4">
        <v>1</v>
      </c>
      <c r="AB564" s="4">
        <v>1</v>
      </c>
      <c r="AC564" s="4" t="s">
        <v>1240</v>
      </c>
    </row>
    <row r="565" spans="1:29">
      <c r="A565" s="34" t="s">
        <v>1184</v>
      </c>
      <c r="B565" s="34" t="str">
        <f>VLOOKUP(A565,[1]Sheet2!A:B,2,0)</f>
        <v>K185526</v>
      </c>
      <c r="C565" s="34"/>
      <c r="D565" s="35">
        <v>207</v>
      </c>
      <c r="E565" s="35">
        <v>1101</v>
      </c>
      <c r="F565" s="35">
        <v>1301</v>
      </c>
      <c r="G565" s="35">
        <v>4601</v>
      </c>
      <c r="H565" s="35">
        <v>102</v>
      </c>
      <c r="I565" s="35">
        <v>304</v>
      </c>
      <c r="J565" s="34">
        <v>4.3654879848908994</v>
      </c>
      <c r="K565" s="22">
        <v>208</v>
      </c>
      <c r="L565" s="34" t="s">
        <v>985</v>
      </c>
      <c r="M565" s="4">
        <v>1</v>
      </c>
      <c r="N565" s="4">
        <v>1</v>
      </c>
      <c r="O565" s="4">
        <v>1</v>
      </c>
      <c r="P565" s="4">
        <v>1</v>
      </c>
      <c r="Q565" s="4">
        <v>1</v>
      </c>
      <c r="R565" s="4">
        <v>1</v>
      </c>
      <c r="S565" s="4">
        <v>1</v>
      </c>
      <c r="T565" s="4">
        <v>1</v>
      </c>
      <c r="U565" s="4">
        <v>1</v>
      </c>
      <c r="V565" s="4">
        <v>1</v>
      </c>
      <c r="W565" s="4">
        <v>1</v>
      </c>
      <c r="X565" s="4">
        <v>1</v>
      </c>
      <c r="Y565" s="4">
        <v>1</v>
      </c>
      <c r="Z565" s="4">
        <v>1</v>
      </c>
      <c r="AA565" s="4">
        <v>1</v>
      </c>
      <c r="AB565" s="4">
        <v>1</v>
      </c>
      <c r="AC565" s="4" t="s">
        <v>1240</v>
      </c>
    </row>
    <row r="566" spans="1:29">
      <c r="A566" s="34" t="s">
        <v>1185</v>
      </c>
      <c r="B566" s="34" t="str">
        <f>VLOOKUP(A566,[1]Sheet2!A:B,2,0)</f>
        <v>K185527</v>
      </c>
      <c r="C566" s="34"/>
      <c r="D566" s="35">
        <v>207</v>
      </c>
      <c r="E566" s="35">
        <v>2901</v>
      </c>
      <c r="F566" s="35">
        <v>705</v>
      </c>
      <c r="G566" s="35">
        <v>4601</v>
      </c>
      <c r="H566" s="35">
        <v>102</v>
      </c>
      <c r="I566" s="35">
        <v>1505</v>
      </c>
      <c r="J566" s="34">
        <v>5.1038037209559572</v>
      </c>
      <c r="K566" s="22">
        <v>457</v>
      </c>
      <c r="L566" s="34" t="s">
        <v>1245</v>
      </c>
      <c r="M566" s="4">
        <v>1</v>
      </c>
      <c r="N566" s="4">
        <v>0</v>
      </c>
      <c r="O566" s="4">
        <v>0</v>
      </c>
      <c r="P566" s="4">
        <v>1</v>
      </c>
      <c r="Q566" s="4">
        <v>1</v>
      </c>
      <c r="R566" s="4">
        <v>1</v>
      </c>
      <c r="S566" s="4">
        <v>0</v>
      </c>
      <c r="T566" s="4">
        <v>1</v>
      </c>
      <c r="U566" s="4">
        <v>1</v>
      </c>
      <c r="V566" s="4">
        <v>1</v>
      </c>
      <c r="W566" s="4">
        <v>1</v>
      </c>
      <c r="X566" s="4">
        <v>1</v>
      </c>
      <c r="Y566" s="4">
        <v>1</v>
      </c>
      <c r="Z566" s="4">
        <v>1</v>
      </c>
      <c r="AA566" s="4">
        <v>1</v>
      </c>
      <c r="AB566" s="4">
        <v>1</v>
      </c>
      <c r="AC566" s="4" t="s">
        <v>1240</v>
      </c>
    </row>
    <row r="567" spans="1:29">
      <c r="A567" s="34" t="s">
        <v>1186</v>
      </c>
      <c r="B567" s="34" t="str">
        <f>VLOOKUP(A567,[1]Sheet2!A:B,2,0)</f>
        <v>K185529</v>
      </c>
      <c r="C567" s="34"/>
      <c r="D567" s="35">
        <v>207</v>
      </c>
      <c r="E567" s="35">
        <v>1101</v>
      </c>
      <c r="F567" s="35">
        <v>1301</v>
      </c>
      <c r="G567" s="35">
        <v>4601</v>
      </c>
      <c r="H567" s="35">
        <v>102</v>
      </c>
      <c r="I567" s="35">
        <v>304</v>
      </c>
      <c r="J567" s="34">
        <v>5.453318340047038</v>
      </c>
      <c r="K567" s="22">
        <v>221</v>
      </c>
      <c r="L567" s="34" t="s">
        <v>985</v>
      </c>
      <c r="M567" s="4">
        <v>1</v>
      </c>
      <c r="N567" s="4">
        <v>1</v>
      </c>
      <c r="O567" s="4">
        <v>1</v>
      </c>
      <c r="P567" s="4">
        <v>0</v>
      </c>
      <c r="Q567" s="4">
        <v>1</v>
      </c>
      <c r="R567" s="4">
        <v>1</v>
      </c>
      <c r="S567" s="4">
        <v>0</v>
      </c>
      <c r="T567" s="4">
        <v>1</v>
      </c>
      <c r="U567" s="4">
        <v>1</v>
      </c>
      <c r="V567" s="4">
        <v>1</v>
      </c>
      <c r="W567" s="4">
        <v>1</v>
      </c>
      <c r="X567" s="4">
        <v>1</v>
      </c>
      <c r="Y567" s="4">
        <v>0</v>
      </c>
      <c r="Z567" s="4">
        <v>0</v>
      </c>
      <c r="AA567" s="4">
        <v>1</v>
      </c>
      <c r="AB567" s="4">
        <v>1</v>
      </c>
      <c r="AC567" s="4" t="s">
        <v>1240</v>
      </c>
    </row>
    <row r="568" spans="1:29">
      <c r="A568" s="34" t="s">
        <v>1187</v>
      </c>
      <c r="B568" s="34" t="str">
        <f>VLOOKUP(A568,[1]Sheet2!A:B,2,0)</f>
        <v>K185528</v>
      </c>
      <c r="C568" s="34"/>
      <c r="D568" s="35">
        <v>2402</v>
      </c>
      <c r="E568" s="35">
        <v>2901</v>
      </c>
      <c r="F568" s="35">
        <v>705</v>
      </c>
      <c r="G568" s="35">
        <v>1301</v>
      </c>
      <c r="H568" s="35">
        <v>304</v>
      </c>
      <c r="I568" s="35">
        <v>1505</v>
      </c>
      <c r="J568" s="34">
        <v>5.6522463410033232</v>
      </c>
      <c r="K568" s="22">
        <v>40</v>
      </c>
      <c r="L568" s="34" t="s">
        <v>985</v>
      </c>
      <c r="M568" s="4">
        <v>1</v>
      </c>
      <c r="N568" s="4">
        <v>1</v>
      </c>
      <c r="O568" s="4">
        <v>1</v>
      </c>
      <c r="P568" s="4">
        <v>1</v>
      </c>
      <c r="Q568" s="4">
        <v>1</v>
      </c>
      <c r="R568" s="4">
        <v>1</v>
      </c>
      <c r="S568" s="4">
        <v>0</v>
      </c>
      <c r="T568" s="4">
        <v>1</v>
      </c>
      <c r="U568" s="4">
        <v>1</v>
      </c>
      <c r="V568" s="4">
        <v>1</v>
      </c>
      <c r="W568" s="4">
        <v>1</v>
      </c>
      <c r="X568" s="4">
        <v>1</v>
      </c>
      <c r="Y568" s="4">
        <v>0</v>
      </c>
      <c r="Z568" s="4">
        <v>0</v>
      </c>
      <c r="AA568" s="4">
        <v>1</v>
      </c>
      <c r="AB568" s="4">
        <v>1</v>
      </c>
      <c r="AC568" s="4" t="s">
        <v>1240</v>
      </c>
    </row>
    <row r="569" spans="1:29">
      <c r="A569" s="34" t="s">
        <v>1188</v>
      </c>
      <c r="B569" s="34" t="str">
        <f>VLOOKUP(A569,[1]Sheet2!A:B,2,0)</f>
        <v>K185530</v>
      </c>
      <c r="C569" s="34"/>
      <c r="D569" s="35">
        <v>203</v>
      </c>
      <c r="E569" s="35">
        <v>3001</v>
      </c>
      <c r="F569" s="35">
        <v>1302</v>
      </c>
      <c r="G569" s="35">
        <v>2706</v>
      </c>
      <c r="H569" s="35">
        <v>304</v>
      </c>
      <c r="I569" s="35">
        <v>602</v>
      </c>
      <c r="J569" s="34">
        <v>4.2878017299302265</v>
      </c>
      <c r="K569" s="22">
        <v>565</v>
      </c>
      <c r="L569" s="34" t="s">
        <v>985</v>
      </c>
      <c r="M569" s="4">
        <v>1</v>
      </c>
      <c r="N569" s="4">
        <v>1</v>
      </c>
      <c r="O569" s="4">
        <v>1</v>
      </c>
      <c r="P569" s="4">
        <v>1</v>
      </c>
      <c r="Q569" s="4">
        <v>1</v>
      </c>
      <c r="R569" s="4">
        <v>1</v>
      </c>
      <c r="S569" s="4">
        <v>0</v>
      </c>
      <c r="T569" s="4">
        <v>1</v>
      </c>
      <c r="U569" s="4">
        <v>1</v>
      </c>
      <c r="V569" s="4">
        <v>1</v>
      </c>
      <c r="W569" s="4">
        <v>1</v>
      </c>
      <c r="X569" s="4">
        <v>1</v>
      </c>
      <c r="Y569" s="4">
        <v>1</v>
      </c>
      <c r="Z569" s="4">
        <v>0</v>
      </c>
      <c r="AA569" s="4">
        <v>1</v>
      </c>
      <c r="AB569" s="4">
        <v>1</v>
      </c>
      <c r="AC569" s="4" t="s">
        <v>1241</v>
      </c>
    </row>
    <row r="570" spans="1:29">
      <c r="A570" s="34" t="s">
        <v>1189</v>
      </c>
      <c r="B570" s="34" t="str">
        <f>VLOOKUP(A570,[1]Sheet2!A:B,2,0)</f>
        <v>K185531</v>
      </c>
      <c r="C570" s="34"/>
      <c r="D570" s="35">
        <v>203</v>
      </c>
      <c r="E570" s="35">
        <v>3303</v>
      </c>
      <c r="F570" s="35">
        <v>4001</v>
      </c>
      <c r="G570" s="35">
        <v>5801</v>
      </c>
      <c r="H570" s="35">
        <v>302</v>
      </c>
      <c r="I570" s="35">
        <v>702</v>
      </c>
      <c r="J570" s="34">
        <v>3.2600713879850747</v>
      </c>
      <c r="K570" s="22">
        <v>894</v>
      </c>
      <c r="L570" s="34" t="s">
        <v>986</v>
      </c>
      <c r="M570" s="4">
        <v>1</v>
      </c>
      <c r="N570" s="4">
        <v>0</v>
      </c>
      <c r="O570" s="4">
        <v>0</v>
      </c>
      <c r="P570" s="4">
        <v>1</v>
      </c>
      <c r="Q570" s="4">
        <v>0</v>
      </c>
      <c r="R570" s="4">
        <v>0</v>
      </c>
      <c r="S570" s="4">
        <v>0</v>
      </c>
      <c r="T570" s="4">
        <v>1</v>
      </c>
      <c r="U570" s="4">
        <v>1</v>
      </c>
      <c r="V570" s="4">
        <v>1</v>
      </c>
      <c r="W570" s="4">
        <v>1</v>
      </c>
      <c r="X570" s="4">
        <v>1</v>
      </c>
      <c r="Y570" s="4">
        <v>0</v>
      </c>
      <c r="Z570" s="4">
        <v>0</v>
      </c>
      <c r="AA570" s="4">
        <v>1</v>
      </c>
      <c r="AB570" s="4">
        <v>1</v>
      </c>
      <c r="AC570" s="4" t="s">
        <v>1241</v>
      </c>
    </row>
    <row r="571" spans="1:29">
      <c r="A571" s="34" t="s">
        <v>1190</v>
      </c>
      <c r="B571" s="34" t="str">
        <f>VLOOKUP(A571,[1]Sheet2!A:B,2,0)</f>
        <v>K185532</v>
      </c>
      <c r="C571" s="34"/>
      <c r="D571" s="35">
        <v>1102</v>
      </c>
      <c r="E571" s="35">
        <v>3303</v>
      </c>
      <c r="F571" s="35">
        <v>2706</v>
      </c>
      <c r="G571" s="35">
        <v>4001</v>
      </c>
      <c r="H571" s="35">
        <v>304</v>
      </c>
      <c r="I571" s="35">
        <v>702</v>
      </c>
      <c r="J571" s="34">
        <v>4.6127838567197355</v>
      </c>
      <c r="K571" s="22">
        <v>327</v>
      </c>
      <c r="L571" s="34" t="s">
        <v>986</v>
      </c>
      <c r="M571" s="4">
        <v>1</v>
      </c>
      <c r="N571" s="4">
        <v>0</v>
      </c>
      <c r="O571" s="4">
        <v>0</v>
      </c>
      <c r="P571" s="4">
        <v>1</v>
      </c>
      <c r="Q571" s="4">
        <v>0</v>
      </c>
      <c r="R571" s="4">
        <v>0</v>
      </c>
      <c r="S571" s="4">
        <v>0</v>
      </c>
      <c r="T571" s="4">
        <v>1</v>
      </c>
      <c r="U571" s="4">
        <v>1</v>
      </c>
      <c r="V571" s="4">
        <v>1</v>
      </c>
      <c r="W571" s="4">
        <v>1</v>
      </c>
      <c r="X571" s="4">
        <v>1</v>
      </c>
      <c r="Y571" s="4">
        <v>0</v>
      </c>
      <c r="Z571" s="4">
        <v>0</v>
      </c>
      <c r="AA571" s="4">
        <v>1</v>
      </c>
      <c r="AB571" s="4">
        <v>1</v>
      </c>
      <c r="AC571" s="4" t="s">
        <v>1241</v>
      </c>
    </row>
    <row r="572" spans="1:29">
      <c r="A572" s="34" t="s">
        <v>1191</v>
      </c>
      <c r="B572" s="34" t="str">
        <f>VLOOKUP(A572,[1]Sheet2!A:B,2,0)</f>
        <v>K185533</v>
      </c>
      <c r="C572" s="34"/>
      <c r="D572" s="35">
        <v>101</v>
      </c>
      <c r="E572" s="35">
        <v>2402</v>
      </c>
      <c r="F572" s="35">
        <v>4601</v>
      </c>
      <c r="G572" s="35">
        <v>5701</v>
      </c>
      <c r="H572" s="35">
        <v>102</v>
      </c>
      <c r="I572" s="35">
        <v>602</v>
      </c>
      <c r="J572" s="34">
        <v>4.8325089127062366</v>
      </c>
      <c r="K572" s="22">
        <v>543</v>
      </c>
      <c r="L572" s="34" t="s">
        <v>986</v>
      </c>
      <c r="M572" s="4">
        <v>1</v>
      </c>
      <c r="N572" s="4">
        <v>0</v>
      </c>
      <c r="O572" s="4">
        <v>0</v>
      </c>
      <c r="P572" s="4">
        <v>1</v>
      </c>
      <c r="Q572" s="4">
        <v>0</v>
      </c>
      <c r="R572" s="4">
        <v>0</v>
      </c>
      <c r="S572" s="4">
        <v>0</v>
      </c>
      <c r="T572" s="4">
        <v>1</v>
      </c>
      <c r="U572" s="4">
        <v>1</v>
      </c>
      <c r="V572" s="4">
        <v>1</v>
      </c>
      <c r="W572" s="4">
        <v>1</v>
      </c>
      <c r="X572" s="4">
        <v>1</v>
      </c>
      <c r="Y572" s="4">
        <v>0</v>
      </c>
      <c r="Z572" s="4">
        <v>0</v>
      </c>
      <c r="AA572" s="4">
        <v>1</v>
      </c>
      <c r="AB572" s="4">
        <v>1</v>
      </c>
      <c r="AC572" s="4" t="s">
        <v>1241</v>
      </c>
    </row>
    <row r="573" spans="1:29">
      <c r="A573" s="34" t="s">
        <v>1192</v>
      </c>
      <c r="B573" s="34" t="str">
        <f>VLOOKUP(A573,[1]Sheet2!A:B,2,0)</f>
        <v>K185534</v>
      </c>
      <c r="C573" s="34"/>
      <c r="D573" s="35">
        <v>1101</v>
      </c>
      <c r="E573" s="35">
        <v>2402</v>
      </c>
      <c r="F573" s="35">
        <v>1502</v>
      </c>
      <c r="G573" s="35">
        <v>4803</v>
      </c>
      <c r="H573" s="35">
        <v>801</v>
      </c>
      <c r="I573" s="36" t="s">
        <v>507</v>
      </c>
      <c r="J573" s="34">
        <v>4.7551122663950709</v>
      </c>
      <c r="K573" s="22">
        <v>270</v>
      </c>
      <c r="L573" s="34" t="s">
        <v>986</v>
      </c>
      <c r="M573" s="4">
        <v>1</v>
      </c>
      <c r="N573" s="4">
        <v>0</v>
      </c>
      <c r="O573" s="4">
        <v>0</v>
      </c>
      <c r="P573" s="4">
        <v>1</v>
      </c>
      <c r="Q573" s="4">
        <v>0</v>
      </c>
      <c r="R573" s="4">
        <v>0</v>
      </c>
      <c r="S573" s="4">
        <v>0</v>
      </c>
      <c r="T573" s="4">
        <v>1</v>
      </c>
      <c r="U573" s="4">
        <v>1</v>
      </c>
      <c r="V573" s="4">
        <v>1</v>
      </c>
      <c r="W573" s="4">
        <v>1</v>
      </c>
      <c r="X573" s="4">
        <v>1</v>
      </c>
      <c r="Y573" s="4">
        <v>0</v>
      </c>
      <c r="Z573" s="4">
        <v>0</v>
      </c>
      <c r="AA573" s="4">
        <v>1</v>
      </c>
      <c r="AB573" s="4">
        <v>1</v>
      </c>
      <c r="AC573" s="4" t="s">
        <v>1241</v>
      </c>
    </row>
    <row r="574" spans="1:29">
      <c r="A574" s="34" t="s">
        <v>1193</v>
      </c>
      <c r="B574" s="34" t="str">
        <f>VLOOKUP(A574,[1]Sheet2!A:B,2,0)</f>
        <v>K185535</v>
      </c>
      <c r="C574" s="34"/>
      <c r="D574" s="35">
        <v>2402</v>
      </c>
      <c r="E574" s="35">
        <v>3303</v>
      </c>
      <c r="F574" s="35">
        <v>1502</v>
      </c>
      <c r="G574" s="35">
        <v>3802</v>
      </c>
      <c r="H574" s="35">
        <v>702</v>
      </c>
      <c r="I574" s="35">
        <v>801</v>
      </c>
      <c r="J574" s="34">
        <v>5.7363965022766426</v>
      </c>
      <c r="K574" s="22">
        <v>9</v>
      </c>
      <c r="L574" s="34" t="s">
        <v>986</v>
      </c>
      <c r="M574" s="4">
        <v>1</v>
      </c>
      <c r="N574" s="4">
        <v>0</v>
      </c>
      <c r="O574" s="4">
        <v>0</v>
      </c>
      <c r="P574" s="4">
        <v>1</v>
      </c>
      <c r="Q574" s="4">
        <v>0</v>
      </c>
      <c r="R574" s="4">
        <v>0</v>
      </c>
      <c r="S574" s="4">
        <v>0</v>
      </c>
      <c r="T574" s="4">
        <v>1</v>
      </c>
      <c r="U574" s="4">
        <v>1</v>
      </c>
      <c r="V574" s="4">
        <v>1</v>
      </c>
      <c r="W574" s="4">
        <v>1</v>
      </c>
      <c r="X574" s="4">
        <v>1</v>
      </c>
      <c r="Y574" s="4">
        <v>0</v>
      </c>
      <c r="Z574" s="4">
        <v>0</v>
      </c>
      <c r="AA574" s="4">
        <v>1</v>
      </c>
      <c r="AB574" s="4">
        <v>1</v>
      </c>
      <c r="AC574" s="4" t="s">
        <v>1241</v>
      </c>
    </row>
    <row r="575" spans="1:29">
      <c r="A575" s="34" t="s">
        <v>1194</v>
      </c>
      <c r="B575" s="34" t="str">
        <f>VLOOKUP(A575,[1]Sheet2!A:B,2,0)</f>
        <v>K185536</v>
      </c>
      <c r="C575" s="34"/>
      <c r="D575" s="35">
        <v>2402</v>
      </c>
      <c r="E575" s="36" t="s">
        <v>507</v>
      </c>
      <c r="F575" s="35">
        <v>1502</v>
      </c>
      <c r="G575" s="35">
        <v>3802</v>
      </c>
      <c r="H575" s="35">
        <v>702</v>
      </c>
      <c r="I575" s="35">
        <v>801</v>
      </c>
      <c r="J575" s="34">
        <v>5.3424226808222066</v>
      </c>
      <c r="K575" s="22">
        <v>255</v>
      </c>
      <c r="L575" s="34" t="s">
        <v>986</v>
      </c>
      <c r="M575" s="4">
        <v>1</v>
      </c>
      <c r="N575" s="4">
        <v>0</v>
      </c>
      <c r="O575" s="4">
        <v>0</v>
      </c>
      <c r="P575" s="4">
        <v>1</v>
      </c>
      <c r="Q575" s="4">
        <v>0</v>
      </c>
      <c r="R575" s="4">
        <v>0</v>
      </c>
      <c r="S575" s="4">
        <v>0</v>
      </c>
      <c r="T575" s="4">
        <v>1</v>
      </c>
      <c r="U575" s="4">
        <v>1</v>
      </c>
      <c r="V575" s="4">
        <v>1</v>
      </c>
      <c r="W575" s="4">
        <v>1</v>
      </c>
      <c r="X575" s="4">
        <v>1</v>
      </c>
      <c r="Y575" s="4">
        <v>0</v>
      </c>
      <c r="Z575" s="4">
        <v>0</v>
      </c>
      <c r="AA575" s="4">
        <v>1</v>
      </c>
      <c r="AB575" s="4">
        <v>1</v>
      </c>
      <c r="AC575" s="4" t="s">
        <v>1241</v>
      </c>
    </row>
    <row r="576" spans="1:29">
      <c r="A576" s="34" t="s">
        <v>1195</v>
      </c>
      <c r="B576" s="34" t="str">
        <f>VLOOKUP(A576,[1]Sheet2!A:B,2,0)</f>
        <v>K185537</v>
      </c>
      <c r="C576" s="34"/>
      <c r="D576" s="35">
        <v>201</v>
      </c>
      <c r="E576" s="35">
        <v>3303</v>
      </c>
      <c r="F576" s="35">
        <v>4403</v>
      </c>
      <c r="G576" s="35">
        <v>5401</v>
      </c>
      <c r="H576" s="35">
        <v>102</v>
      </c>
      <c r="I576" s="35">
        <v>701</v>
      </c>
      <c r="J576" s="34">
        <v>4.7474118078864231</v>
      </c>
      <c r="K576" s="22">
        <v>188</v>
      </c>
      <c r="L576" s="34" t="s">
        <v>986</v>
      </c>
      <c r="M576" s="4">
        <v>1</v>
      </c>
      <c r="N576" s="4">
        <v>0</v>
      </c>
      <c r="O576" s="4">
        <v>0</v>
      </c>
      <c r="P576" s="4">
        <v>1</v>
      </c>
      <c r="Q576" s="4">
        <v>0</v>
      </c>
      <c r="R576" s="4">
        <v>0</v>
      </c>
      <c r="S576" s="4">
        <v>0</v>
      </c>
      <c r="T576" s="4">
        <v>1</v>
      </c>
      <c r="U576" s="4">
        <v>1</v>
      </c>
      <c r="V576" s="4">
        <v>1</v>
      </c>
      <c r="W576" s="4">
        <v>1</v>
      </c>
      <c r="X576" s="4">
        <v>1</v>
      </c>
      <c r="Y576" s="4">
        <v>0</v>
      </c>
      <c r="Z576" s="4">
        <v>0</v>
      </c>
      <c r="AA576" s="4">
        <v>1</v>
      </c>
      <c r="AB576" s="4">
        <v>1</v>
      </c>
      <c r="AC576" s="4" t="s">
        <v>1241</v>
      </c>
    </row>
    <row r="577" spans="1:29">
      <c r="A577" s="34" t="s">
        <v>1196</v>
      </c>
      <c r="B577" s="34" t="str">
        <f>VLOOKUP(A577,[1]Sheet2!A:B,2,0)</f>
        <v>K185538</v>
      </c>
      <c r="C577" s="34"/>
      <c r="D577" s="35">
        <v>101</v>
      </c>
      <c r="E577" s="35">
        <v>201</v>
      </c>
      <c r="F577" s="35">
        <v>1513</v>
      </c>
      <c r="G577" s="35">
        <v>5201</v>
      </c>
      <c r="H577" s="35">
        <v>801</v>
      </c>
      <c r="I577" s="35">
        <v>1202</v>
      </c>
      <c r="J577" s="34">
        <v>5.5705429398818973</v>
      </c>
      <c r="K577" s="22">
        <v>194</v>
      </c>
      <c r="L577" s="34" t="s">
        <v>986</v>
      </c>
      <c r="M577" s="4">
        <v>1</v>
      </c>
      <c r="N577" s="4">
        <v>0</v>
      </c>
      <c r="O577" s="4">
        <v>0</v>
      </c>
      <c r="P577" s="4">
        <v>1</v>
      </c>
      <c r="Q577" s="4">
        <v>0</v>
      </c>
      <c r="R577" s="4">
        <v>0</v>
      </c>
      <c r="S577" s="4">
        <v>0</v>
      </c>
      <c r="T577" s="4">
        <v>1</v>
      </c>
      <c r="U577" s="4">
        <v>1</v>
      </c>
      <c r="V577" s="4">
        <v>1</v>
      </c>
      <c r="W577" s="4">
        <v>1</v>
      </c>
      <c r="X577" s="4">
        <v>1</v>
      </c>
      <c r="Y577" s="4">
        <v>0</v>
      </c>
      <c r="Z577" s="4">
        <v>0</v>
      </c>
      <c r="AA577" s="4">
        <v>1</v>
      </c>
      <c r="AB577" s="4">
        <v>1</v>
      </c>
      <c r="AC577" s="4" t="s">
        <v>1241</v>
      </c>
    </row>
    <row r="578" spans="1:29">
      <c r="A578" s="34" t="s">
        <v>1197</v>
      </c>
      <c r="B578" s="34" t="str">
        <f>VLOOKUP(A578,[1]Sheet2!A:B,2,0)</f>
        <v>K185539</v>
      </c>
      <c r="C578" s="34"/>
      <c r="D578" s="35">
        <v>101</v>
      </c>
      <c r="E578" s="35">
        <v>1101</v>
      </c>
      <c r="F578" s="35">
        <v>3802</v>
      </c>
      <c r="G578" s="35">
        <v>5701</v>
      </c>
      <c r="H578" s="35">
        <v>602</v>
      </c>
      <c r="I578" s="35">
        <v>702</v>
      </c>
      <c r="J578" s="34">
        <v>4.6009728956867484</v>
      </c>
      <c r="K578" s="22">
        <v>184</v>
      </c>
      <c r="L578" s="34" t="s">
        <v>986</v>
      </c>
      <c r="M578" s="4">
        <v>1</v>
      </c>
      <c r="N578" s="4">
        <v>0</v>
      </c>
      <c r="O578" s="4">
        <v>0</v>
      </c>
      <c r="P578" s="4">
        <v>1</v>
      </c>
      <c r="Q578" s="4">
        <v>0</v>
      </c>
      <c r="R578" s="4">
        <v>0</v>
      </c>
      <c r="S578" s="4">
        <v>0</v>
      </c>
      <c r="T578" s="4">
        <v>1</v>
      </c>
      <c r="U578" s="4">
        <v>1</v>
      </c>
      <c r="V578" s="4">
        <v>1</v>
      </c>
      <c r="W578" s="4">
        <v>1</v>
      </c>
      <c r="X578" s="4">
        <v>1</v>
      </c>
      <c r="Y578" s="4">
        <v>0</v>
      </c>
      <c r="Z578" s="4">
        <v>0</v>
      </c>
      <c r="AA578" s="4">
        <v>1</v>
      </c>
      <c r="AB578" s="4">
        <v>1</v>
      </c>
      <c r="AC578" s="4" t="s">
        <v>1241</v>
      </c>
    </row>
    <row r="579" spans="1:29">
      <c r="A579" s="34" t="s">
        <v>1198</v>
      </c>
      <c r="B579" s="34" t="str">
        <f>VLOOKUP(A579,[1]Sheet2!A:B,2,0)</f>
        <v>K185540</v>
      </c>
      <c r="C579" s="34"/>
      <c r="D579" s="35">
        <v>2403</v>
      </c>
      <c r="E579" s="35">
        <v>3303</v>
      </c>
      <c r="F579" s="35">
        <v>1512</v>
      </c>
      <c r="G579" s="35">
        <v>4403</v>
      </c>
      <c r="H579" s="35">
        <v>303</v>
      </c>
      <c r="I579" s="35">
        <v>701</v>
      </c>
      <c r="J579" s="34">
        <v>4.7619278384205295</v>
      </c>
      <c r="K579" s="22">
        <v>449</v>
      </c>
      <c r="L579" s="34" t="s">
        <v>986</v>
      </c>
      <c r="M579" s="4">
        <v>1</v>
      </c>
      <c r="N579" s="4">
        <v>0</v>
      </c>
      <c r="O579" s="4">
        <v>0</v>
      </c>
      <c r="P579" s="4">
        <v>1</v>
      </c>
      <c r="Q579" s="4">
        <v>0</v>
      </c>
      <c r="R579" s="4">
        <v>0</v>
      </c>
      <c r="S579" s="4">
        <v>0</v>
      </c>
      <c r="T579" s="4">
        <v>1</v>
      </c>
      <c r="U579" s="4">
        <v>1</v>
      </c>
      <c r="V579" s="4">
        <v>1</v>
      </c>
      <c r="W579" s="4">
        <v>1</v>
      </c>
      <c r="X579" s="4">
        <v>1</v>
      </c>
      <c r="Y579" s="4">
        <v>0</v>
      </c>
      <c r="Z579" s="4">
        <v>0</v>
      </c>
      <c r="AA579" s="4">
        <v>1</v>
      </c>
      <c r="AB579" s="4">
        <v>1</v>
      </c>
      <c r="AC579" s="4" t="s">
        <v>1241</v>
      </c>
    </row>
    <row r="580" spans="1:29">
      <c r="A580" s="34" t="s">
        <v>1199</v>
      </c>
      <c r="B580" s="34" t="str">
        <f>VLOOKUP(A580,[1]Sheet2!A:B,2,0)</f>
        <v>K185541</v>
      </c>
      <c r="C580" s="34"/>
      <c r="D580" s="35">
        <v>203</v>
      </c>
      <c r="E580" s="35">
        <v>1101</v>
      </c>
      <c r="F580" s="35">
        <v>1502</v>
      </c>
      <c r="G580" s="35">
        <v>3802</v>
      </c>
      <c r="H580" s="35">
        <v>702</v>
      </c>
      <c r="I580" s="35">
        <v>801</v>
      </c>
      <c r="J580" s="34">
        <v>5.1875207208364627</v>
      </c>
      <c r="K580" s="22">
        <v>23</v>
      </c>
      <c r="L580" s="34" t="s">
        <v>986</v>
      </c>
      <c r="M580" s="4">
        <v>1</v>
      </c>
      <c r="N580" s="4">
        <v>0</v>
      </c>
      <c r="O580" s="4">
        <v>0</v>
      </c>
      <c r="P580" s="4">
        <v>1</v>
      </c>
      <c r="Q580" s="4">
        <v>0</v>
      </c>
      <c r="R580" s="4">
        <v>0</v>
      </c>
      <c r="S580" s="4">
        <v>0</v>
      </c>
      <c r="T580" s="4">
        <v>1</v>
      </c>
      <c r="U580" s="4">
        <v>1</v>
      </c>
      <c r="V580" s="4">
        <v>1</v>
      </c>
      <c r="W580" s="4">
        <v>1</v>
      </c>
      <c r="X580" s="4">
        <v>1</v>
      </c>
      <c r="Y580" s="4">
        <v>0</v>
      </c>
      <c r="Z580" s="4">
        <v>0</v>
      </c>
      <c r="AA580" s="4">
        <v>1</v>
      </c>
      <c r="AB580" s="4">
        <v>1</v>
      </c>
      <c r="AC580" s="4" t="s">
        <v>1241</v>
      </c>
    </row>
    <row r="581" spans="1:29">
      <c r="A581" s="34" t="s">
        <v>1200</v>
      </c>
      <c r="B581" s="34" t="str">
        <f>VLOOKUP(A581,[1]Sheet2!A:B,2,0)</f>
        <v>K185542</v>
      </c>
      <c r="C581" s="34"/>
      <c r="D581" s="35">
        <v>203</v>
      </c>
      <c r="E581" s="35">
        <v>2407</v>
      </c>
      <c r="F581" s="35">
        <v>2706</v>
      </c>
      <c r="G581" s="35">
        <v>3505</v>
      </c>
      <c r="H581" s="35">
        <v>401</v>
      </c>
      <c r="I581" s="36" t="s">
        <v>507</v>
      </c>
      <c r="J581" s="34">
        <v>5.1846914308175984</v>
      </c>
      <c r="K581" s="22">
        <v>215</v>
      </c>
      <c r="L581" s="34" t="s">
        <v>985</v>
      </c>
      <c r="M581" s="4">
        <v>1</v>
      </c>
      <c r="N581" s="4">
        <v>1</v>
      </c>
      <c r="O581" s="4">
        <v>1</v>
      </c>
      <c r="P581" s="4">
        <v>1</v>
      </c>
      <c r="Q581" s="4">
        <v>1</v>
      </c>
      <c r="R581" s="4">
        <v>1</v>
      </c>
      <c r="S581" s="4">
        <v>0</v>
      </c>
      <c r="T581" s="4">
        <v>1</v>
      </c>
      <c r="U581" s="4">
        <v>1</v>
      </c>
      <c r="V581" s="4">
        <v>1</v>
      </c>
      <c r="W581" s="4">
        <v>1</v>
      </c>
      <c r="X581" s="4">
        <v>1</v>
      </c>
      <c r="Y581" s="4">
        <v>1</v>
      </c>
      <c r="Z581" s="4">
        <v>0</v>
      </c>
      <c r="AA581" s="4">
        <v>1</v>
      </c>
      <c r="AB581" s="4">
        <v>1</v>
      </c>
      <c r="AC581" s="4" t="s">
        <v>1241</v>
      </c>
    </row>
    <row r="582" spans="1:29">
      <c r="A582" s="34" t="s">
        <v>1201</v>
      </c>
      <c r="B582" s="34" t="str">
        <f>VLOOKUP(A582,[1]Sheet2!A:B,2,0)</f>
        <v>K185543</v>
      </c>
      <c r="C582" s="34"/>
      <c r="D582" s="35">
        <v>206</v>
      </c>
      <c r="E582" s="35">
        <v>1101</v>
      </c>
      <c r="F582" s="35">
        <v>1502</v>
      </c>
      <c r="G582" s="36" t="s">
        <v>507</v>
      </c>
      <c r="H582" s="35">
        <v>801</v>
      </c>
      <c r="I582" s="36" t="s">
        <v>507</v>
      </c>
      <c r="J582" s="34">
        <v>5.4166405073382808</v>
      </c>
      <c r="K582" s="22">
        <v>229</v>
      </c>
      <c r="L582" s="34" t="s">
        <v>986</v>
      </c>
      <c r="M582" s="4">
        <v>1</v>
      </c>
      <c r="N582" s="4">
        <v>0</v>
      </c>
      <c r="O582" s="4">
        <v>0</v>
      </c>
      <c r="P582" s="4">
        <v>1</v>
      </c>
      <c r="Q582" s="4">
        <v>0</v>
      </c>
      <c r="R582" s="4">
        <v>0</v>
      </c>
      <c r="S582" s="4">
        <v>0</v>
      </c>
      <c r="T582" s="4">
        <v>1</v>
      </c>
      <c r="U582" s="4">
        <v>1</v>
      </c>
      <c r="V582" s="4">
        <v>1</v>
      </c>
      <c r="W582" s="4">
        <v>1</v>
      </c>
      <c r="X582" s="4">
        <v>1</v>
      </c>
      <c r="Y582" s="4">
        <v>0</v>
      </c>
      <c r="Z582" s="4">
        <v>0</v>
      </c>
      <c r="AA582" s="4">
        <v>1</v>
      </c>
      <c r="AB582" s="4">
        <v>1</v>
      </c>
      <c r="AC582" s="4" t="s">
        <v>1241</v>
      </c>
    </row>
    <row r="583" spans="1:29">
      <c r="A583" s="34" t="s">
        <v>1202</v>
      </c>
      <c r="B583" s="34" t="str">
        <f>VLOOKUP(A583,[1]Sheet2!A:B,2,0)</f>
        <v>K185544</v>
      </c>
      <c r="C583" s="34"/>
      <c r="D583" s="35">
        <v>1102</v>
      </c>
      <c r="E583" s="35">
        <v>2402</v>
      </c>
      <c r="F583" s="35">
        <v>1502</v>
      </c>
      <c r="G583" s="35">
        <v>2704</v>
      </c>
      <c r="H583" s="35">
        <v>801</v>
      </c>
      <c r="I583" s="35">
        <v>1202</v>
      </c>
      <c r="J583" s="34">
        <v>5.3979400086720375</v>
      </c>
      <c r="K583" s="22">
        <v>166</v>
      </c>
      <c r="L583" s="34" t="s">
        <v>985</v>
      </c>
      <c r="M583" s="4">
        <v>1</v>
      </c>
      <c r="N583" s="4">
        <v>1</v>
      </c>
      <c r="O583" s="4">
        <v>1</v>
      </c>
      <c r="P583" s="4">
        <v>0</v>
      </c>
      <c r="Q583" s="4">
        <v>1</v>
      </c>
      <c r="R583" s="4">
        <v>1</v>
      </c>
      <c r="S583" s="4">
        <v>1</v>
      </c>
      <c r="T583" s="4">
        <v>1</v>
      </c>
      <c r="U583" s="4">
        <v>1</v>
      </c>
      <c r="V583" s="4">
        <v>1</v>
      </c>
      <c r="W583" s="4">
        <v>1</v>
      </c>
      <c r="X583" s="4">
        <v>1</v>
      </c>
      <c r="Y583" s="4">
        <v>1</v>
      </c>
      <c r="Z583" s="4">
        <v>1</v>
      </c>
      <c r="AA583" s="4">
        <v>1</v>
      </c>
      <c r="AB583" s="4">
        <v>1</v>
      </c>
      <c r="AC583" s="4" t="s">
        <v>1241</v>
      </c>
    </row>
    <row r="584" spans="1:29">
      <c r="A584" s="34" t="s">
        <v>1203</v>
      </c>
      <c r="B584" s="34" t="str">
        <f>VLOOKUP(A584,[1]Sheet2!A:B,2,0)</f>
        <v>K185545</v>
      </c>
      <c r="C584" s="34"/>
      <c r="D584" s="35">
        <v>1101</v>
      </c>
      <c r="E584" s="36" t="s">
        <v>507</v>
      </c>
      <c r="F584" s="35">
        <v>705</v>
      </c>
      <c r="G584" s="35">
        <v>1525</v>
      </c>
      <c r="H584" s="35">
        <v>403</v>
      </c>
      <c r="I584" s="35">
        <v>702</v>
      </c>
      <c r="J584" s="34">
        <v>4.8959747323590648</v>
      </c>
      <c r="K584" s="22">
        <v>413</v>
      </c>
      <c r="L584" s="34" t="s">
        <v>985</v>
      </c>
      <c r="M584" s="4">
        <v>1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0</v>
      </c>
      <c r="T584" s="4">
        <v>1</v>
      </c>
      <c r="U584" s="4">
        <v>1</v>
      </c>
      <c r="V584" s="4">
        <v>1</v>
      </c>
      <c r="W584" s="4">
        <v>1</v>
      </c>
      <c r="X584" s="4">
        <v>1</v>
      </c>
      <c r="Y584" s="4">
        <v>1</v>
      </c>
      <c r="Z584" s="4">
        <v>0</v>
      </c>
      <c r="AA584" s="4">
        <v>1</v>
      </c>
      <c r="AB584" s="4">
        <v>1</v>
      </c>
      <c r="AC584" s="4" t="s">
        <v>1241</v>
      </c>
    </row>
    <row r="585" spans="1:29">
      <c r="A585" s="34" t="s">
        <v>1204</v>
      </c>
      <c r="B585" s="34" t="str">
        <f>VLOOKUP(A585,[1]Sheet2!A:B,2,0)</f>
        <v>K185955</v>
      </c>
      <c r="C585" s="34"/>
      <c r="D585" s="35">
        <v>203</v>
      </c>
      <c r="E585" s="35">
        <v>1101</v>
      </c>
      <c r="F585" s="35">
        <v>1501</v>
      </c>
      <c r="G585" s="35">
        <v>1502</v>
      </c>
      <c r="H585" s="35">
        <v>304</v>
      </c>
      <c r="I585" s="35">
        <v>801</v>
      </c>
      <c r="J585" s="34">
        <v>4.8674674878590514</v>
      </c>
      <c r="K585" s="22">
        <v>272</v>
      </c>
      <c r="L585" s="34" t="s">
        <v>1245</v>
      </c>
      <c r="M585" s="4">
        <v>1</v>
      </c>
      <c r="N585" s="4">
        <v>0</v>
      </c>
      <c r="O585" s="4">
        <v>0</v>
      </c>
      <c r="P585" s="4">
        <v>1</v>
      </c>
      <c r="Q585" s="4">
        <v>1</v>
      </c>
      <c r="R585" s="4">
        <v>0</v>
      </c>
      <c r="S585" s="4">
        <v>1</v>
      </c>
      <c r="T585" s="4">
        <v>1</v>
      </c>
      <c r="U585" s="4">
        <v>1</v>
      </c>
      <c r="V585" s="4">
        <v>1</v>
      </c>
      <c r="W585" s="4">
        <v>1</v>
      </c>
      <c r="X585" s="4">
        <v>1</v>
      </c>
      <c r="Y585" s="4">
        <v>1</v>
      </c>
      <c r="Z585" s="4">
        <v>1</v>
      </c>
      <c r="AA585" s="4">
        <v>1</v>
      </c>
      <c r="AB585" s="4">
        <v>1</v>
      </c>
      <c r="AC585" s="4" t="s">
        <v>1242</v>
      </c>
    </row>
    <row r="586" spans="1:29">
      <c r="A586" s="34" t="s">
        <v>1205</v>
      </c>
      <c r="B586" s="34" t="str">
        <f>VLOOKUP(A586,[1]Sheet2!A:B,2,0)</f>
        <v>K185956</v>
      </c>
      <c r="C586" s="34"/>
      <c r="D586" s="35">
        <v>1102</v>
      </c>
      <c r="E586" s="35">
        <v>2407</v>
      </c>
      <c r="F586" s="35">
        <v>1525</v>
      </c>
      <c r="G586" s="35">
        <v>5102</v>
      </c>
      <c r="H586" s="35">
        <v>702</v>
      </c>
      <c r="I586" s="35">
        <v>1402</v>
      </c>
      <c r="J586" s="34">
        <v>3.3673559210260189</v>
      </c>
      <c r="K586" s="22">
        <v>72</v>
      </c>
      <c r="L586" s="34" t="s">
        <v>986</v>
      </c>
      <c r="M586" s="4">
        <v>1</v>
      </c>
      <c r="N586" s="4">
        <v>0</v>
      </c>
      <c r="O586" s="4">
        <v>0</v>
      </c>
      <c r="P586" s="4">
        <v>1</v>
      </c>
      <c r="Q586" s="4">
        <v>0</v>
      </c>
      <c r="R586" s="4">
        <v>0</v>
      </c>
      <c r="S586" s="4">
        <v>0</v>
      </c>
      <c r="T586" s="4">
        <v>1</v>
      </c>
      <c r="U586" s="4">
        <v>1</v>
      </c>
      <c r="V586" s="4">
        <v>1</v>
      </c>
      <c r="W586" s="4">
        <v>1</v>
      </c>
      <c r="X586" s="4">
        <v>1</v>
      </c>
      <c r="Y586" s="4">
        <v>0</v>
      </c>
      <c r="Z586" s="4">
        <v>0</v>
      </c>
      <c r="AA586" s="4">
        <v>1</v>
      </c>
      <c r="AB586" s="4">
        <v>1</v>
      </c>
      <c r="AC586" s="4" t="s">
        <v>1242</v>
      </c>
    </row>
    <row r="587" spans="1:29">
      <c r="A587" s="34" t="s">
        <v>1206</v>
      </c>
      <c r="B587" s="34" t="str">
        <f>VLOOKUP(A587,[1]Sheet2!A:B,2,0)</f>
        <v>K185957</v>
      </c>
      <c r="C587" s="34"/>
      <c r="D587" s="35">
        <v>101</v>
      </c>
      <c r="E587" s="35">
        <v>1104</v>
      </c>
      <c r="F587" s="35">
        <v>3701</v>
      </c>
      <c r="G587" s="35">
        <v>5102</v>
      </c>
      <c r="H587" s="35">
        <v>602</v>
      </c>
      <c r="I587" s="35">
        <v>1502</v>
      </c>
      <c r="J587" s="34">
        <v>3.8312296938670634</v>
      </c>
      <c r="K587" s="22">
        <v>409</v>
      </c>
      <c r="L587" s="34" t="s">
        <v>1245</v>
      </c>
      <c r="M587" s="4">
        <v>1</v>
      </c>
      <c r="N587" s="4">
        <v>0</v>
      </c>
      <c r="O587" s="4">
        <v>0</v>
      </c>
      <c r="P587" s="4">
        <v>1</v>
      </c>
      <c r="Q587" s="4">
        <v>1</v>
      </c>
      <c r="R587" s="4">
        <v>0</v>
      </c>
      <c r="S587" s="4">
        <v>1</v>
      </c>
      <c r="T587" s="4">
        <v>1</v>
      </c>
      <c r="U587" s="4">
        <v>1</v>
      </c>
      <c r="V587" s="4">
        <v>1</v>
      </c>
      <c r="W587" s="4">
        <v>1</v>
      </c>
      <c r="X587" s="4">
        <v>1</v>
      </c>
      <c r="Y587" s="4">
        <v>1</v>
      </c>
      <c r="Z587" s="4">
        <v>1</v>
      </c>
      <c r="AA587" s="4">
        <v>1</v>
      </c>
      <c r="AB587" s="4">
        <v>1</v>
      </c>
      <c r="AC587" s="4" t="s">
        <v>1242</v>
      </c>
    </row>
    <row r="588" spans="1:29">
      <c r="A588" s="34" t="s">
        <v>1207</v>
      </c>
      <c r="B588" s="34" t="str">
        <f>VLOOKUP(A588,[1]Sheet2!A:B,2,0)</f>
        <v>K185958</v>
      </c>
      <c r="C588" s="34"/>
      <c r="D588" s="35">
        <v>101</v>
      </c>
      <c r="E588" s="35">
        <v>1101</v>
      </c>
      <c r="F588" s="35">
        <v>1502</v>
      </c>
      <c r="G588" s="35">
        <v>5801</v>
      </c>
      <c r="H588" s="35">
        <v>302</v>
      </c>
      <c r="I588" s="35">
        <v>801</v>
      </c>
      <c r="J588" s="34">
        <v>5.5728716022004798</v>
      </c>
      <c r="K588" s="22">
        <v>180</v>
      </c>
      <c r="L588" s="34" t="s">
        <v>985</v>
      </c>
      <c r="M588" s="4">
        <v>1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0</v>
      </c>
      <c r="T588" s="4">
        <v>1</v>
      </c>
      <c r="U588" s="4">
        <v>1</v>
      </c>
      <c r="V588" s="4">
        <v>1</v>
      </c>
      <c r="W588" s="4">
        <v>1</v>
      </c>
      <c r="X588" s="4">
        <v>1</v>
      </c>
      <c r="Y588" s="4">
        <v>1</v>
      </c>
      <c r="Z588" s="4">
        <v>1</v>
      </c>
      <c r="AA588" s="4">
        <v>1</v>
      </c>
      <c r="AB588" s="4">
        <v>1</v>
      </c>
      <c r="AC588" s="4" t="s">
        <v>1242</v>
      </c>
    </row>
    <row r="589" spans="1:29">
      <c r="A589" s="34" t="s">
        <v>1208</v>
      </c>
      <c r="B589" s="34" t="str">
        <f>VLOOKUP(A589,[1]Sheet2!A:B,2,0)</f>
        <v>K185959</v>
      </c>
      <c r="C589" s="34"/>
      <c r="D589" s="35">
        <v>101</v>
      </c>
      <c r="E589" s="35">
        <v>2901</v>
      </c>
      <c r="F589" s="35">
        <v>1525</v>
      </c>
      <c r="G589" s="35">
        <v>5701</v>
      </c>
      <c r="H589" s="35">
        <v>403</v>
      </c>
      <c r="I589" s="35">
        <v>602</v>
      </c>
      <c r="J589" s="34">
        <v>3.9951962915971793</v>
      </c>
      <c r="K589" s="22">
        <v>382</v>
      </c>
      <c r="L589" s="34" t="s">
        <v>1245</v>
      </c>
      <c r="M589" s="4">
        <v>1</v>
      </c>
      <c r="N589" s="4">
        <v>0</v>
      </c>
      <c r="O589" s="4">
        <v>0</v>
      </c>
      <c r="P589" s="4">
        <v>1</v>
      </c>
      <c r="Q589" s="4">
        <v>0</v>
      </c>
      <c r="R589" s="4">
        <v>0</v>
      </c>
      <c r="S589" s="4">
        <v>0</v>
      </c>
      <c r="T589" s="4">
        <v>1</v>
      </c>
      <c r="U589" s="4">
        <v>1</v>
      </c>
      <c r="V589" s="4">
        <v>1</v>
      </c>
      <c r="W589" s="4">
        <v>1</v>
      </c>
      <c r="X589" s="4">
        <v>1</v>
      </c>
      <c r="Y589" s="4">
        <v>1</v>
      </c>
      <c r="Z589" s="4">
        <v>0</v>
      </c>
      <c r="AA589" s="4">
        <v>1</v>
      </c>
      <c r="AB589" s="4">
        <v>1</v>
      </c>
      <c r="AC589" s="4" t="s">
        <v>1242</v>
      </c>
    </row>
    <row r="590" spans="1:29">
      <c r="A590" s="34" t="s">
        <v>1209</v>
      </c>
      <c r="B590" s="34" t="str">
        <f>VLOOKUP(A590,[1]Sheet2!A:B,2,0)</f>
        <v>K185960</v>
      </c>
      <c r="C590" s="34"/>
      <c r="D590" s="35">
        <v>101</v>
      </c>
      <c r="E590" s="35">
        <v>1101</v>
      </c>
      <c r="F590" s="35">
        <v>1502</v>
      </c>
      <c r="G590" s="35">
        <v>5701</v>
      </c>
      <c r="H590" s="35">
        <v>602</v>
      </c>
      <c r="I590" s="35">
        <v>801</v>
      </c>
      <c r="J590" s="34">
        <v>5.2576785748691846</v>
      </c>
      <c r="K590" s="22">
        <v>128</v>
      </c>
      <c r="L590" s="34" t="s">
        <v>985</v>
      </c>
      <c r="M590" s="4">
        <v>1</v>
      </c>
      <c r="N590" s="4">
        <v>1</v>
      </c>
      <c r="O590" s="4">
        <v>1</v>
      </c>
      <c r="P590" s="4">
        <v>1</v>
      </c>
      <c r="Q590" s="4">
        <v>1</v>
      </c>
      <c r="R590" s="4">
        <v>0</v>
      </c>
      <c r="S590" s="4">
        <v>1</v>
      </c>
      <c r="T590" s="4">
        <v>1</v>
      </c>
      <c r="U590" s="4">
        <v>1</v>
      </c>
      <c r="V590" s="4">
        <v>1</v>
      </c>
      <c r="W590" s="4">
        <v>1</v>
      </c>
      <c r="X590" s="4">
        <v>1</v>
      </c>
      <c r="Y590" s="4">
        <v>1</v>
      </c>
      <c r="Z590" s="4">
        <v>1</v>
      </c>
      <c r="AA590" s="4">
        <v>1</v>
      </c>
      <c r="AB590" s="4">
        <v>1</v>
      </c>
      <c r="AC590" s="4" t="s">
        <v>1242</v>
      </c>
    </row>
    <row r="591" spans="1:29">
      <c r="A591" s="34" t="s">
        <v>1210</v>
      </c>
      <c r="B591" s="34" t="str">
        <f>VLOOKUP(A591,[1]Sheet2!A:B,2,0)</f>
        <v>K185961</v>
      </c>
      <c r="C591" s="34"/>
      <c r="D591" s="35">
        <v>302</v>
      </c>
      <c r="E591" s="35">
        <v>1101</v>
      </c>
      <c r="F591" s="35">
        <v>1301</v>
      </c>
      <c r="G591" s="35">
        <v>1302</v>
      </c>
      <c r="H591" s="35">
        <v>304</v>
      </c>
      <c r="I591" s="35">
        <v>602</v>
      </c>
      <c r="J591" s="34">
        <v>2.9283958522567137</v>
      </c>
      <c r="K591" s="22">
        <v>379</v>
      </c>
      <c r="L591" s="34" t="s">
        <v>986</v>
      </c>
      <c r="M591" s="4">
        <v>1</v>
      </c>
      <c r="N591" s="4">
        <v>0</v>
      </c>
      <c r="O591" s="4">
        <v>0</v>
      </c>
      <c r="P591" s="4">
        <v>1</v>
      </c>
      <c r="Q591" s="4">
        <v>0</v>
      </c>
      <c r="R591" s="4">
        <v>0</v>
      </c>
      <c r="S591" s="4">
        <v>0</v>
      </c>
      <c r="T591" s="4">
        <v>1</v>
      </c>
      <c r="U591" s="4">
        <v>1</v>
      </c>
      <c r="V591" s="4">
        <v>1</v>
      </c>
      <c r="W591" s="4">
        <v>1</v>
      </c>
      <c r="X591" s="4">
        <v>1</v>
      </c>
      <c r="Y591" s="4">
        <v>0</v>
      </c>
      <c r="Z591" s="4">
        <v>0</v>
      </c>
      <c r="AA591" s="4">
        <v>1</v>
      </c>
      <c r="AB591" s="4">
        <v>1</v>
      </c>
      <c r="AC591" s="4" t="s">
        <v>1242</v>
      </c>
    </row>
    <row r="592" spans="1:29">
      <c r="A592" s="34" t="s">
        <v>1211</v>
      </c>
      <c r="B592" s="34" t="str">
        <f>VLOOKUP(A592,[1]Sheet2!A:B,2,0)</f>
        <v>K185962</v>
      </c>
      <c r="C592" s="34"/>
      <c r="D592" s="35">
        <v>1101</v>
      </c>
      <c r="E592" s="35">
        <v>2402</v>
      </c>
      <c r="F592" s="35">
        <v>3802</v>
      </c>
      <c r="G592" s="35">
        <v>4601</v>
      </c>
      <c r="H592" s="35">
        <v>102</v>
      </c>
      <c r="I592" s="35">
        <v>702</v>
      </c>
      <c r="J592" s="34">
        <v>4.2174839442139067</v>
      </c>
      <c r="K592" s="22">
        <v>236</v>
      </c>
      <c r="L592" s="34" t="s">
        <v>986</v>
      </c>
      <c r="M592" s="4">
        <v>1</v>
      </c>
      <c r="N592" s="4">
        <v>0</v>
      </c>
      <c r="O592" s="4">
        <v>0</v>
      </c>
      <c r="P592" s="4">
        <v>1</v>
      </c>
      <c r="Q592" s="4">
        <v>0</v>
      </c>
      <c r="R592" s="4">
        <v>0</v>
      </c>
      <c r="S592" s="4">
        <v>0</v>
      </c>
      <c r="T592" s="4">
        <v>1</v>
      </c>
      <c r="U592" s="4">
        <v>1</v>
      </c>
      <c r="V592" s="4">
        <v>1</v>
      </c>
      <c r="W592" s="4">
        <v>1</v>
      </c>
      <c r="X592" s="4">
        <v>1</v>
      </c>
      <c r="Y592" s="4">
        <v>0</v>
      </c>
      <c r="Z592" s="4">
        <v>0</v>
      </c>
      <c r="AA592" s="4">
        <v>1</v>
      </c>
      <c r="AB592" s="4">
        <v>1</v>
      </c>
      <c r="AC592" s="4" t="s">
        <v>1242</v>
      </c>
    </row>
    <row r="593" spans="1:29">
      <c r="A593" s="34" t="s">
        <v>1212</v>
      </c>
      <c r="B593" s="34" t="str">
        <f>VLOOKUP(A593,[1]Sheet2!A:B,2,0)</f>
        <v>K185963</v>
      </c>
      <c r="C593" s="34"/>
      <c r="D593" s="35">
        <v>206</v>
      </c>
      <c r="E593" s="35">
        <v>2402</v>
      </c>
      <c r="F593" s="35">
        <v>4001</v>
      </c>
      <c r="G593" s="35">
        <v>5602</v>
      </c>
      <c r="H593" s="35">
        <v>102</v>
      </c>
      <c r="I593" s="35">
        <v>702</v>
      </c>
      <c r="J593" s="34">
        <v>6.1205739312058496</v>
      </c>
      <c r="K593" s="22">
        <v>26</v>
      </c>
      <c r="L593" s="34" t="s">
        <v>986</v>
      </c>
      <c r="M593" s="4">
        <v>1</v>
      </c>
      <c r="N593" s="4">
        <v>0</v>
      </c>
      <c r="O593" s="4">
        <v>0</v>
      </c>
      <c r="P593" s="4">
        <v>1</v>
      </c>
      <c r="Q593" s="4">
        <v>0</v>
      </c>
      <c r="R593" s="4">
        <v>0</v>
      </c>
      <c r="S593" s="4">
        <v>0</v>
      </c>
      <c r="T593" s="4">
        <v>1</v>
      </c>
      <c r="U593" s="4">
        <v>1</v>
      </c>
      <c r="V593" s="4">
        <v>1</v>
      </c>
      <c r="W593" s="4">
        <v>1</v>
      </c>
      <c r="X593" s="4">
        <v>1</v>
      </c>
      <c r="Y593" s="4">
        <v>0</v>
      </c>
      <c r="Z593" s="4">
        <v>0</v>
      </c>
      <c r="AA593" s="4">
        <v>1</v>
      </c>
      <c r="AB593" s="4">
        <v>1</v>
      </c>
      <c r="AC593" s="4" t="s">
        <v>1242</v>
      </c>
    </row>
    <row r="594" spans="1:29">
      <c r="A594" s="34" t="s">
        <v>1213</v>
      </c>
      <c r="B594" s="34" t="str">
        <f>VLOOKUP(A594,[1]Sheet2!A:B,2,0)</f>
        <v>K185964</v>
      </c>
      <c r="C594" s="34"/>
      <c r="D594" s="35">
        <v>206</v>
      </c>
      <c r="E594" s="36" t="s">
        <v>507</v>
      </c>
      <c r="F594" s="35">
        <v>1502</v>
      </c>
      <c r="G594" s="35">
        <v>4803</v>
      </c>
      <c r="H594" s="35">
        <v>801</v>
      </c>
      <c r="I594" s="36" t="s">
        <v>507</v>
      </c>
      <c r="J594" s="34">
        <v>4.663700925389648</v>
      </c>
      <c r="K594" s="22">
        <v>459</v>
      </c>
      <c r="L594" s="34" t="s">
        <v>985</v>
      </c>
      <c r="M594" s="4">
        <v>1</v>
      </c>
      <c r="N594" s="4">
        <v>1</v>
      </c>
      <c r="O594" s="4">
        <v>1</v>
      </c>
      <c r="P594" s="4">
        <v>1</v>
      </c>
      <c r="Q594" s="4">
        <v>0</v>
      </c>
      <c r="R594" s="4">
        <v>0</v>
      </c>
      <c r="S594" s="4">
        <v>0</v>
      </c>
      <c r="T594" s="4">
        <v>1</v>
      </c>
      <c r="U594" s="4">
        <v>1</v>
      </c>
      <c r="V594" s="4">
        <v>1</v>
      </c>
      <c r="W594" s="4">
        <v>1</v>
      </c>
      <c r="X594" s="4">
        <v>1</v>
      </c>
      <c r="Y594" s="4">
        <v>0</v>
      </c>
      <c r="Z594" s="4">
        <v>0</v>
      </c>
      <c r="AA594" s="4">
        <v>1</v>
      </c>
      <c r="AB594" s="4">
        <v>1</v>
      </c>
      <c r="AC594" s="4" t="s">
        <v>1242</v>
      </c>
    </row>
    <row r="595" spans="1:29">
      <c r="A595" s="34" t="s">
        <v>1214</v>
      </c>
      <c r="B595" s="34" t="str">
        <f>VLOOKUP(A595,[1]Sheet2!A:B,2,0)</f>
        <v>K185965</v>
      </c>
      <c r="C595" s="34"/>
      <c r="D595" s="35">
        <v>206</v>
      </c>
      <c r="E595" s="35">
        <v>1101</v>
      </c>
      <c r="F595" s="35">
        <v>1502</v>
      </c>
      <c r="G595" s="35">
        <v>1525</v>
      </c>
      <c r="H595" s="35">
        <v>403</v>
      </c>
      <c r="I595" s="35">
        <v>801</v>
      </c>
      <c r="J595" s="34">
        <v>5.0334237554869494</v>
      </c>
      <c r="K595" s="22">
        <v>240</v>
      </c>
      <c r="L595" s="34" t="s">
        <v>986</v>
      </c>
      <c r="M595" s="4">
        <v>1</v>
      </c>
      <c r="N595" s="4">
        <v>0</v>
      </c>
      <c r="O595" s="4">
        <v>0</v>
      </c>
      <c r="P595" s="4">
        <v>1</v>
      </c>
      <c r="Q595" s="4">
        <v>0</v>
      </c>
      <c r="R595" s="4">
        <v>0</v>
      </c>
      <c r="S595" s="4">
        <v>0</v>
      </c>
      <c r="T595" s="4">
        <v>1</v>
      </c>
      <c r="U595" s="4">
        <v>1</v>
      </c>
      <c r="V595" s="4">
        <v>1</v>
      </c>
      <c r="W595" s="4">
        <v>1</v>
      </c>
      <c r="X595" s="4">
        <v>1</v>
      </c>
      <c r="Y595" s="4">
        <v>0</v>
      </c>
      <c r="Z595" s="4">
        <v>0</v>
      </c>
      <c r="AA595" s="4">
        <v>1</v>
      </c>
      <c r="AB595" s="4">
        <v>1</v>
      </c>
      <c r="AC595" s="4" t="s">
        <v>1242</v>
      </c>
    </row>
    <row r="596" spans="1:29">
      <c r="A596" s="34" t="s">
        <v>1215</v>
      </c>
      <c r="B596" s="34" t="str">
        <f>VLOOKUP(A596,[1]Sheet2!A:B,2,0)</f>
        <v>K185966</v>
      </c>
      <c r="C596" s="34"/>
      <c r="D596" s="35">
        <v>1101</v>
      </c>
      <c r="E596" s="35">
        <v>2410</v>
      </c>
      <c r="F596" s="35">
        <v>1502</v>
      </c>
      <c r="G596" s="35">
        <v>1802</v>
      </c>
      <c r="H596" s="35">
        <v>704</v>
      </c>
      <c r="I596" s="35">
        <v>801</v>
      </c>
      <c r="J596" s="34">
        <v>4.3926969532596658</v>
      </c>
      <c r="K596" s="22">
        <v>245</v>
      </c>
      <c r="L596" s="34" t="s">
        <v>986</v>
      </c>
      <c r="M596" s="4">
        <v>1</v>
      </c>
      <c r="N596" s="4">
        <v>0</v>
      </c>
      <c r="O596" s="4">
        <v>0</v>
      </c>
      <c r="P596" s="4">
        <v>1</v>
      </c>
      <c r="Q596" s="4">
        <v>0</v>
      </c>
      <c r="R596" s="4">
        <v>0</v>
      </c>
      <c r="S596" s="4">
        <v>0</v>
      </c>
      <c r="T596" s="4">
        <v>1</v>
      </c>
      <c r="U596" s="4">
        <v>1</v>
      </c>
      <c r="V596" s="4">
        <v>1</v>
      </c>
      <c r="W596" s="4">
        <v>1</v>
      </c>
      <c r="X596" s="4">
        <v>1</v>
      </c>
      <c r="Y596" s="4">
        <v>0</v>
      </c>
      <c r="Z596" s="4">
        <v>0</v>
      </c>
      <c r="AA596" s="4">
        <v>1</v>
      </c>
      <c r="AB596" s="4">
        <v>1</v>
      </c>
      <c r="AC596" s="4" t="s">
        <v>1242</v>
      </c>
    </row>
    <row r="597" spans="1:29">
      <c r="A597" s="34" t="s">
        <v>1216</v>
      </c>
      <c r="B597" s="34" t="str">
        <f>VLOOKUP(A597,[1]Sheet2!A:B,2,0)</f>
        <v>K185967</v>
      </c>
      <c r="C597" s="34"/>
      <c r="D597" s="35">
        <v>3001</v>
      </c>
      <c r="E597" s="35">
        <v>7401</v>
      </c>
      <c r="F597" s="35">
        <v>1302</v>
      </c>
      <c r="G597" s="35">
        <v>3802</v>
      </c>
      <c r="H597" s="35">
        <v>602</v>
      </c>
      <c r="I597" s="35">
        <v>702</v>
      </c>
      <c r="J597" s="34">
        <v>4.3856062735983121</v>
      </c>
      <c r="K597" s="22">
        <v>337</v>
      </c>
      <c r="L597" s="34" t="s">
        <v>986</v>
      </c>
      <c r="M597" s="4">
        <v>1</v>
      </c>
      <c r="N597" s="4">
        <v>0</v>
      </c>
      <c r="O597" s="4">
        <v>0</v>
      </c>
      <c r="P597" s="4">
        <v>1</v>
      </c>
      <c r="Q597" s="4">
        <v>0</v>
      </c>
      <c r="R597" s="4">
        <v>0</v>
      </c>
      <c r="S597" s="4">
        <v>0</v>
      </c>
      <c r="T597" s="4">
        <v>1</v>
      </c>
      <c r="U597" s="4">
        <v>1</v>
      </c>
      <c r="V597" s="4">
        <v>1</v>
      </c>
      <c r="W597" s="4">
        <v>1</v>
      </c>
      <c r="X597" s="4">
        <v>1</v>
      </c>
      <c r="Y597" s="4">
        <v>0</v>
      </c>
      <c r="Z597" s="4">
        <v>0</v>
      </c>
      <c r="AA597" s="4">
        <v>1</v>
      </c>
      <c r="AB597" s="4">
        <v>1</v>
      </c>
      <c r="AC597" s="4" t="s">
        <v>1242</v>
      </c>
    </row>
    <row r="598" spans="1:29">
      <c r="A598" s="34" t="s">
        <v>1217</v>
      </c>
      <c r="B598" s="34" t="str">
        <f>VLOOKUP(A598,[1]Sheet2!A:B,2,0)</f>
        <v>K185968</v>
      </c>
      <c r="C598" s="34"/>
      <c r="D598" s="35">
        <v>2420</v>
      </c>
      <c r="E598" s="35">
        <v>2901</v>
      </c>
      <c r="F598" s="35">
        <v>705</v>
      </c>
      <c r="G598" s="35">
        <v>4801</v>
      </c>
      <c r="H598" s="35">
        <v>803</v>
      </c>
      <c r="I598" s="35">
        <v>1505</v>
      </c>
      <c r="J598" s="34">
        <v>4.3856062735983121</v>
      </c>
      <c r="K598" s="22">
        <v>213</v>
      </c>
      <c r="L598" s="34" t="s">
        <v>1245</v>
      </c>
      <c r="M598" s="4">
        <v>1</v>
      </c>
      <c r="N598" s="4">
        <v>0</v>
      </c>
      <c r="O598" s="4">
        <v>0</v>
      </c>
      <c r="P598" s="4">
        <v>1</v>
      </c>
      <c r="Q598" s="4">
        <v>1</v>
      </c>
      <c r="R598" s="4">
        <v>0</v>
      </c>
      <c r="S598" s="4">
        <v>1</v>
      </c>
      <c r="T598" s="4">
        <v>1</v>
      </c>
      <c r="U598" s="4">
        <v>1</v>
      </c>
      <c r="V598" s="4">
        <v>1</v>
      </c>
      <c r="W598" s="4">
        <v>1</v>
      </c>
      <c r="X598" s="4">
        <v>1</v>
      </c>
      <c r="Y598" s="4">
        <v>1</v>
      </c>
      <c r="Z598" s="4">
        <v>1</v>
      </c>
      <c r="AA598" s="4">
        <v>1</v>
      </c>
      <c r="AB598" s="4">
        <v>1</v>
      </c>
      <c r="AC598" s="4" t="s">
        <v>1242</v>
      </c>
    </row>
    <row r="599" spans="1:29">
      <c r="A599" s="34" t="s">
        <v>1218</v>
      </c>
      <c r="B599" s="34" t="str">
        <f>VLOOKUP(A599,[1]Sheet2!A:B,2,0)</f>
        <v>K185969</v>
      </c>
      <c r="C599" s="34"/>
      <c r="D599" s="35">
        <v>101</v>
      </c>
      <c r="E599" s="35">
        <v>201</v>
      </c>
      <c r="F599" s="35">
        <v>4002</v>
      </c>
      <c r="G599" s="35">
        <v>5701</v>
      </c>
      <c r="H599" s="35">
        <v>602</v>
      </c>
      <c r="I599" s="35">
        <v>1502</v>
      </c>
      <c r="J599" s="34">
        <v>5.0211892990699383</v>
      </c>
      <c r="K599" s="22">
        <v>324</v>
      </c>
      <c r="L599" s="34" t="s">
        <v>985</v>
      </c>
      <c r="M599" s="4">
        <v>1</v>
      </c>
      <c r="N599" s="4">
        <v>1</v>
      </c>
      <c r="O599" s="4">
        <v>1</v>
      </c>
      <c r="P599" s="4">
        <v>1</v>
      </c>
      <c r="Q599" s="4">
        <v>1</v>
      </c>
      <c r="R599" s="4">
        <v>1</v>
      </c>
      <c r="S599" s="4">
        <v>1</v>
      </c>
      <c r="T599" s="4">
        <v>1</v>
      </c>
      <c r="U599" s="4">
        <v>1</v>
      </c>
      <c r="V599" s="4">
        <v>1</v>
      </c>
      <c r="W599" s="4">
        <v>1</v>
      </c>
      <c r="X599" s="4">
        <v>1</v>
      </c>
      <c r="Y599" s="4">
        <v>1</v>
      </c>
      <c r="Z599" s="4">
        <v>1</v>
      </c>
      <c r="AA599" s="4">
        <v>1</v>
      </c>
      <c r="AB599" s="4">
        <v>1</v>
      </c>
      <c r="AC599" s="4" t="s">
        <v>1242</v>
      </c>
    </row>
    <row r="600" spans="1:29">
      <c r="A600" s="34" t="s">
        <v>1219</v>
      </c>
      <c r="B600" s="34" t="str">
        <f>VLOOKUP(A600,[1]Sheet2!A:B,2,0)</f>
        <v>K185970</v>
      </c>
      <c r="C600" s="34"/>
      <c r="D600" s="35">
        <v>1101</v>
      </c>
      <c r="E600" s="35">
        <v>2901</v>
      </c>
      <c r="F600" s="35">
        <v>705</v>
      </c>
      <c r="G600" s="35">
        <v>1502</v>
      </c>
      <c r="H600" s="35">
        <v>801</v>
      </c>
      <c r="I600" s="35">
        <v>1505</v>
      </c>
      <c r="J600" s="34">
        <v>5.5327543789924976</v>
      </c>
      <c r="K600" s="22">
        <v>91</v>
      </c>
      <c r="L600" s="34" t="s">
        <v>986</v>
      </c>
      <c r="M600" s="4">
        <v>1</v>
      </c>
      <c r="N600" s="4">
        <v>0</v>
      </c>
      <c r="O600" s="4">
        <v>0</v>
      </c>
      <c r="P600" s="4">
        <v>1</v>
      </c>
      <c r="Q600" s="4">
        <v>0</v>
      </c>
      <c r="R600" s="4">
        <v>0</v>
      </c>
      <c r="S600" s="4">
        <v>0</v>
      </c>
      <c r="T600" s="4">
        <v>1</v>
      </c>
      <c r="U600" s="4">
        <v>1</v>
      </c>
      <c r="V600" s="4">
        <v>1</v>
      </c>
      <c r="W600" s="4">
        <v>1</v>
      </c>
      <c r="X600" s="4">
        <v>1</v>
      </c>
      <c r="Y600" s="4">
        <v>0</v>
      </c>
      <c r="Z600" s="4">
        <v>0</v>
      </c>
      <c r="AA600" s="4">
        <v>1</v>
      </c>
      <c r="AB600" s="4">
        <v>1</v>
      </c>
      <c r="AC600" s="4" t="s">
        <v>1242</v>
      </c>
    </row>
    <row r="601" spans="1:29">
      <c r="A601" s="34" t="s">
        <v>1220</v>
      </c>
      <c r="B601" s="34" t="str">
        <f>VLOOKUP(A601,[1]Sheet2!A:B,2,0)</f>
        <v>K185971</v>
      </c>
      <c r="C601" s="34"/>
      <c r="D601" s="35">
        <v>1102</v>
      </c>
      <c r="E601" s="35">
        <v>2402</v>
      </c>
      <c r="F601" s="35">
        <v>1502</v>
      </c>
      <c r="G601" s="35">
        <v>1525</v>
      </c>
      <c r="H601" s="35">
        <v>702</v>
      </c>
      <c r="I601" s="35">
        <v>801</v>
      </c>
      <c r="J601" s="34">
        <v>5.3996737214810384</v>
      </c>
      <c r="K601" s="22">
        <v>139</v>
      </c>
      <c r="L601" s="34" t="s">
        <v>986</v>
      </c>
      <c r="M601" s="4">
        <v>1</v>
      </c>
      <c r="N601" s="4">
        <v>0</v>
      </c>
      <c r="O601" s="4">
        <v>0</v>
      </c>
      <c r="P601" s="4">
        <v>1</v>
      </c>
      <c r="Q601" s="4">
        <v>0</v>
      </c>
      <c r="R601" s="4">
        <v>0</v>
      </c>
      <c r="S601" s="4">
        <v>0</v>
      </c>
      <c r="T601" s="4">
        <v>1</v>
      </c>
      <c r="U601" s="4">
        <v>1</v>
      </c>
      <c r="V601" s="4">
        <v>1</v>
      </c>
      <c r="W601" s="4">
        <v>1</v>
      </c>
      <c r="X601" s="4">
        <v>1</v>
      </c>
      <c r="Y601" s="4">
        <v>0</v>
      </c>
      <c r="Z601" s="4">
        <v>0</v>
      </c>
      <c r="AA601" s="4">
        <v>1</v>
      </c>
      <c r="AB601" s="4">
        <v>1</v>
      </c>
      <c r="AC601" s="4" t="s">
        <v>1243</v>
      </c>
    </row>
    <row r="602" spans="1:29">
      <c r="A602" s="34" t="s">
        <v>1221</v>
      </c>
      <c r="B602" s="34" t="str">
        <f>VLOOKUP(A602,[1]Sheet2!A:B,2,0)</f>
        <v>K185972</v>
      </c>
      <c r="C602" s="34"/>
      <c r="D602" s="35">
        <v>2901</v>
      </c>
      <c r="E602" s="36" t="s">
        <v>507</v>
      </c>
      <c r="F602" s="35">
        <v>705</v>
      </c>
      <c r="G602" s="36" t="s">
        <v>507</v>
      </c>
      <c r="H602" s="35">
        <v>1505</v>
      </c>
      <c r="I602" s="36" t="s">
        <v>507</v>
      </c>
      <c r="J602" s="34">
        <v>5.2787536009528289</v>
      </c>
      <c r="K602" s="22">
        <v>431</v>
      </c>
      <c r="L602" s="34" t="s">
        <v>986</v>
      </c>
      <c r="M602" s="4">
        <v>1</v>
      </c>
      <c r="N602" s="4">
        <v>0</v>
      </c>
      <c r="O602" s="4">
        <v>0</v>
      </c>
      <c r="P602" s="4">
        <v>1</v>
      </c>
      <c r="Q602" s="4">
        <v>0</v>
      </c>
      <c r="R602" s="4">
        <v>0</v>
      </c>
      <c r="S602" s="4">
        <v>0</v>
      </c>
      <c r="T602" s="4">
        <v>1</v>
      </c>
      <c r="U602" s="4">
        <v>1</v>
      </c>
      <c r="V602" s="4">
        <v>1</v>
      </c>
      <c r="W602" s="4">
        <v>1</v>
      </c>
      <c r="X602" s="4">
        <v>1</v>
      </c>
      <c r="Y602" s="4">
        <v>0</v>
      </c>
      <c r="Z602" s="4">
        <v>0</v>
      </c>
      <c r="AA602" s="4">
        <v>1</v>
      </c>
      <c r="AB602" s="4">
        <v>1</v>
      </c>
      <c r="AC602" s="4" t="s">
        <v>1243</v>
      </c>
    </row>
    <row r="603" spans="1:29">
      <c r="A603" s="34" t="s">
        <v>1222</v>
      </c>
      <c r="B603" s="34" t="str">
        <f>VLOOKUP(A603,[1]Sheet2!A:B,2,0)</f>
        <v>K185973</v>
      </c>
      <c r="C603" s="34"/>
      <c r="D603" s="35">
        <v>206</v>
      </c>
      <c r="E603" s="35">
        <v>1101</v>
      </c>
      <c r="F603" s="35">
        <v>1525</v>
      </c>
      <c r="G603" s="35">
        <v>3802</v>
      </c>
      <c r="H603" s="35">
        <v>702</v>
      </c>
      <c r="I603" s="36" t="s">
        <v>507</v>
      </c>
      <c r="J603" s="34">
        <v>6.1702617153949575</v>
      </c>
      <c r="K603" s="22">
        <v>7</v>
      </c>
      <c r="L603" s="34" t="s">
        <v>985</v>
      </c>
      <c r="M603" s="4">
        <v>1</v>
      </c>
      <c r="N603" s="4">
        <v>1</v>
      </c>
      <c r="O603" s="4">
        <v>1</v>
      </c>
      <c r="P603" s="4">
        <v>1</v>
      </c>
      <c r="Q603" s="4">
        <v>1</v>
      </c>
      <c r="R603" s="4">
        <v>1</v>
      </c>
      <c r="S603" s="4">
        <v>0</v>
      </c>
      <c r="T603" s="4">
        <v>1</v>
      </c>
      <c r="U603" s="4">
        <v>1</v>
      </c>
      <c r="V603" s="4">
        <v>1</v>
      </c>
      <c r="W603" s="4">
        <v>1</v>
      </c>
      <c r="X603" s="4">
        <v>1</v>
      </c>
      <c r="Y603" s="4">
        <v>0</v>
      </c>
      <c r="Z603" s="4">
        <v>0</v>
      </c>
      <c r="AA603" s="4">
        <v>1</v>
      </c>
      <c r="AB603" s="4">
        <v>1</v>
      </c>
      <c r="AC603" s="4" t="s">
        <v>1243</v>
      </c>
    </row>
    <row r="604" spans="1:29">
      <c r="A604" s="34" t="s">
        <v>1223</v>
      </c>
      <c r="B604" s="34" t="str">
        <f>VLOOKUP(A604,[1]Sheet2!A:B,2,0)</f>
        <v>K185974</v>
      </c>
      <c r="C604" s="34"/>
      <c r="D604" s="35">
        <v>1101</v>
      </c>
      <c r="E604" s="36" t="s">
        <v>507</v>
      </c>
      <c r="F604" s="35">
        <v>1525</v>
      </c>
      <c r="G604" s="35">
        <v>3802</v>
      </c>
      <c r="H604" s="35">
        <v>403</v>
      </c>
      <c r="I604" s="35">
        <v>702</v>
      </c>
      <c r="J604" s="34">
        <v>4.4955443375464483</v>
      </c>
      <c r="K604" s="22">
        <v>85</v>
      </c>
      <c r="L604" s="34" t="s">
        <v>1245</v>
      </c>
      <c r="M604" s="4">
        <v>1</v>
      </c>
      <c r="N604" s="4">
        <v>0</v>
      </c>
      <c r="O604" s="4">
        <v>0</v>
      </c>
      <c r="P604" s="4">
        <v>1</v>
      </c>
      <c r="Q604" s="4">
        <v>1</v>
      </c>
      <c r="R604" s="4">
        <v>1</v>
      </c>
      <c r="S604" s="4">
        <v>0</v>
      </c>
      <c r="T604" s="4">
        <v>1</v>
      </c>
      <c r="U604" s="4">
        <v>1</v>
      </c>
      <c r="V604" s="4">
        <v>1</v>
      </c>
      <c r="W604" s="4">
        <v>1</v>
      </c>
      <c r="X604" s="4">
        <v>1</v>
      </c>
      <c r="Y604" s="4">
        <v>1</v>
      </c>
      <c r="Z604" s="4">
        <v>1</v>
      </c>
      <c r="AA604" s="4">
        <v>1</v>
      </c>
      <c r="AB604" s="4">
        <v>1</v>
      </c>
      <c r="AC604" s="4" t="s">
        <v>1243</v>
      </c>
    </row>
    <row r="605" spans="1:29">
      <c r="A605" s="34" t="s">
        <v>1224</v>
      </c>
      <c r="B605" s="34" t="str">
        <f>VLOOKUP(A605,[1]Sheet2!A:B,2,0)</f>
        <v>K185975</v>
      </c>
      <c r="C605" s="34"/>
      <c r="D605" s="35">
        <v>2402</v>
      </c>
      <c r="E605" s="35">
        <v>2901</v>
      </c>
      <c r="F605" s="35">
        <v>702</v>
      </c>
      <c r="G605" s="35">
        <v>3503</v>
      </c>
      <c r="H605" s="35">
        <v>702</v>
      </c>
      <c r="I605" s="35">
        <v>1203</v>
      </c>
      <c r="J605" s="34">
        <v>3.0644579892269186</v>
      </c>
      <c r="K605" s="22">
        <v>131</v>
      </c>
      <c r="L605" s="34" t="s">
        <v>986</v>
      </c>
      <c r="M605" s="4">
        <v>1</v>
      </c>
      <c r="N605" s="4">
        <v>0</v>
      </c>
      <c r="O605" s="4">
        <v>0</v>
      </c>
      <c r="P605" s="4">
        <v>1</v>
      </c>
      <c r="Q605" s="4">
        <v>0</v>
      </c>
      <c r="R605" s="4">
        <v>0</v>
      </c>
      <c r="S605" s="4">
        <v>0</v>
      </c>
      <c r="T605" s="4">
        <v>1</v>
      </c>
      <c r="U605" s="4">
        <v>1</v>
      </c>
      <c r="V605" s="4">
        <v>1</v>
      </c>
      <c r="W605" s="4">
        <v>1</v>
      </c>
      <c r="X605" s="4">
        <v>1</v>
      </c>
      <c r="Y605" s="4">
        <v>0</v>
      </c>
      <c r="Z605" s="4">
        <v>0</v>
      </c>
      <c r="AA605" s="4">
        <v>1</v>
      </c>
      <c r="AB605" s="4">
        <v>1</v>
      </c>
      <c r="AC605" s="4" t="s">
        <v>1243</v>
      </c>
    </row>
    <row r="606" spans="1:29">
      <c r="A606" s="34" t="s">
        <v>1225</v>
      </c>
      <c r="B606" s="34" t="str">
        <f>VLOOKUP(A606,[1]Sheet2!A:B,2,0)</f>
        <v>K185976</v>
      </c>
      <c r="C606" s="34"/>
      <c r="D606" s="35">
        <v>203</v>
      </c>
      <c r="E606" s="35">
        <v>1101</v>
      </c>
      <c r="F606" s="35">
        <v>3802</v>
      </c>
      <c r="G606" s="35">
        <v>4601</v>
      </c>
      <c r="H606" s="35">
        <v>102</v>
      </c>
      <c r="I606" s="35">
        <v>702</v>
      </c>
      <c r="J606" s="34">
        <v>4.5786392099680722</v>
      </c>
      <c r="K606" s="22">
        <v>408</v>
      </c>
      <c r="L606" s="34" t="s">
        <v>986</v>
      </c>
      <c r="M606" s="4">
        <v>1</v>
      </c>
      <c r="N606" s="4">
        <v>0</v>
      </c>
      <c r="O606" s="4">
        <v>0</v>
      </c>
      <c r="P606" s="4">
        <v>1</v>
      </c>
      <c r="Q606" s="4">
        <v>0</v>
      </c>
      <c r="R606" s="4">
        <v>0</v>
      </c>
      <c r="S606" s="4">
        <v>0</v>
      </c>
      <c r="T606" s="4">
        <v>1</v>
      </c>
      <c r="U606" s="4">
        <v>1</v>
      </c>
      <c r="V606" s="4">
        <v>1</v>
      </c>
      <c r="W606" s="4">
        <v>1</v>
      </c>
      <c r="X606" s="4">
        <v>1</v>
      </c>
      <c r="Y606" s="4">
        <v>0</v>
      </c>
      <c r="Z606" s="4">
        <v>0</v>
      </c>
      <c r="AA606" s="4">
        <v>1</v>
      </c>
      <c r="AB606" s="4">
        <v>1</v>
      </c>
      <c r="AC606" s="4" t="s">
        <v>1243</v>
      </c>
    </row>
    <row r="607" spans="1:29">
      <c r="A607" s="34" t="s">
        <v>1226</v>
      </c>
      <c r="B607" s="34" t="str">
        <f>VLOOKUP(A607,[1]Sheet2!A:B,2,0)</f>
        <v>K185977</v>
      </c>
      <c r="C607" s="34"/>
      <c r="D607" s="35">
        <v>1101</v>
      </c>
      <c r="E607" s="35">
        <v>2402</v>
      </c>
      <c r="F607" s="35">
        <v>1502</v>
      </c>
      <c r="G607" s="35">
        <v>5801</v>
      </c>
      <c r="H607" s="35">
        <v>302</v>
      </c>
      <c r="I607" s="35">
        <v>801</v>
      </c>
      <c r="J607" s="34">
        <v>5.9479236198317267</v>
      </c>
      <c r="K607" s="22">
        <v>59</v>
      </c>
      <c r="L607" s="34" t="s">
        <v>985</v>
      </c>
      <c r="M607" s="4">
        <v>1</v>
      </c>
      <c r="N607" s="4">
        <v>1</v>
      </c>
      <c r="O607" s="4">
        <v>1</v>
      </c>
      <c r="P607" s="4">
        <v>1</v>
      </c>
      <c r="Q607" s="4">
        <v>0</v>
      </c>
      <c r="R607" s="4">
        <v>0</v>
      </c>
      <c r="S607" s="4">
        <v>0</v>
      </c>
      <c r="T607" s="4">
        <v>1</v>
      </c>
      <c r="U607" s="4">
        <v>1</v>
      </c>
      <c r="V607" s="4">
        <v>1</v>
      </c>
      <c r="W607" s="4">
        <v>1</v>
      </c>
      <c r="X607" s="4">
        <v>1</v>
      </c>
      <c r="Y607" s="4">
        <v>1</v>
      </c>
      <c r="Z607" s="4">
        <v>0</v>
      </c>
      <c r="AA607" s="4">
        <v>1</v>
      </c>
      <c r="AB607" s="4">
        <v>1</v>
      </c>
      <c r="AC607" s="4" t="s">
        <v>1243</v>
      </c>
    </row>
    <row r="608" spans="1:29">
      <c r="A608" s="34" t="s">
        <v>1227</v>
      </c>
      <c r="B608" s="34" t="str">
        <f>VLOOKUP(A608,[1]Sheet2!A:B,2,0)</f>
        <v>K185978</v>
      </c>
      <c r="C608" s="34"/>
      <c r="D608" s="35">
        <v>1101</v>
      </c>
      <c r="E608" s="35">
        <v>2402</v>
      </c>
      <c r="F608" s="35">
        <v>1502</v>
      </c>
      <c r="G608" s="35">
        <v>5502</v>
      </c>
      <c r="H608" s="35">
        <v>102</v>
      </c>
      <c r="I608" s="35">
        <v>801</v>
      </c>
      <c r="J608" s="34">
        <v>4.4132997640812519</v>
      </c>
      <c r="K608" s="22">
        <v>258</v>
      </c>
      <c r="L608" s="34" t="s">
        <v>985</v>
      </c>
      <c r="M608" s="4">
        <v>1</v>
      </c>
      <c r="N608" s="4">
        <v>1</v>
      </c>
      <c r="O608" s="4">
        <v>1</v>
      </c>
      <c r="P608" s="4">
        <v>1</v>
      </c>
      <c r="Q608" s="4">
        <v>0</v>
      </c>
      <c r="R608" s="4">
        <v>0</v>
      </c>
      <c r="S608" s="4">
        <v>0</v>
      </c>
      <c r="T608" s="4">
        <v>1</v>
      </c>
      <c r="U608" s="4">
        <v>1</v>
      </c>
      <c r="V608" s="4">
        <v>1</v>
      </c>
      <c r="W608" s="4">
        <v>1</v>
      </c>
      <c r="X608" s="4">
        <v>1</v>
      </c>
      <c r="Y608" s="4">
        <v>0</v>
      </c>
      <c r="Z608" s="4">
        <v>0</v>
      </c>
      <c r="AA608" s="4">
        <v>1</v>
      </c>
      <c r="AB608" s="4">
        <v>1</v>
      </c>
      <c r="AC608" s="4" t="s">
        <v>1243</v>
      </c>
    </row>
    <row r="609" spans="1:29">
      <c r="A609" s="34" t="s">
        <v>1228</v>
      </c>
      <c r="B609" s="34" t="str">
        <f>VLOOKUP(A609,[1]Sheet2!A:B,2,0)</f>
        <v>K185979</v>
      </c>
      <c r="C609" s="34"/>
      <c r="D609" s="35">
        <v>1101</v>
      </c>
      <c r="E609" s="35">
        <v>2901</v>
      </c>
      <c r="F609" s="35">
        <v>705</v>
      </c>
      <c r="G609" s="35">
        <v>1502</v>
      </c>
      <c r="H609" s="35">
        <v>801</v>
      </c>
      <c r="I609" s="35">
        <v>1505</v>
      </c>
      <c r="J609" s="34">
        <v>4.0681858617461613</v>
      </c>
      <c r="K609" s="22">
        <v>258</v>
      </c>
      <c r="L609" s="34" t="s">
        <v>1245</v>
      </c>
      <c r="M609" s="4">
        <v>1</v>
      </c>
      <c r="N609" s="4">
        <v>0</v>
      </c>
      <c r="O609" s="4">
        <v>0</v>
      </c>
      <c r="P609" s="4">
        <v>1</v>
      </c>
      <c r="Q609" s="4">
        <v>1</v>
      </c>
      <c r="R609" s="4">
        <v>0</v>
      </c>
      <c r="S609" s="4">
        <v>1</v>
      </c>
      <c r="T609" s="4">
        <v>1</v>
      </c>
      <c r="U609" s="4">
        <v>1</v>
      </c>
      <c r="V609" s="4">
        <v>1</v>
      </c>
      <c r="W609" s="4">
        <v>1</v>
      </c>
      <c r="X609" s="4">
        <v>1</v>
      </c>
      <c r="Y609" s="4">
        <v>1</v>
      </c>
      <c r="Z609" s="4">
        <v>1</v>
      </c>
      <c r="AA609" s="4">
        <v>1</v>
      </c>
      <c r="AB609" s="4">
        <v>1</v>
      </c>
      <c r="AC609" s="4" t="s">
        <v>1243</v>
      </c>
    </row>
    <row r="610" spans="1:29">
      <c r="A610" s="34" t="s">
        <v>1229</v>
      </c>
      <c r="B610" s="34" t="str">
        <f>VLOOKUP(A610,[1]Sheet2!A:B,2,0)</f>
        <v>K185980</v>
      </c>
      <c r="C610" s="34"/>
      <c r="D610" s="35">
        <v>203</v>
      </c>
      <c r="E610" s="35">
        <v>2901</v>
      </c>
      <c r="F610" s="35">
        <v>1301</v>
      </c>
      <c r="G610" s="35">
        <v>1502</v>
      </c>
      <c r="H610" s="35">
        <v>304</v>
      </c>
      <c r="I610" s="35">
        <v>801</v>
      </c>
      <c r="J610" s="34">
        <v>5.6304278750250241</v>
      </c>
      <c r="K610" s="22">
        <v>513</v>
      </c>
      <c r="L610" s="34" t="s">
        <v>986</v>
      </c>
      <c r="M610" s="4">
        <v>1</v>
      </c>
      <c r="N610" s="4">
        <v>0</v>
      </c>
      <c r="O610" s="4">
        <v>0</v>
      </c>
      <c r="P610" s="4">
        <v>1</v>
      </c>
      <c r="Q610" s="4">
        <v>0</v>
      </c>
      <c r="R610" s="4">
        <v>0</v>
      </c>
      <c r="S610" s="4">
        <v>0</v>
      </c>
      <c r="T610" s="4">
        <v>1</v>
      </c>
      <c r="U610" s="4">
        <v>1</v>
      </c>
      <c r="V610" s="4">
        <v>1</v>
      </c>
      <c r="W610" s="4">
        <v>1</v>
      </c>
      <c r="X610" s="4">
        <v>1</v>
      </c>
      <c r="Y610" s="4">
        <v>0</v>
      </c>
      <c r="Z610" s="4">
        <v>0</v>
      </c>
      <c r="AA610" s="4">
        <v>1</v>
      </c>
      <c r="AB610" s="4">
        <v>1</v>
      </c>
      <c r="AC610" s="4" t="s">
        <v>1243</v>
      </c>
    </row>
    <row r="611" spans="1:29">
      <c r="A611" s="34" t="s">
        <v>1230</v>
      </c>
      <c r="B611" s="34" t="str">
        <f>VLOOKUP(A611,[1]Sheet2!A:B,2,0)</f>
        <v>K185981</v>
      </c>
      <c r="C611" s="34"/>
      <c r="D611" s="35">
        <v>206</v>
      </c>
      <c r="E611" s="35">
        <v>2402</v>
      </c>
      <c r="F611" s="35">
        <v>1301</v>
      </c>
      <c r="G611" s="36" t="s">
        <v>507</v>
      </c>
      <c r="H611" s="35">
        <v>304</v>
      </c>
      <c r="I611" s="36" t="s">
        <v>507</v>
      </c>
      <c r="J611" s="34">
        <v>3.3159703454569178</v>
      </c>
      <c r="K611" s="22">
        <v>612</v>
      </c>
      <c r="L611" s="34" t="s">
        <v>1245</v>
      </c>
      <c r="M611" s="4">
        <v>1</v>
      </c>
      <c r="N611" s="4">
        <v>0</v>
      </c>
      <c r="O611" s="4">
        <v>0</v>
      </c>
      <c r="P611" s="4">
        <v>1</v>
      </c>
      <c r="Q611" s="4">
        <v>1</v>
      </c>
      <c r="R611" s="4">
        <v>0</v>
      </c>
      <c r="S611" s="4">
        <v>1</v>
      </c>
      <c r="T611" s="4">
        <v>1</v>
      </c>
      <c r="U611" s="4">
        <v>1</v>
      </c>
      <c r="V611" s="4">
        <v>1</v>
      </c>
      <c r="W611" s="4">
        <v>1</v>
      </c>
      <c r="X611" s="4">
        <v>1</v>
      </c>
      <c r="Y611" s="4">
        <v>1</v>
      </c>
      <c r="Z611" s="4">
        <v>1</v>
      </c>
      <c r="AA611" s="4">
        <v>1</v>
      </c>
      <c r="AB611" s="4">
        <v>1</v>
      </c>
      <c r="AC611" s="4" t="s">
        <v>1243</v>
      </c>
    </row>
    <row r="612" spans="1:29">
      <c r="A612" s="34" t="s">
        <v>1231</v>
      </c>
      <c r="B612" s="34" t="str">
        <f>VLOOKUP(A612,[1]Sheet2!A:B,2,0)</f>
        <v>K185982</v>
      </c>
      <c r="C612" s="34"/>
      <c r="D612" s="35">
        <v>206</v>
      </c>
      <c r="E612" s="35">
        <v>3303</v>
      </c>
      <c r="F612" s="35">
        <v>3501</v>
      </c>
      <c r="G612" s="35">
        <v>4403</v>
      </c>
      <c r="H612" s="35">
        <v>303</v>
      </c>
      <c r="I612" s="35">
        <v>701</v>
      </c>
      <c r="J612" s="34">
        <v>5.5477747053878224</v>
      </c>
      <c r="K612" s="22">
        <v>158</v>
      </c>
      <c r="L612" s="34" t="s">
        <v>985</v>
      </c>
      <c r="M612" s="4">
        <v>1</v>
      </c>
      <c r="N612" s="4">
        <v>1</v>
      </c>
      <c r="O612" s="4">
        <v>1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  <c r="U612" s="4">
        <v>1</v>
      </c>
      <c r="V612" s="4">
        <v>1</v>
      </c>
      <c r="W612" s="4">
        <v>1</v>
      </c>
      <c r="X612" s="4">
        <v>1</v>
      </c>
      <c r="Y612" s="4">
        <v>1</v>
      </c>
      <c r="Z612" s="4">
        <v>1</v>
      </c>
      <c r="AA612" s="4">
        <v>1</v>
      </c>
      <c r="AB612" s="4">
        <v>1</v>
      </c>
      <c r="AC612" s="4" t="s">
        <v>1243</v>
      </c>
    </row>
    <row r="613" spans="1:29">
      <c r="A613" s="34" t="s">
        <v>1232</v>
      </c>
      <c r="B613" s="34" t="str">
        <f>VLOOKUP(A613,[1]Sheet2!A:B,2,0)</f>
        <v>K185984</v>
      </c>
      <c r="C613" s="34"/>
      <c r="D613" s="35">
        <v>2402</v>
      </c>
      <c r="E613" s="35">
        <v>2407</v>
      </c>
      <c r="F613" s="35">
        <v>702</v>
      </c>
      <c r="G613" s="35">
        <v>1525</v>
      </c>
      <c r="H613" s="35">
        <v>403</v>
      </c>
      <c r="I613" s="35">
        <v>702</v>
      </c>
      <c r="J613" s="34">
        <v>5.2253092817258633</v>
      </c>
      <c r="K613" s="22">
        <v>255</v>
      </c>
      <c r="L613" s="34" t="s">
        <v>986</v>
      </c>
      <c r="M613" s="4">
        <v>1</v>
      </c>
      <c r="N613" s="4">
        <v>0</v>
      </c>
      <c r="O613" s="4">
        <v>0</v>
      </c>
      <c r="P613" s="4">
        <v>1</v>
      </c>
      <c r="Q613" s="4">
        <v>0</v>
      </c>
      <c r="R613" s="4">
        <v>0</v>
      </c>
      <c r="S613" s="4">
        <v>0</v>
      </c>
      <c r="T613" s="4">
        <v>1</v>
      </c>
      <c r="U613" s="4">
        <v>1</v>
      </c>
      <c r="V613" s="4">
        <v>1</v>
      </c>
      <c r="W613" s="4">
        <v>1</v>
      </c>
      <c r="X613" s="4">
        <v>1</v>
      </c>
      <c r="Y613" s="4">
        <v>0</v>
      </c>
      <c r="Z613" s="4">
        <v>0</v>
      </c>
      <c r="AA613" s="4">
        <v>1</v>
      </c>
      <c r="AB613" s="4">
        <v>1</v>
      </c>
      <c r="AC613" s="4" t="s">
        <v>1243</v>
      </c>
    </row>
    <row r="614" spans="1:29">
      <c r="A614" s="34" t="s">
        <v>1233</v>
      </c>
      <c r="B614" s="34" t="str">
        <f>VLOOKUP(A614,[1]Sheet2!A:B,2,0)</f>
        <v>K185985</v>
      </c>
      <c r="C614" s="34"/>
      <c r="D614" s="35">
        <v>2402</v>
      </c>
      <c r="E614" s="35">
        <v>3303</v>
      </c>
      <c r="F614" s="35">
        <v>4001</v>
      </c>
      <c r="G614" s="35">
        <v>5801</v>
      </c>
      <c r="H614" s="35">
        <v>302</v>
      </c>
      <c r="I614" s="35">
        <v>1202</v>
      </c>
      <c r="J614" s="34">
        <v>4.2430380486862944</v>
      </c>
      <c r="K614" s="22">
        <v>249</v>
      </c>
      <c r="L614" s="34" t="s">
        <v>1245</v>
      </c>
      <c r="M614" s="4">
        <v>1</v>
      </c>
      <c r="N614" s="4">
        <v>0</v>
      </c>
      <c r="O614" s="4">
        <v>0</v>
      </c>
      <c r="P614" s="4">
        <v>1</v>
      </c>
      <c r="Q614" s="4">
        <v>1</v>
      </c>
      <c r="R614" s="4">
        <v>1</v>
      </c>
      <c r="S614" s="4">
        <v>0</v>
      </c>
      <c r="T614" s="4">
        <v>1</v>
      </c>
      <c r="U614" s="4">
        <v>1</v>
      </c>
      <c r="V614" s="4">
        <v>1</v>
      </c>
      <c r="W614" s="4">
        <v>1</v>
      </c>
      <c r="X614" s="4">
        <v>1</v>
      </c>
      <c r="Y614" s="4">
        <v>1</v>
      </c>
      <c r="Z614" s="4">
        <v>1</v>
      </c>
      <c r="AA614" s="4">
        <v>1</v>
      </c>
      <c r="AB614" s="4">
        <v>1</v>
      </c>
      <c r="AC614" s="4" t="s">
        <v>1243</v>
      </c>
    </row>
    <row r="615" spans="1:29">
      <c r="A615" s="34" t="s">
        <v>1234</v>
      </c>
      <c r="B615" s="34" t="str">
        <f>VLOOKUP(A615,[1]Sheet2!A:B,2,0)</f>
        <v>K186301</v>
      </c>
      <c r="C615" s="34"/>
      <c r="D615" s="35">
        <v>1101</v>
      </c>
      <c r="E615" s="35">
        <v>3303</v>
      </c>
      <c r="F615" s="35">
        <v>3802</v>
      </c>
      <c r="G615" s="35">
        <v>3901</v>
      </c>
      <c r="H615" s="35">
        <v>702</v>
      </c>
      <c r="I615" s="36" t="s">
        <v>507</v>
      </c>
      <c r="J615" s="34">
        <v>4.4623979978989565</v>
      </c>
      <c r="K615" s="22">
        <v>226</v>
      </c>
      <c r="L615" s="34" t="s">
        <v>985</v>
      </c>
      <c r="M615" s="4">
        <v>1</v>
      </c>
      <c r="N615" s="4">
        <v>1</v>
      </c>
      <c r="O615" s="4">
        <v>1</v>
      </c>
      <c r="P615" s="4">
        <v>0</v>
      </c>
      <c r="Q615" s="4">
        <v>1</v>
      </c>
      <c r="R615" s="4">
        <v>0</v>
      </c>
      <c r="S615" s="4">
        <v>1</v>
      </c>
      <c r="T615" s="4">
        <v>0</v>
      </c>
      <c r="U615" s="4">
        <v>0</v>
      </c>
      <c r="V615" s="4">
        <v>0</v>
      </c>
      <c r="W615" s="4">
        <v>1</v>
      </c>
      <c r="X615" s="4">
        <v>1</v>
      </c>
      <c r="Y615" s="4">
        <v>1</v>
      </c>
      <c r="Z615" s="4">
        <v>1</v>
      </c>
      <c r="AA615" s="4">
        <v>1</v>
      </c>
      <c r="AB615" s="4">
        <v>1</v>
      </c>
      <c r="AC615" s="4" t="s">
        <v>1243</v>
      </c>
    </row>
    <row r="616" spans="1:29">
      <c r="A616" s="34" t="s">
        <v>1235</v>
      </c>
      <c r="B616" s="34" t="str">
        <f>VLOOKUP(A616,[1]Sheet2!A:B,2,0)</f>
        <v>K186302</v>
      </c>
      <c r="C616" s="34"/>
      <c r="D616" s="35">
        <v>1101</v>
      </c>
      <c r="E616" s="35">
        <v>2402</v>
      </c>
      <c r="F616" s="35">
        <v>1525</v>
      </c>
      <c r="G616" s="35">
        <v>5201</v>
      </c>
      <c r="H616" s="35">
        <v>403</v>
      </c>
      <c r="I616" s="35">
        <v>1202</v>
      </c>
      <c r="J616" s="34">
        <v>3.6454222693490919</v>
      </c>
      <c r="K616" s="22">
        <v>190</v>
      </c>
      <c r="L616" s="34" t="s">
        <v>986</v>
      </c>
      <c r="M616" s="4">
        <v>1</v>
      </c>
      <c r="N616" s="4">
        <v>0</v>
      </c>
      <c r="O616" s="4">
        <v>0</v>
      </c>
      <c r="P616" s="4">
        <v>1</v>
      </c>
      <c r="Q616" s="4">
        <v>0</v>
      </c>
      <c r="R616" s="4">
        <v>0</v>
      </c>
      <c r="S616" s="4">
        <v>0</v>
      </c>
      <c r="T616" s="4">
        <v>1</v>
      </c>
      <c r="U616" s="4">
        <v>1</v>
      </c>
      <c r="V616" s="4">
        <v>1</v>
      </c>
      <c r="W616" s="4">
        <v>1</v>
      </c>
      <c r="X616" s="4">
        <v>1</v>
      </c>
      <c r="Y616" s="4">
        <v>0</v>
      </c>
      <c r="Z616" s="4">
        <v>0</v>
      </c>
      <c r="AA616" s="4">
        <v>1</v>
      </c>
      <c r="AB616" s="4">
        <v>1</v>
      </c>
      <c r="AC616" s="4" t="s">
        <v>1244</v>
      </c>
    </row>
    <row r="617" spans="1:29">
      <c r="A617" s="34" t="s">
        <v>1236</v>
      </c>
      <c r="B617" s="34" t="str">
        <f>VLOOKUP(A617,[1]Sheet2!A:B,2,0)</f>
        <v>K186303</v>
      </c>
      <c r="C617" s="34"/>
      <c r="D617" s="35">
        <v>2402</v>
      </c>
      <c r="E617" s="35">
        <v>3303</v>
      </c>
      <c r="F617" s="35">
        <v>4006</v>
      </c>
      <c r="G617" s="35">
        <v>4601</v>
      </c>
      <c r="H617" s="35">
        <v>102</v>
      </c>
      <c r="I617" s="35">
        <v>801</v>
      </c>
      <c r="J617" s="34">
        <v>4.7363965022766426</v>
      </c>
      <c r="K617" s="22">
        <v>233</v>
      </c>
      <c r="L617" s="34" t="s">
        <v>986</v>
      </c>
      <c r="M617" s="4">
        <v>1</v>
      </c>
      <c r="N617" s="4">
        <v>0</v>
      </c>
      <c r="O617" s="4">
        <v>0</v>
      </c>
      <c r="P617" s="4">
        <v>1</v>
      </c>
      <c r="Q617" s="4">
        <v>0</v>
      </c>
      <c r="R617" s="4">
        <v>0</v>
      </c>
      <c r="S617" s="4">
        <v>0</v>
      </c>
      <c r="T617" s="4">
        <v>1</v>
      </c>
      <c r="U617" s="4">
        <v>1</v>
      </c>
      <c r="V617" s="4">
        <v>1</v>
      </c>
      <c r="W617" s="4">
        <v>1</v>
      </c>
      <c r="X617" s="4">
        <v>1</v>
      </c>
      <c r="Y617" s="4">
        <v>0</v>
      </c>
      <c r="Z617" s="4">
        <v>0</v>
      </c>
      <c r="AA617" s="4">
        <v>1</v>
      </c>
      <c r="AB617" s="4">
        <v>1</v>
      </c>
      <c r="AC617" s="4" t="s">
        <v>1244</v>
      </c>
    </row>
    <row r="618" spans="1:29">
      <c r="A618" s="34" t="s">
        <v>1237</v>
      </c>
      <c r="B618" s="34" t="str">
        <f>VLOOKUP(A618,[1]Sheet2!A:B,2,0)</f>
        <v>K186304</v>
      </c>
      <c r="C618" s="34"/>
      <c r="D618" s="35">
        <v>206</v>
      </c>
      <c r="E618" s="35">
        <v>2402</v>
      </c>
      <c r="F618" s="35">
        <v>3501</v>
      </c>
      <c r="G618" s="35">
        <v>4601</v>
      </c>
      <c r="H618" s="35">
        <v>102</v>
      </c>
      <c r="I618" s="35">
        <v>401</v>
      </c>
      <c r="J618" s="34">
        <v>4.7611758131557318</v>
      </c>
      <c r="K618" s="22">
        <v>163</v>
      </c>
      <c r="L618" s="34" t="s">
        <v>1245</v>
      </c>
      <c r="M618" s="4">
        <v>1</v>
      </c>
      <c r="N618" s="4">
        <v>0</v>
      </c>
      <c r="O618" s="4">
        <v>0</v>
      </c>
      <c r="P618" s="4">
        <v>1</v>
      </c>
      <c r="Q618" s="4">
        <v>1</v>
      </c>
      <c r="R618" s="4">
        <v>1</v>
      </c>
      <c r="S618" s="4">
        <v>0</v>
      </c>
      <c r="T618" s="4">
        <v>1</v>
      </c>
      <c r="U618" s="4">
        <v>1</v>
      </c>
      <c r="V618" s="4">
        <v>1</v>
      </c>
      <c r="W618" s="4">
        <v>1</v>
      </c>
      <c r="X618" s="4">
        <v>1</v>
      </c>
      <c r="Y618" s="4">
        <v>1</v>
      </c>
      <c r="Z618" s="4">
        <v>1</v>
      </c>
      <c r="AA618" s="4">
        <v>1</v>
      </c>
      <c r="AB618" s="4">
        <v>1</v>
      </c>
      <c r="AC618" s="4" t="s">
        <v>1244</v>
      </c>
    </row>
    <row r="619" spans="1:29">
      <c r="A619" s="34" t="s">
        <v>1238</v>
      </c>
      <c r="B619" s="34" t="str">
        <f>VLOOKUP(A619,[1]Sheet2!A:B,2,0)</f>
        <v>K186305</v>
      </c>
      <c r="C619" s="34"/>
      <c r="D619" s="35">
        <v>203</v>
      </c>
      <c r="E619" s="35">
        <v>1101</v>
      </c>
      <c r="F619" s="35">
        <v>1502</v>
      </c>
      <c r="G619" s="35">
        <v>5601</v>
      </c>
      <c r="H619" s="35">
        <v>102</v>
      </c>
      <c r="I619" s="35">
        <v>801</v>
      </c>
      <c r="J619" s="34">
        <v>6.2878017299302265</v>
      </c>
      <c r="K619" s="22">
        <v>8</v>
      </c>
      <c r="L619" s="34" t="s">
        <v>985</v>
      </c>
      <c r="M619" s="4">
        <v>1</v>
      </c>
      <c r="N619" s="4">
        <v>1</v>
      </c>
      <c r="O619" s="4">
        <v>1</v>
      </c>
      <c r="P619" s="4">
        <v>1</v>
      </c>
      <c r="Q619" s="4">
        <v>0</v>
      </c>
      <c r="R619" s="4">
        <v>0</v>
      </c>
      <c r="S619" s="4">
        <v>0</v>
      </c>
      <c r="T619" s="4">
        <v>1</v>
      </c>
      <c r="U619" s="4">
        <v>1</v>
      </c>
      <c r="V619" s="4">
        <v>1</v>
      </c>
      <c r="W619" s="4">
        <v>1</v>
      </c>
      <c r="X619" s="4">
        <v>1</v>
      </c>
      <c r="Y619" s="4">
        <v>0</v>
      </c>
      <c r="Z619" s="4">
        <v>0</v>
      </c>
      <c r="AA619" s="4">
        <v>1</v>
      </c>
      <c r="AB619" s="4">
        <v>1</v>
      </c>
      <c r="AC619" s="4" t="s">
        <v>1244</v>
      </c>
    </row>
  </sheetData>
  <autoFilter ref="A1:AK619" xr:uid="{00000000-0009-0000-0000-000000000000}">
    <sortState xmlns:xlrd2="http://schemas.microsoft.com/office/spreadsheetml/2017/richdata2" ref="A2:AC619">
      <sortCondition ref="A1:A619"/>
    </sortState>
  </autoFilter>
  <phoneticPr fontId="3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21"/>
  <sheetViews>
    <sheetView workbookViewId="0">
      <pane ySplit="1" topLeftCell="A2" activePane="bottomLeft" state="frozen"/>
      <selection pane="bottomLeft" activeCell="S14" sqref="S14"/>
    </sheetView>
  </sheetViews>
  <sheetFormatPr defaultRowHeight="14.4"/>
  <sheetData>
    <row r="1" spans="1:16">
      <c r="A1" s="5" t="s">
        <v>952</v>
      </c>
      <c r="B1" s="6" t="s">
        <v>953</v>
      </c>
      <c r="C1" s="6" t="s">
        <v>954</v>
      </c>
      <c r="D1" s="7" t="s">
        <v>955</v>
      </c>
      <c r="E1" s="8" t="s">
        <v>956</v>
      </c>
      <c r="F1" s="9" t="s">
        <v>957</v>
      </c>
      <c r="G1" s="9" t="s">
        <v>958</v>
      </c>
      <c r="H1" s="10" t="s">
        <v>959</v>
      </c>
      <c r="I1" s="10" t="s">
        <v>960</v>
      </c>
      <c r="J1" s="11" t="s">
        <v>961</v>
      </c>
      <c r="K1" s="5" t="s">
        <v>962</v>
      </c>
      <c r="L1" s="12" t="s">
        <v>963</v>
      </c>
      <c r="M1" s="13" t="s">
        <v>964</v>
      </c>
      <c r="N1" s="14" t="s">
        <v>965</v>
      </c>
      <c r="O1" s="5" t="s">
        <v>966</v>
      </c>
      <c r="P1" s="5" t="s">
        <v>967</v>
      </c>
    </row>
    <row r="2" spans="1:16">
      <c r="A2" s="1">
        <f>SUM(A4:A630)</f>
        <v>618</v>
      </c>
      <c r="B2" s="38">
        <f t="shared" ref="B2:P2" si="0">SUM(B4:B630)</f>
        <v>197</v>
      </c>
      <c r="C2" s="38">
        <f t="shared" si="0"/>
        <v>198</v>
      </c>
      <c r="D2" s="38">
        <f t="shared" si="0"/>
        <v>594</v>
      </c>
      <c r="E2" s="38">
        <f t="shared" si="0"/>
        <v>287</v>
      </c>
      <c r="F2" s="38">
        <f t="shared" si="0"/>
        <v>155</v>
      </c>
      <c r="G2" s="38">
        <f t="shared" si="0"/>
        <v>168</v>
      </c>
      <c r="H2" s="38">
        <f t="shared" si="0"/>
        <v>611</v>
      </c>
      <c r="I2" s="38">
        <f t="shared" si="0"/>
        <v>611</v>
      </c>
      <c r="J2" s="38">
        <f t="shared" si="0"/>
        <v>612</v>
      </c>
      <c r="K2" s="38">
        <f t="shared" si="0"/>
        <v>618</v>
      </c>
      <c r="L2" s="38">
        <f t="shared" si="0"/>
        <v>586</v>
      </c>
      <c r="M2" s="38">
        <f t="shared" si="0"/>
        <v>264</v>
      </c>
      <c r="N2" s="38">
        <f t="shared" si="0"/>
        <v>252</v>
      </c>
      <c r="O2" s="38">
        <f t="shared" si="0"/>
        <v>587</v>
      </c>
      <c r="P2" s="38">
        <f t="shared" si="0"/>
        <v>618</v>
      </c>
    </row>
    <row r="3" spans="1:16">
      <c r="A3" s="1">
        <f>A2/618*100</f>
        <v>100</v>
      </c>
      <c r="B3" s="38">
        <f t="shared" ref="B3:P3" si="1">B2/618*100</f>
        <v>31.877022653721681</v>
      </c>
      <c r="C3" s="38">
        <f t="shared" si="1"/>
        <v>32.038834951456316</v>
      </c>
      <c r="D3" s="38">
        <f t="shared" si="1"/>
        <v>96.116504854368941</v>
      </c>
      <c r="E3" s="38">
        <f t="shared" si="1"/>
        <v>46.440129449838189</v>
      </c>
      <c r="F3" s="38">
        <f t="shared" si="1"/>
        <v>25.080906148867317</v>
      </c>
      <c r="G3" s="38">
        <f t="shared" si="1"/>
        <v>27.184466019417474</v>
      </c>
      <c r="H3" s="38">
        <f t="shared" si="1"/>
        <v>98.867313915857608</v>
      </c>
      <c r="I3" s="38">
        <f t="shared" si="1"/>
        <v>98.867313915857608</v>
      </c>
      <c r="J3" s="38">
        <f t="shared" si="1"/>
        <v>99.029126213592235</v>
      </c>
      <c r="K3" s="38">
        <f t="shared" si="1"/>
        <v>100</v>
      </c>
      <c r="L3" s="38">
        <f t="shared" si="1"/>
        <v>94.822006472491907</v>
      </c>
      <c r="M3" s="38">
        <f t="shared" si="1"/>
        <v>42.718446601941743</v>
      </c>
      <c r="N3" s="38">
        <f t="shared" si="1"/>
        <v>40.776699029126213</v>
      </c>
      <c r="O3" s="38">
        <f t="shared" si="1"/>
        <v>94.983818770226534</v>
      </c>
      <c r="P3" s="38">
        <f t="shared" si="1"/>
        <v>100</v>
      </c>
    </row>
    <row r="4" spans="1:16">
      <c r="A4" s="38">
        <v>1</v>
      </c>
      <c r="B4" s="38">
        <v>0</v>
      </c>
      <c r="C4" s="38">
        <v>0</v>
      </c>
      <c r="D4" s="38">
        <v>1</v>
      </c>
      <c r="E4" s="38">
        <v>1</v>
      </c>
      <c r="F4" s="38">
        <v>0</v>
      </c>
      <c r="G4" s="38">
        <v>1</v>
      </c>
      <c r="H4" s="38">
        <v>1</v>
      </c>
      <c r="I4" s="38">
        <v>1</v>
      </c>
      <c r="J4" s="38">
        <v>1</v>
      </c>
      <c r="K4" s="38">
        <v>1</v>
      </c>
      <c r="L4" s="38">
        <v>1</v>
      </c>
      <c r="M4" s="38">
        <v>1</v>
      </c>
      <c r="N4" s="38">
        <v>0</v>
      </c>
      <c r="O4" s="38">
        <v>1</v>
      </c>
      <c r="P4" s="38">
        <v>1</v>
      </c>
    </row>
    <row r="5" spans="1:16">
      <c r="A5" s="38">
        <v>1</v>
      </c>
      <c r="B5" s="38">
        <v>1</v>
      </c>
      <c r="C5" s="38">
        <v>1</v>
      </c>
      <c r="D5" s="38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38">
        <v>1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</row>
    <row r="6" spans="1:16">
      <c r="A6" s="38">
        <v>1</v>
      </c>
      <c r="B6" s="38">
        <v>0</v>
      </c>
      <c r="C6" s="38">
        <v>0</v>
      </c>
      <c r="D6" s="38">
        <v>1</v>
      </c>
      <c r="E6" s="38">
        <v>1</v>
      </c>
      <c r="F6" s="38">
        <v>0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</row>
    <row r="7" spans="1:16">
      <c r="A7" s="38">
        <v>1</v>
      </c>
      <c r="B7" s="38">
        <v>1</v>
      </c>
      <c r="C7" s="38">
        <v>1</v>
      </c>
      <c r="D7" s="38">
        <v>1</v>
      </c>
      <c r="E7" s="38">
        <v>1</v>
      </c>
      <c r="F7" s="38">
        <v>0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>
        <v>1</v>
      </c>
      <c r="M7" s="38">
        <v>1</v>
      </c>
      <c r="N7" s="38">
        <v>1</v>
      </c>
      <c r="O7" s="38">
        <v>1</v>
      </c>
      <c r="P7" s="38">
        <v>1</v>
      </c>
    </row>
    <row r="8" spans="1:16">
      <c r="A8" s="38">
        <v>1</v>
      </c>
      <c r="B8" s="38">
        <v>0</v>
      </c>
      <c r="C8" s="38">
        <v>0</v>
      </c>
      <c r="D8" s="38">
        <v>1</v>
      </c>
      <c r="E8" s="38">
        <v>0</v>
      </c>
      <c r="F8" s="38">
        <v>0</v>
      </c>
      <c r="G8" s="38">
        <v>0</v>
      </c>
      <c r="H8" s="38">
        <v>1</v>
      </c>
      <c r="I8" s="38">
        <v>1</v>
      </c>
      <c r="J8" s="38">
        <v>1</v>
      </c>
      <c r="K8" s="38">
        <v>1</v>
      </c>
      <c r="L8" s="38">
        <v>1</v>
      </c>
      <c r="M8" s="38">
        <v>0</v>
      </c>
      <c r="N8" s="38">
        <v>0</v>
      </c>
      <c r="O8" s="38">
        <v>1</v>
      </c>
      <c r="P8" s="38">
        <v>1</v>
      </c>
    </row>
    <row r="9" spans="1:16">
      <c r="A9" s="38">
        <v>1</v>
      </c>
      <c r="B9" s="38">
        <v>1</v>
      </c>
      <c r="C9" s="38">
        <v>1</v>
      </c>
      <c r="D9" s="38">
        <v>1</v>
      </c>
      <c r="E9" s="38">
        <v>1</v>
      </c>
      <c r="F9" s="38">
        <v>1</v>
      </c>
      <c r="G9" s="38">
        <v>0</v>
      </c>
      <c r="H9" s="38">
        <v>1</v>
      </c>
      <c r="I9" s="38">
        <v>1</v>
      </c>
      <c r="J9" s="38">
        <v>1</v>
      </c>
      <c r="K9" s="38">
        <v>1</v>
      </c>
      <c r="L9" s="38">
        <v>1</v>
      </c>
      <c r="M9" s="38">
        <v>0</v>
      </c>
      <c r="N9" s="38">
        <v>1</v>
      </c>
      <c r="O9" s="38">
        <v>1</v>
      </c>
      <c r="P9" s="38">
        <v>1</v>
      </c>
    </row>
    <row r="10" spans="1:16">
      <c r="A10" s="38">
        <v>1</v>
      </c>
      <c r="B10" s="38">
        <v>0</v>
      </c>
      <c r="C10" s="38">
        <v>0</v>
      </c>
      <c r="D10" s="38">
        <v>1</v>
      </c>
      <c r="E10" s="38">
        <v>1</v>
      </c>
      <c r="F10" s="38">
        <v>1</v>
      </c>
      <c r="G10" s="38">
        <v>0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1</v>
      </c>
      <c r="N10" s="38">
        <v>1</v>
      </c>
      <c r="O10" s="38">
        <v>1</v>
      </c>
      <c r="P10" s="38">
        <v>1</v>
      </c>
    </row>
    <row r="11" spans="1:16">
      <c r="A11" s="38">
        <v>1</v>
      </c>
      <c r="B11" s="38">
        <v>0</v>
      </c>
      <c r="C11" s="38">
        <v>0</v>
      </c>
      <c r="D11" s="38">
        <v>1</v>
      </c>
      <c r="E11" s="38">
        <v>0</v>
      </c>
      <c r="F11" s="38">
        <v>0</v>
      </c>
      <c r="G11" s="38">
        <v>0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38">
        <v>0</v>
      </c>
      <c r="N11" s="38">
        <v>0</v>
      </c>
      <c r="O11" s="38">
        <v>1</v>
      </c>
      <c r="P11" s="38">
        <v>1</v>
      </c>
    </row>
    <row r="12" spans="1:16">
      <c r="A12" s="38">
        <v>1</v>
      </c>
      <c r="B12" s="38">
        <v>0</v>
      </c>
      <c r="C12" s="38">
        <v>0</v>
      </c>
      <c r="D12" s="38">
        <v>1</v>
      </c>
      <c r="E12" s="38">
        <v>0</v>
      </c>
      <c r="F12" s="38">
        <v>0</v>
      </c>
      <c r="G12" s="38">
        <v>0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0</v>
      </c>
      <c r="N12" s="38">
        <v>0</v>
      </c>
      <c r="O12" s="38">
        <v>1</v>
      </c>
      <c r="P12" s="38">
        <v>1</v>
      </c>
    </row>
    <row r="13" spans="1:16">
      <c r="A13" s="38">
        <v>1</v>
      </c>
      <c r="B13" s="38">
        <v>0</v>
      </c>
      <c r="C13" s="38">
        <v>0</v>
      </c>
      <c r="D13" s="38">
        <v>1</v>
      </c>
      <c r="E13" s="38">
        <v>0</v>
      </c>
      <c r="F13" s="38">
        <v>0</v>
      </c>
      <c r="G13" s="38">
        <v>0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0</v>
      </c>
      <c r="N13" s="38">
        <v>0</v>
      </c>
      <c r="O13" s="38">
        <v>1</v>
      </c>
      <c r="P13" s="38">
        <v>1</v>
      </c>
    </row>
    <row r="14" spans="1:16">
      <c r="A14" s="38">
        <v>1</v>
      </c>
      <c r="B14" s="38">
        <v>1</v>
      </c>
      <c r="C14" s="38">
        <v>1</v>
      </c>
      <c r="D14" s="38">
        <v>1</v>
      </c>
      <c r="E14" s="38">
        <v>1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8">
        <v>1</v>
      </c>
      <c r="L14" s="38">
        <v>1</v>
      </c>
      <c r="M14" s="38">
        <v>1</v>
      </c>
      <c r="N14" s="38">
        <v>1</v>
      </c>
      <c r="O14" s="38">
        <v>1</v>
      </c>
      <c r="P14" s="38">
        <v>1</v>
      </c>
    </row>
    <row r="15" spans="1:16">
      <c r="A15" s="38">
        <v>1</v>
      </c>
      <c r="B15" s="38">
        <v>0</v>
      </c>
      <c r="C15" s="38">
        <v>0</v>
      </c>
      <c r="D15" s="38">
        <v>1</v>
      </c>
      <c r="E15" s="38">
        <v>0</v>
      </c>
      <c r="F15" s="38">
        <v>0</v>
      </c>
      <c r="G15" s="38">
        <v>0</v>
      </c>
      <c r="H15" s="38">
        <v>1</v>
      </c>
      <c r="I15" s="38">
        <v>1</v>
      </c>
      <c r="J15" s="38">
        <v>1</v>
      </c>
      <c r="K15" s="38">
        <v>1</v>
      </c>
      <c r="L15" s="38">
        <v>1</v>
      </c>
      <c r="M15" s="38">
        <v>0</v>
      </c>
      <c r="N15" s="38">
        <v>0</v>
      </c>
      <c r="O15" s="38">
        <v>1</v>
      </c>
      <c r="P15" s="38">
        <v>1</v>
      </c>
    </row>
    <row r="16" spans="1:16">
      <c r="A16" s="38">
        <v>1</v>
      </c>
      <c r="B16" s="38">
        <v>0</v>
      </c>
      <c r="C16" s="38">
        <v>0</v>
      </c>
      <c r="D16" s="38">
        <v>1</v>
      </c>
      <c r="E16" s="38">
        <v>1</v>
      </c>
      <c r="F16" s="38">
        <v>1</v>
      </c>
      <c r="G16" s="38">
        <v>0</v>
      </c>
      <c r="H16" s="38">
        <v>1</v>
      </c>
      <c r="I16" s="38">
        <v>1</v>
      </c>
      <c r="J16" s="38">
        <v>1</v>
      </c>
      <c r="K16" s="38">
        <v>1</v>
      </c>
      <c r="L16" s="38">
        <v>1</v>
      </c>
      <c r="M16" s="38">
        <v>1</v>
      </c>
      <c r="N16" s="38">
        <v>1</v>
      </c>
      <c r="O16" s="38">
        <v>1</v>
      </c>
      <c r="P16" s="38">
        <v>1</v>
      </c>
    </row>
    <row r="17" spans="1:16">
      <c r="A17" s="38">
        <v>1</v>
      </c>
      <c r="B17" s="38">
        <v>0</v>
      </c>
      <c r="C17" s="38">
        <v>0</v>
      </c>
      <c r="D17" s="38">
        <v>1</v>
      </c>
      <c r="E17" s="38">
        <v>0</v>
      </c>
      <c r="F17" s="38">
        <v>0</v>
      </c>
      <c r="G17" s="38">
        <v>0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0</v>
      </c>
      <c r="N17" s="38">
        <v>0</v>
      </c>
      <c r="O17" s="38">
        <v>1</v>
      </c>
      <c r="P17" s="38">
        <v>1</v>
      </c>
    </row>
    <row r="18" spans="1:16">
      <c r="A18" s="38">
        <v>1</v>
      </c>
      <c r="B18" s="38">
        <v>0</v>
      </c>
      <c r="C18" s="38">
        <v>0</v>
      </c>
      <c r="D18" s="38">
        <v>1</v>
      </c>
      <c r="E18" s="38">
        <v>0</v>
      </c>
      <c r="F18" s="38">
        <v>0</v>
      </c>
      <c r="G18" s="38">
        <v>0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0</v>
      </c>
      <c r="N18" s="38">
        <v>0</v>
      </c>
      <c r="O18" s="38">
        <v>1</v>
      </c>
      <c r="P18" s="38">
        <v>1</v>
      </c>
    </row>
    <row r="19" spans="1:16">
      <c r="A19" s="38">
        <v>1</v>
      </c>
      <c r="B19" s="38">
        <v>0</v>
      </c>
      <c r="C19" s="38">
        <v>0</v>
      </c>
      <c r="D19" s="38">
        <v>1</v>
      </c>
      <c r="E19" s="38">
        <v>0</v>
      </c>
      <c r="F19" s="38">
        <v>0</v>
      </c>
      <c r="G19" s="38">
        <v>0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0</v>
      </c>
      <c r="N19" s="38">
        <v>0</v>
      </c>
      <c r="O19" s="38">
        <v>1</v>
      </c>
      <c r="P19" s="38">
        <v>1</v>
      </c>
    </row>
    <row r="20" spans="1:16">
      <c r="A20" s="38">
        <v>1</v>
      </c>
      <c r="B20" s="38">
        <v>1</v>
      </c>
      <c r="C20" s="38">
        <v>1</v>
      </c>
      <c r="D20" s="38">
        <v>1</v>
      </c>
      <c r="E20" s="38">
        <v>1</v>
      </c>
      <c r="F20" s="38">
        <v>1</v>
      </c>
      <c r="G20" s="38">
        <v>0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</row>
    <row r="21" spans="1:16">
      <c r="A21" s="38">
        <v>1</v>
      </c>
      <c r="B21" s="38">
        <v>1</v>
      </c>
      <c r="C21" s="38">
        <v>1</v>
      </c>
      <c r="D21" s="38">
        <v>1</v>
      </c>
      <c r="E21" s="38">
        <v>1</v>
      </c>
      <c r="F21" s="38">
        <v>1</v>
      </c>
      <c r="G21" s="38">
        <v>0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0</v>
      </c>
      <c r="N21" s="38">
        <v>1</v>
      </c>
      <c r="O21" s="38">
        <v>1</v>
      </c>
      <c r="P21" s="38">
        <v>1</v>
      </c>
    </row>
    <row r="22" spans="1:16">
      <c r="A22" s="38">
        <v>1</v>
      </c>
      <c r="B22" s="38">
        <v>0</v>
      </c>
      <c r="C22" s="38">
        <v>0</v>
      </c>
      <c r="D22" s="38">
        <v>1</v>
      </c>
      <c r="E22" s="38">
        <v>0</v>
      </c>
      <c r="F22" s="38">
        <v>0</v>
      </c>
      <c r="G22" s="38">
        <v>0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0</v>
      </c>
      <c r="N22" s="38">
        <v>0</v>
      </c>
      <c r="O22" s="38">
        <v>1</v>
      </c>
      <c r="P22" s="38">
        <v>1</v>
      </c>
    </row>
    <row r="23" spans="1:16">
      <c r="A23" s="38">
        <v>1</v>
      </c>
      <c r="B23" s="38">
        <v>1</v>
      </c>
      <c r="C23" s="38">
        <v>1</v>
      </c>
      <c r="D23" s="38">
        <v>1</v>
      </c>
      <c r="E23" s="38">
        <v>1</v>
      </c>
      <c r="F23" s="38">
        <v>0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0</v>
      </c>
      <c r="M23" s="38">
        <v>1</v>
      </c>
      <c r="N23" s="38">
        <v>1</v>
      </c>
      <c r="O23" s="38">
        <v>0</v>
      </c>
      <c r="P23" s="38">
        <v>1</v>
      </c>
    </row>
    <row r="24" spans="1:16">
      <c r="A24" s="38">
        <v>1</v>
      </c>
      <c r="B24" s="38">
        <v>0</v>
      </c>
      <c r="C24" s="38">
        <v>0</v>
      </c>
      <c r="D24" s="38">
        <v>1</v>
      </c>
      <c r="E24" s="38">
        <v>1</v>
      </c>
      <c r="F24" s="38">
        <v>1</v>
      </c>
      <c r="G24" s="38">
        <v>0</v>
      </c>
      <c r="H24" s="38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1</v>
      </c>
      <c r="P24" s="38">
        <v>1</v>
      </c>
    </row>
    <row r="25" spans="1:16">
      <c r="A25" s="38">
        <v>1</v>
      </c>
      <c r="B25" s="38">
        <v>0</v>
      </c>
      <c r="C25" s="38">
        <v>0</v>
      </c>
      <c r="D25" s="38">
        <v>1</v>
      </c>
      <c r="E25" s="38">
        <v>0</v>
      </c>
      <c r="F25" s="38">
        <v>0</v>
      </c>
      <c r="G25" s="38">
        <v>0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0</v>
      </c>
      <c r="N25" s="38">
        <v>0</v>
      </c>
      <c r="O25" s="38">
        <v>1</v>
      </c>
      <c r="P25" s="38">
        <v>1</v>
      </c>
    </row>
    <row r="26" spans="1:16">
      <c r="A26" s="38">
        <v>1</v>
      </c>
      <c r="B26" s="38">
        <v>0</v>
      </c>
      <c r="C26" s="38">
        <v>0</v>
      </c>
      <c r="D26" s="38">
        <v>1</v>
      </c>
      <c r="E26" s="38">
        <v>1</v>
      </c>
      <c r="F26" s="38">
        <v>0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</row>
    <row r="27" spans="1:16">
      <c r="A27" s="38">
        <v>1</v>
      </c>
      <c r="B27" s="38">
        <v>1</v>
      </c>
      <c r="C27" s="38">
        <v>1</v>
      </c>
      <c r="D27" s="38">
        <v>1</v>
      </c>
      <c r="E27" s="38">
        <v>0</v>
      </c>
      <c r="F27" s="38">
        <v>0</v>
      </c>
      <c r="G27" s="38">
        <v>0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0</v>
      </c>
      <c r="N27" s="38">
        <v>0</v>
      </c>
      <c r="O27" s="38">
        <v>1</v>
      </c>
      <c r="P27" s="38">
        <v>1</v>
      </c>
    </row>
    <row r="28" spans="1:16">
      <c r="A28" s="38">
        <v>1</v>
      </c>
      <c r="B28" s="38">
        <v>0</v>
      </c>
      <c r="C28" s="38">
        <v>0</v>
      </c>
      <c r="D28" s="38">
        <v>1</v>
      </c>
      <c r="E28" s="38">
        <v>1</v>
      </c>
      <c r="F28" s="38">
        <v>1</v>
      </c>
      <c r="G28" s="38">
        <v>0</v>
      </c>
      <c r="H28" s="38">
        <v>1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8">
        <v>1</v>
      </c>
    </row>
    <row r="29" spans="1:16">
      <c r="A29" s="38">
        <v>1</v>
      </c>
      <c r="B29" s="38">
        <v>0</v>
      </c>
      <c r="C29" s="38">
        <v>0</v>
      </c>
      <c r="D29" s="38">
        <v>1</v>
      </c>
      <c r="E29" s="38">
        <v>1</v>
      </c>
      <c r="F29" s="38">
        <v>0</v>
      </c>
      <c r="G29" s="38">
        <v>1</v>
      </c>
      <c r="H29" s="38">
        <v>1</v>
      </c>
      <c r="I29" s="38">
        <v>1</v>
      </c>
      <c r="J29" s="38">
        <v>1</v>
      </c>
      <c r="K29" s="38">
        <v>1</v>
      </c>
      <c r="L29" s="38">
        <v>1</v>
      </c>
      <c r="M29" s="38">
        <v>1</v>
      </c>
      <c r="N29" s="38">
        <v>1</v>
      </c>
      <c r="O29" s="38">
        <v>1</v>
      </c>
      <c r="P29" s="38">
        <v>1</v>
      </c>
    </row>
    <row r="30" spans="1:16">
      <c r="A30" s="38">
        <v>1</v>
      </c>
      <c r="B30" s="38">
        <v>0</v>
      </c>
      <c r="C30" s="38">
        <v>0</v>
      </c>
      <c r="D30" s="38">
        <v>1</v>
      </c>
      <c r="E30" s="38">
        <v>0</v>
      </c>
      <c r="F30" s="38">
        <v>0</v>
      </c>
      <c r="G30" s="38">
        <v>0</v>
      </c>
      <c r="H30" s="38">
        <v>1</v>
      </c>
      <c r="I30" s="38">
        <v>1</v>
      </c>
      <c r="J30" s="38">
        <v>1</v>
      </c>
      <c r="K30" s="38">
        <v>1</v>
      </c>
      <c r="L30" s="38">
        <v>1</v>
      </c>
      <c r="M30" s="38">
        <v>0</v>
      </c>
      <c r="N30" s="38">
        <v>0</v>
      </c>
      <c r="O30" s="38">
        <v>1</v>
      </c>
      <c r="P30" s="38">
        <v>1</v>
      </c>
    </row>
    <row r="31" spans="1:16">
      <c r="A31" s="38">
        <v>1</v>
      </c>
      <c r="B31" s="38">
        <v>0</v>
      </c>
      <c r="C31" s="38">
        <v>0</v>
      </c>
      <c r="D31" s="38">
        <v>1</v>
      </c>
      <c r="E31" s="38">
        <v>1</v>
      </c>
      <c r="F31" s="38">
        <v>1</v>
      </c>
      <c r="G31" s="38">
        <v>0</v>
      </c>
      <c r="H31" s="38">
        <v>1</v>
      </c>
      <c r="I31" s="38">
        <v>1</v>
      </c>
      <c r="J31" s="38">
        <v>1</v>
      </c>
      <c r="K31" s="38">
        <v>1</v>
      </c>
      <c r="L31" s="38">
        <v>1</v>
      </c>
      <c r="M31" s="38">
        <v>1</v>
      </c>
      <c r="N31" s="38">
        <v>1</v>
      </c>
      <c r="O31" s="38">
        <v>1</v>
      </c>
      <c r="P31" s="38">
        <v>1</v>
      </c>
    </row>
    <row r="32" spans="1:16">
      <c r="A32" s="38">
        <v>1</v>
      </c>
      <c r="B32" s="38">
        <v>0</v>
      </c>
      <c r="C32" s="38">
        <v>0</v>
      </c>
      <c r="D32" s="38">
        <v>1</v>
      </c>
      <c r="E32" s="38">
        <v>1</v>
      </c>
      <c r="F32" s="38">
        <v>0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  <c r="P32" s="38">
        <v>1</v>
      </c>
    </row>
    <row r="33" spans="1:16">
      <c r="A33" s="38">
        <v>1</v>
      </c>
      <c r="B33" s="38">
        <v>0</v>
      </c>
      <c r="C33" s="38">
        <v>0</v>
      </c>
      <c r="D33" s="38">
        <v>1</v>
      </c>
      <c r="E33" s="38">
        <v>1</v>
      </c>
      <c r="F33" s="38">
        <v>1</v>
      </c>
      <c r="G33" s="38">
        <v>0</v>
      </c>
      <c r="H33" s="38">
        <v>1</v>
      </c>
      <c r="I33" s="38">
        <v>1</v>
      </c>
      <c r="J33" s="38">
        <v>1</v>
      </c>
      <c r="K33" s="38">
        <v>1</v>
      </c>
      <c r="L33" s="38">
        <v>1</v>
      </c>
      <c r="M33" s="38">
        <v>1</v>
      </c>
      <c r="N33" s="38">
        <v>1</v>
      </c>
      <c r="O33" s="38">
        <v>1</v>
      </c>
      <c r="P33" s="38">
        <v>1</v>
      </c>
    </row>
    <row r="34" spans="1:16">
      <c r="A34" s="38">
        <v>1</v>
      </c>
      <c r="B34" s="38">
        <v>1</v>
      </c>
      <c r="C34" s="38">
        <v>1</v>
      </c>
      <c r="D34" s="38">
        <v>1</v>
      </c>
      <c r="E34" s="38">
        <v>1</v>
      </c>
      <c r="F34" s="38">
        <v>0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0</v>
      </c>
      <c r="M34" s="38">
        <v>1</v>
      </c>
      <c r="N34" s="38">
        <v>1</v>
      </c>
      <c r="O34" s="38">
        <v>0</v>
      </c>
      <c r="P34" s="38">
        <v>1</v>
      </c>
    </row>
    <row r="35" spans="1:16">
      <c r="A35" s="38">
        <v>1</v>
      </c>
      <c r="B35" s="38">
        <v>1</v>
      </c>
      <c r="C35" s="38">
        <v>1</v>
      </c>
      <c r="D35" s="38">
        <v>1</v>
      </c>
      <c r="E35" s="38">
        <v>1</v>
      </c>
      <c r="F35" s="38">
        <v>0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  <c r="P35" s="38">
        <v>1</v>
      </c>
    </row>
    <row r="36" spans="1:16">
      <c r="A36" s="38">
        <v>1</v>
      </c>
      <c r="B36" s="38">
        <v>1</v>
      </c>
      <c r="C36" s="38">
        <v>1</v>
      </c>
      <c r="D36" s="38">
        <v>1</v>
      </c>
      <c r="E36" s="38">
        <v>0</v>
      </c>
      <c r="F36" s="38">
        <v>0</v>
      </c>
      <c r="G36" s="38">
        <v>0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0</v>
      </c>
      <c r="N36" s="38">
        <v>0</v>
      </c>
      <c r="O36" s="38">
        <v>1</v>
      </c>
      <c r="P36" s="38">
        <v>1</v>
      </c>
    </row>
    <row r="37" spans="1:16">
      <c r="A37" s="38">
        <v>1</v>
      </c>
      <c r="B37" s="38">
        <v>1</v>
      </c>
      <c r="C37" s="38">
        <v>1</v>
      </c>
      <c r="D37" s="38">
        <v>0</v>
      </c>
      <c r="E37" s="38">
        <v>1</v>
      </c>
      <c r="F37" s="38">
        <v>0</v>
      </c>
      <c r="G37" s="38">
        <v>1</v>
      </c>
      <c r="H37" s="38">
        <v>0</v>
      </c>
      <c r="I37" s="38">
        <v>0</v>
      </c>
      <c r="J37" s="38">
        <v>1</v>
      </c>
      <c r="K37" s="38">
        <v>1</v>
      </c>
      <c r="L37" s="38">
        <v>0</v>
      </c>
      <c r="M37" s="38">
        <v>1</v>
      </c>
      <c r="N37" s="38">
        <v>1</v>
      </c>
      <c r="O37" s="38">
        <v>0</v>
      </c>
      <c r="P37" s="38">
        <v>1</v>
      </c>
    </row>
    <row r="38" spans="1:16">
      <c r="A38" s="38">
        <v>1</v>
      </c>
      <c r="B38" s="38">
        <v>1</v>
      </c>
      <c r="C38" s="38">
        <v>1</v>
      </c>
      <c r="D38" s="38">
        <v>1</v>
      </c>
      <c r="E38" s="38">
        <v>1</v>
      </c>
      <c r="F38" s="38">
        <v>1</v>
      </c>
      <c r="G38" s="38">
        <v>0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0</v>
      </c>
      <c r="N38" s="38">
        <v>0</v>
      </c>
      <c r="O38" s="38">
        <v>1</v>
      </c>
      <c r="P38" s="38">
        <v>1</v>
      </c>
    </row>
    <row r="39" spans="1:16">
      <c r="A39" s="38">
        <v>1</v>
      </c>
      <c r="B39" s="38">
        <v>1</v>
      </c>
      <c r="C39" s="38">
        <v>1</v>
      </c>
      <c r="D39" s="38">
        <v>0</v>
      </c>
      <c r="E39" s="38">
        <v>0</v>
      </c>
      <c r="F39" s="38">
        <v>1</v>
      </c>
      <c r="G39" s="38">
        <v>0</v>
      </c>
      <c r="H39" s="38">
        <v>1</v>
      </c>
      <c r="I39" s="38">
        <v>1</v>
      </c>
      <c r="J39" s="38">
        <v>1</v>
      </c>
      <c r="K39" s="38">
        <v>1</v>
      </c>
      <c r="L39" s="38">
        <v>1</v>
      </c>
      <c r="M39" s="38">
        <v>1</v>
      </c>
      <c r="N39" s="38">
        <v>0</v>
      </c>
      <c r="O39" s="38">
        <v>1</v>
      </c>
      <c r="P39" s="38">
        <v>1</v>
      </c>
    </row>
    <row r="40" spans="1:16">
      <c r="A40" s="38">
        <v>1</v>
      </c>
      <c r="B40" s="38">
        <v>0</v>
      </c>
      <c r="C40" s="38">
        <v>0</v>
      </c>
      <c r="D40" s="38">
        <v>1</v>
      </c>
      <c r="E40" s="38">
        <v>0</v>
      </c>
      <c r="F40" s="38">
        <v>0</v>
      </c>
      <c r="G40" s="38">
        <v>0</v>
      </c>
      <c r="H40" s="38">
        <v>1</v>
      </c>
      <c r="I40" s="38">
        <v>1</v>
      </c>
      <c r="J40" s="38">
        <v>1</v>
      </c>
      <c r="K40" s="38">
        <v>1</v>
      </c>
      <c r="L40" s="38">
        <v>1</v>
      </c>
      <c r="M40" s="38">
        <v>0</v>
      </c>
      <c r="N40" s="38">
        <v>0</v>
      </c>
      <c r="O40" s="38">
        <v>1</v>
      </c>
      <c r="P40" s="38">
        <v>1</v>
      </c>
    </row>
    <row r="41" spans="1:16">
      <c r="A41" s="38">
        <v>1</v>
      </c>
      <c r="B41" s="38">
        <v>0</v>
      </c>
      <c r="C41" s="38">
        <v>0</v>
      </c>
      <c r="D41" s="38">
        <v>1</v>
      </c>
      <c r="E41" s="38">
        <v>0</v>
      </c>
      <c r="F41" s="38">
        <v>0</v>
      </c>
      <c r="G41" s="38">
        <v>0</v>
      </c>
      <c r="H41" s="38">
        <v>1</v>
      </c>
      <c r="I41" s="38">
        <v>1</v>
      </c>
      <c r="J41" s="38">
        <v>1</v>
      </c>
      <c r="K41" s="38">
        <v>1</v>
      </c>
      <c r="L41" s="38">
        <v>1</v>
      </c>
      <c r="M41" s="38">
        <v>0</v>
      </c>
      <c r="N41" s="38">
        <v>0</v>
      </c>
      <c r="O41" s="38">
        <v>1</v>
      </c>
      <c r="P41" s="38">
        <v>1</v>
      </c>
    </row>
    <row r="42" spans="1:16">
      <c r="A42" s="38">
        <v>1</v>
      </c>
      <c r="B42" s="38">
        <v>0</v>
      </c>
      <c r="C42" s="38">
        <v>0</v>
      </c>
      <c r="D42" s="38">
        <v>1</v>
      </c>
      <c r="E42" s="38">
        <v>0</v>
      </c>
      <c r="F42" s="38">
        <v>0</v>
      </c>
      <c r="G42" s="38">
        <v>0</v>
      </c>
      <c r="H42" s="38">
        <v>1</v>
      </c>
      <c r="I42" s="38">
        <v>1</v>
      </c>
      <c r="J42" s="38">
        <v>1</v>
      </c>
      <c r="K42" s="38">
        <v>1</v>
      </c>
      <c r="L42" s="38">
        <v>1</v>
      </c>
      <c r="M42" s="38">
        <v>0</v>
      </c>
      <c r="N42" s="38">
        <v>0</v>
      </c>
      <c r="O42" s="38">
        <v>1</v>
      </c>
      <c r="P42" s="38">
        <v>1</v>
      </c>
    </row>
    <row r="43" spans="1:16">
      <c r="A43" s="38">
        <v>1</v>
      </c>
      <c r="B43" s="38">
        <v>0</v>
      </c>
      <c r="C43" s="38">
        <v>0</v>
      </c>
      <c r="D43" s="38">
        <v>1</v>
      </c>
      <c r="E43" s="38">
        <v>0</v>
      </c>
      <c r="F43" s="38">
        <v>0</v>
      </c>
      <c r="G43" s="38">
        <v>0</v>
      </c>
      <c r="H43" s="38">
        <v>1</v>
      </c>
      <c r="I43" s="38">
        <v>1</v>
      </c>
      <c r="J43" s="38">
        <v>1</v>
      </c>
      <c r="K43" s="38">
        <v>1</v>
      </c>
      <c r="L43" s="38">
        <v>1</v>
      </c>
      <c r="M43" s="38">
        <v>0</v>
      </c>
      <c r="N43" s="38">
        <v>0</v>
      </c>
      <c r="O43" s="38">
        <v>1</v>
      </c>
      <c r="P43" s="38">
        <v>1</v>
      </c>
    </row>
    <row r="44" spans="1:16">
      <c r="A44" s="38">
        <v>1</v>
      </c>
      <c r="B44" s="38">
        <v>0</v>
      </c>
      <c r="C44" s="38">
        <v>0</v>
      </c>
      <c r="D44" s="38">
        <v>1</v>
      </c>
      <c r="E44" s="38">
        <v>0</v>
      </c>
      <c r="F44" s="38">
        <v>0</v>
      </c>
      <c r="G44" s="38">
        <v>0</v>
      </c>
      <c r="H44" s="38">
        <v>1</v>
      </c>
      <c r="I44" s="38">
        <v>1</v>
      </c>
      <c r="J44" s="38">
        <v>1</v>
      </c>
      <c r="K44" s="38">
        <v>1</v>
      </c>
      <c r="L44" s="38">
        <v>1</v>
      </c>
      <c r="M44" s="38">
        <v>0</v>
      </c>
      <c r="N44" s="38">
        <v>0</v>
      </c>
      <c r="O44" s="38">
        <v>1</v>
      </c>
      <c r="P44" s="38">
        <v>1</v>
      </c>
    </row>
    <row r="45" spans="1:16">
      <c r="A45" s="38">
        <v>1</v>
      </c>
      <c r="B45" s="38">
        <v>1</v>
      </c>
      <c r="C45" s="38">
        <v>1</v>
      </c>
      <c r="D45" s="38">
        <v>1</v>
      </c>
      <c r="E45" s="38">
        <v>1</v>
      </c>
      <c r="F45" s="38">
        <v>1</v>
      </c>
      <c r="G45" s="38">
        <v>0</v>
      </c>
      <c r="H45" s="38">
        <v>1</v>
      </c>
      <c r="I45" s="38">
        <v>1</v>
      </c>
      <c r="J45" s="38">
        <v>1</v>
      </c>
      <c r="K45" s="38">
        <v>1</v>
      </c>
      <c r="L45" s="38">
        <v>1</v>
      </c>
      <c r="M45" s="38">
        <v>1</v>
      </c>
      <c r="N45" s="38">
        <v>0</v>
      </c>
      <c r="O45" s="38">
        <v>1</v>
      </c>
      <c r="P45" s="38">
        <v>1</v>
      </c>
    </row>
    <row r="46" spans="1:16">
      <c r="A46" s="38">
        <v>1</v>
      </c>
      <c r="B46" s="38">
        <v>1</v>
      </c>
      <c r="C46" s="38">
        <v>1</v>
      </c>
      <c r="D46" s="38">
        <v>1</v>
      </c>
      <c r="E46" s="38">
        <v>1</v>
      </c>
      <c r="F46" s="38">
        <v>1</v>
      </c>
      <c r="G46" s="38">
        <v>0</v>
      </c>
      <c r="H46" s="38">
        <v>1</v>
      </c>
      <c r="I46" s="38">
        <v>1</v>
      </c>
      <c r="J46" s="38">
        <v>1</v>
      </c>
      <c r="K46" s="38">
        <v>1</v>
      </c>
      <c r="L46" s="38">
        <v>1</v>
      </c>
      <c r="M46" s="38">
        <v>0</v>
      </c>
      <c r="N46" s="38">
        <v>0</v>
      </c>
      <c r="O46" s="38">
        <v>1</v>
      </c>
      <c r="P46" s="38">
        <v>1</v>
      </c>
    </row>
    <row r="47" spans="1:16">
      <c r="A47" s="38">
        <v>1</v>
      </c>
      <c r="B47" s="38">
        <v>1</v>
      </c>
      <c r="C47" s="38">
        <v>1</v>
      </c>
      <c r="D47" s="38">
        <v>1</v>
      </c>
      <c r="E47" s="38">
        <v>1</v>
      </c>
      <c r="F47" s="38">
        <v>0</v>
      </c>
      <c r="G47" s="38">
        <v>1</v>
      </c>
      <c r="H47" s="38">
        <v>1</v>
      </c>
      <c r="I47" s="38">
        <v>1</v>
      </c>
      <c r="J47" s="38">
        <v>1</v>
      </c>
      <c r="K47" s="38">
        <v>1</v>
      </c>
      <c r="L47" s="38">
        <v>1</v>
      </c>
      <c r="M47" s="38">
        <v>1</v>
      </c>
      <c r="N47" s="38">
        <v>0</v>
      </c>
      <c r="O47" s="38">
        <v>1</v>
      </c>
      <c r="P47" s="38">
        <v>1</v>
      </c>
    </row>
    <row r="48" spans="1:16">
      <c r="A48" s="38">
        <v>1</v>
      </c>
      <c r="B48" s="38">
        <v>0</v>
      </c>
      <c r="C48" s="38">
        <v>0</v>
      </c>
      <c r="D48" s="38">
        <v>1</v>
      </c>
      <c r="E48" s="38">
        <v>1</v>
      </c>
      <c r="F48" s="38">
        <v>0</v>
      </c>
      <c r="G48" s="38">
        <v>1</v>
      </c>
      <c r="H48" s="38">
        <v>1</v>
      </c>
      <c r="I48" s="38">
        <v>1</v>
      </c>
      <c r="J48" s="38">
        <v>1</v>
      </c>
      <c r="K48" s="38">
        <v>1</v>
      </c>
      <c r="L48" s="38">
        <v>1</v>
      </c>
      <c r="M48" s="38">
        <v>1</v>
      </c>
      <c r="N48" s="38">
        <v>1</v>
      </c>
      <c r="O48" s="38">
        <v>1</v>
      </c>
      <c r="P48" s="38">
        <v>1</v>
      </c>
    </row>
    <row r="49" spans="1:16">
      <c r="A49" s="38">
        <v>1</v>
      </c>
      <c r="B49" s="38">
        <v>0</v>
      </c>
      <c r="C49" s="38">
        <v>0</v>
      </c>
      <c r="D49" s="38">
        <v>1</v>
      </c>
      <c r="E49" s="38">
        <v>1</v>
      </c>
      <c r="F49" s="38">
        <v>1</v>
      </c>
      <c r="G49" s="38">
        <v>1</v>
      </c>
      <c r="H49" s="38">
        <v>1</v>
      </c>
      <c r="I49" s="38">
        <v>1</v>
      </c>
      <c r="J49" s="38">
        <v>1</v>
      </c>
      <c r="K49" s="38">
        <v>1</v>
      </c>
      <c r="L49" s="38">
        <v>0</v>
      </c>
      <c r="M49" s="38">
        <v>1</v>
      </c>
      <c r="N49" s="38">
        <v>1</v>
      </c>
      <c r="O49" s="38">
        <v>0</v>
      </c>
      <c r="P49" s="38">
        <v>1</v>
      </c>
    </row>
    <row r="50" spans="1:16">
      <c r="A50" s="38">
        <v>1</v>
      </c>
      <c r="B50" s="38">
        <v>0</v>
      </c>
      <c r="C50" s="38">
        <v>0</v>
      </c>
      <c r="D50" s="38">
        <v>1</v>
      </c>
      <c r="E50" s="38">
        <v>0</v>
      </c>
      <c r="F50" s="38">
        <v>0</v>
      </c>
      <c r="G50" s="38">
        <v>0</v>
      </c>
      <c r="H50" s="38">
        <v>1</v>
      </c>
      <c r="I50" s="38">
        <v>1</v>
      </c>
      <c r="J50" s="38">
        <v>1</v>
      </c>
      <c r="K50" s="38">
        <v>1</v>
      </c>
      <c r="L50" s="38">
        <v>1</v>
      </c>
      <c r="M50" s="38">
        <v>1</v>
      </c>
      <c r="N50" s="38">
        <v>0</v>
      </c>
      <c r="O50" s="38">
        <v>1</v>
      </c>
      <c r="P50" s="38">
        <v>1</v>
      </c>
    </row>
    <row r="51" spans="1:16">
      <c r="A51" s="38">
        <v>1</v>
      </c>
      <c r="B51" s="38">
        <v>1</v>
      </c>
      <c r="C51" s="38">
        <v>1</v>
      </c>
      <c r="D51" s="38">
        <v>1</v>
      </c>
      <c r="E51" s="38">
        <v>0</v>
      </c>
      <c r="F51" s="38">
        <v>0</v>
      </c>
      <c r="G51" s="38">
        <v>0</v>
      </c>
      <c r="H51" s="38">
        <v>1</v>
      </c>
      <c r="I51" s="38">
        <v>1</v>
      </c>
      <c r="J51" s="38">
        <v>1</v>
      </c>
      <c r="K51" s="38">
        <v>1</v>
      </c>
      <c r="L51" s="38">
        <v>1</v>
      </c>
      <c r="M51" s="38">
        <v>1</v>
      </c>
      <c r="N51" s="38">
        <v>0</v>
      </c>
      <c r="O51" s="38">
        <v>1</v>
      </c>
      <c r="P51" s="38">
        <v>1</v>
      </c>
    </row>
    <row r="52" spans="1:16">
      <c r="A52" s="38">
        <v>1</v>
      </c>
      <c r="B52" s="38">
        <v>0</v>
      </c>
      <c r="C52" s="38">
        <v>0</v>
      </c>
      <c r="D52" s="38">
        <v>1</v>
      </c>
      <c r="E52" s="38">
        <v>0</v>
      </c>
      <c r="F52" s="38">
        <v>0</v>
      </c>
      <c r="G52" s="38">
        <v>0</v>
      </c>
      <c r="H52" s="38">
        <v>1</v>
      </c>
      <c r="I52" s="38">
        <v>1</v>
      </c>
      <c r="J52" s="38">
        <v>1</v>
      </c>
      <c r="K52" s="38">
        <v>1</v>
      </c>
      <c r="L52" s="38">
        <v>1</v>
      </c>
      <c r="M52" s="38">
        <v>0</v>
      </c>
      <c r="N52" s="38">
        <v>0</v>
      </c>
      <c r="O52" s="38">
        <v>1</v>
      </c>
      <c r="P52" s="38">
        <v>1</v>
      </c>
    </row>
    <row r="53" spans="1:16">
      <c r="A53" s="38">
        <v>1</v>
      </c>
      <c r="B53" s="38">
        <v>0</v>
      </c>
      <c r="C53" s="38">
        <v>0</v>
      </c>
      <c r="D53" s="38">
        <v>1</v>
      </c>
      <c r="E53" s="38">
        <v>0</v>
      </c>
      <c r="F53" s="38">
        <v>0</v>
      </c>
      <c r="G53" s="38">
        <v>0</v>
      </c>
      <c r="H53" s="38">
        <v>1</v>
      </c>
      <c r="I53" s="38">
        <v>1</v>
      </c>
      <c r="J53" s="38">
        <v>1</v>
      </c>
      <c r="K53" s="38">
        <v>1</v>
      </c>
      <c r="L53" s="38">
        <v>1</v>
      </c>
      <c r="M53" s="38">
        <v>1</v>
      </c>
      <c r="N53" s="38">
        <v>0</v>
      </c>
      <c r="O53" s="38">
        <v>1</v>
      </c>
      <c r="P53" s="38">
        <v>1</v>
      </c>
    </row>
    <row r="54" spans="1:16">
      <c r="A54" s="38">
        <v>1</v>
      </c>
      <c r="B54" s="38">
        <v>1</v>
      </c>
      <c r="C54" s="38">
        <v>1</v>
      </c>
      <c r="D54" s="38">
        <v>1</v>
      </c>
      <c r="E54" s="38">
        <v>0</v>
      </c>
      <c r="F54" s="38">
        <v>0</v>
      </c>
      <c r="G54" s="38">
        <v>0</v>
      </c>
      <c r="H54" s="38">
        <v>1</v>
      </c>
      <c r="I54" s="38">
        <v>1</v>
      </c>
      <c r="J54" s="38">
        <v>1</v>
      </c>
      <c r="K54" s="38">
        <v>1</v>
      </c>
      <c r="L54" s="38">
        <v>1</v>
      </c>
      <c r="M54" s="38">
        <v>0</v>
      </c>
      <c r="N54" s="38">
        <v>0</v>
      </c>
      <c r="O54" s="38">
        <v>1</v>
      </c>
      <c r="P54" s="38">
        <v>1</v>
      </c>
    </row>
    <row r="55" spans="1:16">
      <c r="A55" s="38">
        <v>1</v>
      </c>
      <c r="B55" s="38">
        <v>0</v>
      </c>
      <c r="C55" s="38">
        <v>0</v>
      </c>
      <c r="D55" s="38">
        <v>1</v>
      </c>
      <c r="E55" s="38">
        <v>1</v>
      </c>
      <c r="F55" s="38">
        <v>1</v>
      </c>
      <c r="G55" s="38">
        <v>0</v>
      </c>
      <c r="H55" s="38">
        <v>1</v>
      </c>
      <c r="I55" s="38">
        <v>1</v>
      </c>
      <c r="J55" s="38">
        <v>1</v>
      </c>
      <c r="K55" s="38">
        <v>1</v>
      </c>
      <c r="L55" s="38">
        <v>1</v>
      </c>
      <c r="M55" s="38">
        <v>1</v>
      </c>
      <c r="N55" s="38">
        <v>0</v>
      </c>
      <c r="O55" s="38">
        <v>1</v>
      </c>
      <c r="P55" s="38">
        <v>1</v>
      </c>
    </row>
    <row r="56" spans="1:16">
      <c r="A56" s="38">
        <v>1</v>
      </c>
      <c r="B56" s="38">
        <v>0</v>
      </c>
      <c r="C56" s="38">
        <v>0</v>
      </c>
      <c r="D56" s="38">
        <v>1</v>
      </c>
      <c r="E56" s="38">
        <v>0</v>
      </c>
      <c r="F56" s="38">
        <v>0</v>
      </c>
      <c r="G56" s="38">
        <v>0</v>
      </c>
      <c r="H56" s="38">
        <v>1</v>
      </c>
      <c r="I56" s="38">
        <v>1</v>
      </c>
      <c r="J56" s="38">
        <v>1</v>
      </c>
      <c r="K56" s="38">
        <v>1</v>
      </c>
      <c r="L56" s="38">
        <v>1</v>
      </c>
      <c r="M56" s="38">
        <v>0</v>
      </c>
      <c r="N56" s="38">
        <v>0</v>
      </c>
      <c r="O56" s="38">
        <v>1</v>
      </c>
      <c r="P56" s="38">
        <v>1</v>
      </c>
    </row>
    <row r="57" spans="1:16">
      <c r="A57" s="38">
        <v>1</v>
      </c>
      <c r="B57" s="38">
        <v>0</v>
      </c>
      <c r="C57" s="38">
        <v>0</v>
      </c>
      <c r="D57" s="38">
        <v>1</v>
      </c>
      <c r="E57" s="38">
        <v>1</v>
      </c>
      <c r="F57" s="38">
        <v>0</v>
      </c>
      <c r="G57" s="38">
        <v>1</v>
      </c>
      <c r="H57" s="38">
        <v>1</v>
      </c>
      <c r="I57" s="38">
        <v>1</v>
      </c>
      <c r="J57" s="38">
        <v>1</v>
      </c>
      <c r="K57" s="38">
        <v>1</v>
      </c>
      <c r="L57" s="38">
        <v>1</v>
      </c>
      <c r="M57" s="38">
        <v>1</v>
      </c>
      <c r="N57" s="38">
        <v>1</v>
      </c>
      <c r="O57" s="38">
        <v>1</v>
      </c>
      <c r="P57" s="38">
        <v>1</v>
      </c>
    </row>
    <row r="58" spans="1:16">
      <c r="A58" s="38">
        <v>1</v>
      </c>
      <c r="B58" s="38">
        <v>0</v>
      </c>
      <c r="C58" s="38">
        <v>0</v>
      </c>
      <c r="D58" s="38">
        <v>1</v>
      </c>
      <c r="E58" s="38">
        <v>0</v>
      </c>
      <c r="F58" s="38">
        <v>0</v>
      </c>
      <c r="G58" s="38">
        <v>0</v>
      </c>
      <c r="H58" s="38">
        <v>1</v>
      </c>
      <c r="I58" s="38">
        <v>1</v>
      </c>
      <c r="J58" s="38">
        <v>1</v>
      </c>
      <c r="K58" s="38">
        <v>1</v>
      </c>
      <c r="L58" s="38">
        <v>1</v>
      </c>
      <c r="M58" s="38">
        <v>0</v>
      </c>
      <c r="N58" s="38">
        <v>0</v>
      </c>
      <c r="O58" s="38">
        <v>1</v>
      </c>
      <c r="P58" s="38">
        <v>1</v>
      </c>
    </row>
    <row r="59" spans="1:16">
      <c r="A59" s="38">
        <v>1</v>
      </c>
      <c r="B59" s="38">
        <v>0</v>
      </c>
      <c r="C59" s="38">
        <v>0</v>
      </c>
      <c r="D59" s="38">
        <v>1</v>
      </c>
      <c r="E59" s="38">
        <v>1</v>
      </c>
      <c r="F59" s="38">
        <v>1</v>
      </c>
      <c r="G59" s="38">
        <v>0</v>
      </c>
      <c r="H59" s="38">
        <v>1</v>
      </c>
      <c r="I59" s="38">
        <v>1</v>
      </c>
      <c r="J59" s="38">
        <v>1</v>
      </c>
      <c r="K59" s="38">
        <v>1</v>
      </c>
      <c r="L59" s="38">
        <v>1</v>
      </c>
      <c r="M59" s="38">
        <v>1</v>
      </c>
      <c r="N59" s="38">
        <v>1</v>
      </c>
      <c r="O59" s="38">
        <v>1</v>
      </c>
      <c r="P59" s="38">
        <v>1</v>
      </c>
    </row>
    <row r="60" spans="1:16">
      <c r="A60" s="38">
        <v>1</v>
      </c>
      <c r="B60" s="38">
        <v>0</v>
      </c>
      <c r="C60" s="38">
        <v>0</v>
      </c>
      <c r="D60" s="38">
        <v>1</v>
      </c>
      <c r="E60" s="38">
        <v>1</v>
      </c>
      <c r="F60" s="38">
        <v>1</v>
      </c>
      <c r="G60" s="38">
        <v>0</v>
      </c>
      <c r="H60" s="38">
        <v>1</v>
      </c>
      <c r="I60" s="38">
        <v>1</v>
      </c>
      <c r="J60" s="38">
        <v>1</v>
      </c>
      <c r="K60" s="38">
        <v>1</v>
      </c>
      <c r="L60" s="38">
        <v>1</v>
      </c>
      <c r="M60" s="38">
        <v>1</v>
      </c>
      <c r="N60" s="38">
        <v>1</v>
      </c>
      <c r="O60" s="38">
        <v>1</v>
      </c>
      <c r="P60" s="38">
        <v>1</v>
      </c>
    </row>
    <row r="61" spans="1:16">
      <c r="A61" s="38">
        <v>1</v>
      </c>
      <c r="B61" s="38">
        <v>1</v>
      </c>
      <c r="C61" s="38">
        <v>1</v>
      </c>
      <c r="D61" s="38">
        <v>1</v>
      </c>
      <c r="E61" s="38">
        <v>0</v>
      </c>
      <c r="F61" s="38">
        <v>0</v>
      </c>
      <c r="G61" s="38">
        <v>0</v>
      </c>
      <c r="H61" s="38">
        <v>1</v>
      </c>
      <c r="I61" s="38">
        <v>1</v>
      </c>
      <c r="J61" s="38">
        <v>1</v>
      </c>
      <c r="K61" s="38">
        <v>1</v>
      </c>
      <c r="L61" s="38">
        <v>1</v>
      </c>
      <c r="M61" s="38">
        <v>0</v>
      </c>
      <c r="N61" s="38">
        <v>0</v>
      </c>
      <c r="O61" s="38">
        <v>1</v>
      </c>
      <c r="P61" s="38">
        <v>1</v>
      </c>
    </row>
    <row r="62" spans="1:16">
      <c r="A62" s="38">
        <v>1</v>
      </c>
      <c r="B62" s="38">
        <v>0</v>
      </c>
      <c r="C62" s="38">
        <v>0</v>
      </c>
      <c r="D62" s="38">
        <v>1</v>
      </c>
      <c r="E62" s="38">
        <v>1</v>
      </c>
      <c r="F62" s="38">
        <v>1</v>
      </c>
      <c r="G62" s="38">
        <v>0</v>
      </c>
      <c r="H62" s="38">
        <v>1</v>
      </c>
      <c r="I62" s="38">
        <v>1</v>
      </c>
      <c r="J62" s="38">
        <v>1</v>
      </c>
      <c r="K62" s="38">
        <v>1</v>
      </c>
      <c r="L62" s="38">
        <v>1</v>
      </c>
      <c r="M62" s="38">
        <v>1</v>
      </c>
      <c r="N62" s="38">
        <v>1</v>
      </c>
      <c r="O62" s="38">
        <v>1</v>
      </c>
      <c r="P62" s="38">
        <v>1</v>
      </c>
    </row>
    <row r="63" spans="1:16">
      <c r="A63" s="38">
        <v>1</v>
      </c>
      <c r="B63" s="38">
        <v>0</v>
      </c>
      <c r="C63" s="38">
        <v>0</v>
      </c>
      <c r="D63" s="38">
        <v>1</v>
      </c>
      <c r="E63" s="38">
        <v>0</v>
      </c>
      <c r="F63" s="38">
        <v>0</v>
      </c>
      <c r="G63" s="38">
        <v>0</v>
      </c>
      <c r="H63" s="38">
        <v>1</v>
      </c>
      <c r="I63" s="38">
        <v>1</v>
      </c>
      <c r="J63" s="38">
        <v>1</v>
      </c>
      <c r="K63" s="38">
        <v>1</v>
      </c>
      <c r="L63" s="38">
        <v>1</v>
      </c>
      <c r="M63" s="38">
        <v>0</v>
      </c>
      <c r="N63" s="38">
        <v>0</v>
      </c>
      <c r="O63" s="38">
        <v>1</v>
      </c>
      <c r="P63" s="38">
        <v>1</v>
      </c>
    </row>
    <row r="64" spans="1:16">
      <c r="A64" s="38">
        <v>1</v>
      </c>
      <c r="B64" s="38">
        <v>0</v>
      </c>
      <c r="C64" s="38">
        <v>0</v>
      </c>
      <c r="D64" s="38">
        <v>1</v>
      </c>
      <c r="E64" s="38">
        <v>0</v>
      </c>
      <c r="F64" s="38">
        <v>0</v>
      </c>
      <c r="G64" s="38">
        <v>0</v>
      </c>
      <c r="H64" s="38">
        <v>1</v>
      </c>
      <c r="I64" s="38">
        <v>1</v>
      </c>
      <c r="J64" s="38">
        <v>1</v>
      </c>
      <c r="K64" s="38">
        <v>1</v>
      </c>
      <c r="L64" s="38">
        <v>1</v>
      </c>
      <c r="M64" s="38">
        <v>0</v>
      </c>
      <c r="N64" s="38">
        <v>0</v>
      </c>
      <c r="O64" s="38">
        <v>1</v>
      </c>
      <c r="P64" s="38">
        <v>1</v>
      </c>
    </row>
    <row r="65" spans="1:16">
      <c r="A65" s="38">
        <v>1</v>
      </c>
      <c r="B65" s="38">
        <v>1</v>
      </c>
      <c r="C65" s="38">
        <v>1</v>
      </c>
      <c r="D65" s="38">
        <v>1</v>
      </c>
      <c r="E65" s="38">
        <v>1</v>
      </c>
      <c r="F65" s="38">
        <v>0</v>
      </c>
      <c r="G65" s="38">
        <v>1</v>
      </c>
      <c r="H65" s="38">
        <v>1</v>
      </c>
      <c r="I65" s="38">
        <v>1</v>
      </c>
      <c r="J65" s="38">
        <v>1</v>
      </c>
      <c r="K65" s="38">
        <v>1</v>
      </c>
      <c r="L65" s="38">
        <v>1</v>
      </c>
      <c r="M65" s="38">
        <v>1</v>
      </c>
      <c r="N65" s="38">
        <v>1</v>
      </c>
      <c r="O65" s="38">
        <v>1</v>
      </c>
      <c r="P65" s="38">
        <v>1</v>
      </c>
    </row>
    <row r="66" spans="1:16">
      <c r="A66" s="38">
        <v>1</v>
      </c>
      <c r="B66" s="38">
        <v>1</v>
      </c>
      <c r="C66" s="38">
        <v>1</v>
      </c>
      <c r="D66" s="38">
        <v>0</v>
      </c>
      <c r="E66" s="38">
        <v>1</v>
      </c>
      <c r="F66" s="38">
        <v>0</v>
      </c>
      <c r="G66" s="38">
        <v>1</v>
      </c>
      <c r="H66" s="38">
        <v>0</v>
      </c>
      <c r="I66" s="38">
        <v>0</v>
      </c>
      <c r="J66" s="38">
        <v>0</v>
      </c>
      <c r="K66" s="38">
        <v>1</v>
      </c>
      <c r="L66" s="38">
        <v>0</v>
      </c>
      <c r="M66" s="38">
        <v>1</v>
      </c>
      <c r="N66" s="38">
        <v>1</v>
      </c>
      <c r="O66" s="38">
        <v>0</v>
      </c>
      <c r="P66" s="38">
        <v>1</v>
      </c>
    </row>
    <row r="67" spans="1:16">
      <c r="A67" s="38">
        <v>1</v>
      </c>
      <c r="B67" s="38">
        <v>0</v>
      </c>
      <c r="C67" s="38">
        <v>0</v>
      </c>
      <c r="D67" s="38">
        <v>1</v>
      </c>
      <c r="E67" s="38">
        <v>0</v>
      </c>
      <c r="F67" s="38">
        <v>0</v>
      </c>
      <c r="G67" s="38">
        <v>0</v>
      </c>
      <c r="H67" s="38">
        <v>1</v>
      </c>
      <c r="I67" s="38">
        <v>1</v>
      </c>
      <c r="J67" s="38">
        <v>1</v>
      </c>
      <c r="K67" s="38">
        <v>1</v>
      </c>
      <c r="L67" s="38">
        <v>1</v>
      </c>
      <c r="M67" s="38">
        <v>0</v>
      </c>
      <c r="N67" s="38">
        <v>0</v>
      </c>
      <c r="O67" s="38">
        <v>1</v>
      </c>
      <c r="P67" s="38">
        <v>1</v>
      </c>
    </row>
    <row r="68" spans="1:16">
      <c r="A68" s="38">
        <v>1</v>
      </c>
      <c r="B68" s="38">
        <v>0</v>
      </c>
      <c r="C68" s="38">
        <v>0</v>
      </c>
      <c r="D68" s="38">
        <v>1</v>
      </c>
      <c r="E68" s="38">
        <v>1</v>
      </c>
      <c r="F68" s="38">
        <v>1</v>
      </c>
      <c r="G68" s="38">
        <v>0</v>
      </c>
      <c r="H68" s="38">
        <v>1</v>
      </c>
      <c r="I68" s="38">
        <v>1</v>
      </c>
      <c r="J68" s="38">
        <v>1</v>
      </c>
      <c r="K68" s="38">
        <v>1</v>
      </c>
      <c r="L68" s="38">
        <v>1</v>
      </c>
      <c r="M68" s="38">
        <v>1</v>
      </c>
      <c r="N68" s="38">
        <v>1</v>
      </c>
      <c r="O68" s="38">
        <v>1</v>
      </c>
      <c r="P68" s="38">
        <v>1</v>
      </c>
    </row>
    <row r="69" spans="1:16">
      <c r="A69" s="38">
        <v>1</v>
      </c>
      <c r="B69" s="38">
        <v>0</v>
      </c>
      <c r="C69" s="38">
        <v>0</v>
      </c>
      <c r="D69" s="38">
        <v>1</v>
      </c>
      <c r="E69" s="38">
        <v>0</v>
      </c>
      <c r="F69" s="38">
        <v>0</v>
      </c>
      <c r="G69" s="38">
        <v>0</v>
      </c>
      <c r="H69" s="38">
        <v>1</v>
      </c>
      <c r="I69" s="38">
        <v>1</v>
      </c>
      <c r="J69" s="38">
        <v>1</v>
      </c>
      <c r="K69" s="38">
        <v>1</v>
      </c>
      <c r="L69" s="38">
        <v>1</v>
      </c>
      <c r="M69" s="38">
        <v>0</v>
      </c>
      <c r="N69" s="38">
        <v>0</v>
      </c>
      <c r="O69" s="38">
        <v>1</v>
      </c>
      <c r="P69" s="38">
        <v>1</v>
      </c>
    </row>
    <row r="70" spans="1:16">
      <c r="A70" s="38">
        <v>1</v>
      </c>
      <c r="B70" s="38">
        <v>0</v>
      </c>
      <c r="C70" s="38">
        <v>0</v>
      </c>
      <c r="D70" s="38">
        <v>1</v>
      </c>
      <c r="E70" s="38">
        <v>0</v>
      </c>
      <c r="F70" s="38">
        <v>0</v>
      </c>
      <c r="G70" s="38">
        <v>0</v>
      </c>
      <c r="H70" s="38">
        <v>1</v>
      </c>
      <c r="I70" s="38">
        <v>1</v>
      </c>
      <c r="J70" s="38">
        <v>1</v>
      </c>
      <c r="K70" s="38">
        <v>1</v>
      </c>
      <c r="L70" s="38">
        <v>1</v>
      </c>
      <c r="M70" s="38">
        <v>0</v>
      </c>
      <c r="N70" s="38">
        <v>0</v>
      </c>
      <c r="O70" s="38">
        <v>1</v>
      </c>
      <c r="P70" s="38">
        <v>1</v>
      </c>
    </row>
    <row r="71" spans="1:16">
      <c r="A71" s="38">
        <v>1</v>
      </c>
      <c r="B71" s="38">
        <v>1</v>
      </c>
      <c r="C71" s="38">
        <v>1</v>
      </c>
      <c r="D71" s="38">
        <v>1</v>
      </c>
      <c r="E71" s="38">
        <v>1</v>
      </c>
      <c r="F71" s="38">
        <v>0</v>
      </c>
      <c r="G71" s="38">
        <v>1</v>
      </c>
      <c r="H71" s="38">
        <v>1</v>
      </c>
      <c r="I71" s="38">
        <v>1</v>
      </c>
      <c r="J71" s="38">
        <v>1</v>
      </c>
      <c r="K71" s="38">
        <v>1</v>
      </c>
      <c r="L71" s="38">
        <v>1</v>
      </c>
      <c r="M71" s="38">
        <v>1</v>
      </c>
      <c r="N71" s="38">
        <v>1</v>
      </c>
      <c r="O71" s="38">
        <v>1</v>
      </c>
      <c r="P71" s="38">
        <v>1</v>
      </c>
    </row>
    <row r="72" spans="1:16">
      <c r="A72" s="38">
        <v>1</v>
      </c>
      <c r="B72" s="38">
        <v>0</v>
      </c>
      <c r="C72" s="38">
        <v>0</v>
      </c>
      <c r="D72" s="38">
        <v>1</v>
      </c>
      <c r="E72" s="38">
        <v>0</v>
      </c>
      <c r="F72" s="38">
        <v>0</v>
      </c>
      <c r="G72" s="38">
        <v>0</v>
      </c>
      <c r="H72" s="38">
        <v>1</v>
      </c>
      <c r="I72" s="38">
        <v>1</v>
      </c>
      <c r="J72" s="38">
        <v>1</v>
      </c>
      <c r="K72" s="38">
        <v>1</v>
      </c>
      <c r="L72" s="38">
        <v>1</v>
      </c>
      <c r="M72" s="38">
        <v>0</v>
      </c>
      <c r="N72" s="38">
        <v>0</v>
      </c>
      <c r="O72" s="38">
        <v>1</v>
      </c>
      <c r="P72" s="38">
        <v>1</v>
      </c>
    </row>
    <row r="73" spans="1:16">
      <c r="A73" s="38">
        <v>1</v>
      </c>
      <c r="B73" s="38">
        <v>0</v>
      </c>
      <c r="C73" s="38">
        <v>0</v>
      </c>
      <c r="D73" s="38">
        <v>1</v>
      </c>
      <c r="E73" s="38">
        <v>1</v>
      </c>
      <c r="F73" s="38">
        <v>0</v>
      </c>
      <c r="G73" s="38">
        <v>1</v>
      </c>
      <c r="H73" s="38">
        <v>1</v>
      </c>
      <c r="I73" s="38">
        <v>1</v>
      </c>
      <c r="J73" s="38">
        <v>1</v>
      </c>
      <c r="K73" s="38">
        <v>1</v>
      </c>
      <c r="L73" s="38">
        <v>1</v>
      </c>
      <c r="M73" s="38">
        <v>1</v>
      </c>
      <c r="N73" s="38">
        <v>1</v>
      </c>
      <c r="O73" s="38">
        <v>1</v>
      </c>
      <c r="P73" s="38">
        <v>1</v>
      </c>
    </row>
    <row r="74" spans="1:16">
      <c r="A74" s="38">
        <v>1</v>
      </c>
      <c r="B74" s="38">
        <v>1</v>
      </c>
      <c r="C74" s="38">
        <v>1</v>
      </c>
      <c r="D74" s="38">
        <v>1</v>
      </c>
      <c r="E74" s="38">
        <v>1</v>
      </c>
      <c r="F74" s="38">
        <v>0</v>
      </c>
      <c r="G74" s="38">
        <v>1</v>
      </c>
      <c r="H74" s="38">
        <v>1</v>
      </c>
      <c r="I74" s="38">
        <v>1</v>
      </c>
      <c r="J74" s="38">
        <v>1</v>
      </c>
      <c r="K74" s="38">
        <v>1</v>
      </c>
      <c r="L74" s="38">
        <v>1</v>
      </c>
      <c r="M74" s="38">
        <v>0</v>
      </c>
      <c r="N74" s="38">
        <v>1</v>
      </c>
      <c r="O74" s="38">
        <v>1</v>
      </c>
      <c r="P74" s="38">
        <v>1</v>
      </c>
    </row>
    <row r="75" spans="1:16">
      <c r="A75" s="38">
        <v>1</v>
      </c>
      <c r="B75" s="38">
        <v>0</v>
      </c>
      <c r="C75" s="38">
        <v>0</v>
      </c>
      <c r="D75" s="38">
        <v>1</v>
      </c>
      <c r="E75" s="38">
        <v>0</v>
      </c>
      <c r="F75" s="38">
        <v>0</v>
      </c>
      <c r="G75" s="38">
        <v>0</v>
      </c>
      <c r="H75" s="38">
        <v>1</v>
      </c>
      <c r="I75" s="38">
        <v>1</v>
      </c>
      <c r="J75" s="38">
        <v>1</v>
      </c>
      <c r="K75" s="38">
        <v>1</v>
      </c>
      <c r="L75" s="38">
        <v>1</v>
      </c>
      <c r="M75" s="38">
        <v>0</v>
      </c>
      <c r="N75" s="38">
        <v>0</v>
      </c>
      <c r="O75" s="38">
        <v>1</v>
      </c>
      <c r="P75" s="38">
        <v>1</v>
      </c>
    </row>
    <row r="76" spans="1:16">
      <c r="A76" s="38">
        <v>1</v>
      </c>
      <c r="B76" s="38">
        <v>0</v>
      </c>
      <c r="C76" s="38">
        <v>0</v>
      </c>
      <c r="D76" s="38">
        <v>1</v>
      </c>
      <c r="E76" s="38">
        <v>0</v>
      </c>
      <c r="F76" s="38">
        <v>0</v>
      </c>
      <c r="G76" s="38">
        <v>0</v>
      </c>
      <c r="H76" s="38">
        <v>1</v>
      </c>
      <c r="I76" s="38">
        <v>1</v>
      </c>
      <c r="J76" s="38">
        <v>1</v>
      </c>
      <c r="K76" s="38">
        <v>1</v>
      </c>
      <c r="L76" s="38">
        <v>1</v>
      </c>
      <c r="M76" s="38">
        <v>0</v>
      </c>
      <c r="N76" s="38">
        <v>0</v>
      </c>
      <c r="O76" s="38">
        <v>1</v>
      </c>
      <c r="P76" s="38">
        <v>1</v>
      </c>
    </row>
    <row r="77" spans="1:16">
      <c r="A77" s="38">
        <v>1</v>
      </c>
      <c r="B77" s="38">
        <v>0</v>
      </c>
      <c r="C77" s="38">
        <v>1</v>
      </c>
      <c r="D77" s="38">
        <v>1</v>
      </c>
      <c r="E77" s="38">
        <v>1</v>
      </c>
      <c r="F77" s="38">
        <v>0</v>
      </c>
      <c r="G77" s="38">
        <v>1</v>
      </c>
      <c r="H77" s="38">
        <v>1</v>
      </c>
      <c r="I77" s="38">
        <v>1</v>
      </c>
      <c r="J77" s="38">
        <v>1</v>
      </c>
      <c r="K77" s="38">
        <v>1</v>
      </c>
      <c r="L77" s="38">
        <v>1</v>
      </c>
      <c r="M77" s="38">
        <v>1</v>
      </c>
      <c r="N77" s="38">
        <v>1</v>
      </c>
      <c r="O77" s="38">
        <v>1</v>
      </c>
      <c r="P77" s="38">
        <v>1</v>
      </c>
    </row>
    <row r="78" spans="1:16">
      <c r="A78" s="38">
        <v>1</v>
      </c>
      <c r="B78" s="38">
        <v>0</v>
      </c>
      <c r="C78" s="38">
        <v>0</v>
      </c>
      <c r="D78" s="38">
        <v>1</v>
      </c>
      <c r="E78" s="38">
        <v>0</v>
      </c>
      <c r="F78" s="38">
        <v>0</v>
      </c>
      <c r="G78" s="38">
        <v>0</v>
      </c>
      <c r="H78" s="38">
        <v>1</v>
      </c>
      <c r="I78" s="38">
        <v>1</v>
      </c>
      <c r="J78" s="38">
        <v>1</v>
      </c>
      <c r="K78" s="38">
        <v>1</v>
      </c>
      <c r="L78" s="38">
        <v>1</v>
      </c>
      <c r="M78" s="38">
        <v>0</v>
      </c>
      <c r="N78" s="38">
        <v>0</v>
      </c>
      <c r="O78" s="38">
        <v>1</v>
      </c>
      <c r="P78" s="38">
        <v>1</v>
      </c>
    </row>
    <row r="79" spans="1:16">
      <c r="A79" s="38">
        <v>1</v>
      </c>
      <c r="B79" s="38">
        <v>1</v>
      </c>
      <c r="C79" s="38">
        <v>1</v>
      </c>
      <c r="D79" s="38">
        <v>0</v>
      </c>
      <c r="E79" s="38">
        <v>1</v>
      </c>
      <c r="F79" s="38">
        <v>1</v>
      </c>
      <c r="G79" s="38">
        <v>0</v>
      </c>
      <c r="H79" s="38">
        <v>1</v>
      </c>
      <c r="I79" s="38">
        <v>1</v>
      </c>
      <c r="J79" s="38">
        <v>1</v>
      </c>
      <c r="K79" s="38">
        <v>1</v>
      </c>
      <c r="L79" s="38">
        <v>1</v>
      </c>
      <c r="M79" s="38">
        <v>1</v>
      </c>
      <c r="N79" s="38">
        <v>0</v>
      </c>
      <c r="O79" s="38">
        <v>1</v>
      </c>
      <c r="P79" s="38">
        <v>1</v>
      </c>
    </row>
    <row r="80" spans="1:16">
      <c r="A80" s="38">
        <v>1</v>
      </c>
      <c r="B80" s="38">
        <v>1</v>
      </c>
      <c r="C80" s="38">
        <v>1</v>
      </c>
      <c r="D80" s="38">
        <v>1</v>
      </c>
      <c r="E80" s="38">
        <v>1</v>
      </c>
      <c r="F80" s="38">
        <v>0</v>
      </c>
      <c r="G80" s="38">
        <v>1</v>
      </c>
      <c r="H80" s="38">
        <v>1</v>
      </c>
      <c r="I80" s="38">
        <v>1</v>
      </c>
      <c r="J80" s="38">
        <v>1</v>
      </c>
      <c r="K80" s="38">
        <v>1</v>
      </c>
      <c r="L80" s="38">
        <v>1</v>
      </c>
      <c r="M80" s="38">
        <v>1</v>
      </c>
      <c r="N80" s="38">
        <v>1</v>
      </c>
      <c r="O80" s="38">
        <v>1</v>
      </c>
      <c r="P80" s="38">
        <v>1</v>
      </c>
    </row>
    <row r="81" spans="1:16">
      <c r="A81" s="38">
        <v>1</v>
      </c>
      <c r="B81" s="38">
        <v>0</v>
      </c>
      <c r="C81" s="38">
        <v>0</v>
      </c>
      <c r="D81" s="38">
        <v>1</v>
      </c>
      <c r="E81" s="38">
        <v>1</v>
      </c>
      <c r="F81" s="38">
        <v>0</v>
      </c>
      <c r="G81" s="38">
        <v>1</v>
      </c>
      <c r="H81" s="38">
        <v>1</v>
      </c>
      <c r="I81" s="38">
        <v>1</v>
      </c>
      <c r="J81" s="38">
        <v>1</v>
      </c>
      <c r="K81" s="38">
        <v>1</v>
      </c>
      <c r="L81" s="38">
        <v>1</v>
      </c>
      <c r="M81" s="38">
        <v>1</v>
      </c>
      <c r="N81" s="38">
        <v>1</v>
      </c>
      <c r="O81" s="38">
        <v>1</v>
      </c>
      <c r="P81" s="38">
        <v>1</v>
      </c>
    </row>
    <row r="82" spans="1:16">
      <c r="A82" s="38">
        <v>1</v>
      </c>
      <c r="B82" s="38">
        <v>0</v>
      </c>
      <c r="C82" s="38">
        <v>0</v>
      </c>
      <c r="D82" s="38">
        <v>1</v>
      </c>
      <c r="E82" s="38">
        <v>0</v>
      </c>
      <c r="F82" s="38">
        <v>0</v>
      </c>
      <c r="G82" s="38">
        <v>0</v>
      </c>
      <c r="H82" s="38">
        <v>1</v>
      </c>
      <c r="I82" s="38">
        <v>1</v>
      </c>
      <c r="J82" s="38">
        <v>1</v>
      </c>
      <c r="K82" s="38">
        <v>1</v>
      </c>
      <c r="L82" s="38">
        <v>1</v>
      </c>
      <c r="M82" s="38">
        <v>0</v>
      </c>
      <c r="N82" s="38">
        <v>0</v>
      </c>
      <c r="O82" s="38">
        <v>1</v>
      </c>
      <c r="P82" s="38">
        <v>1</v>
      </c>
    </row>
    <row r="83" spans="1:16">
      <c r="A83" s="38">
        <v>1</v>
      </c>
      <c r="B83" s="38">
        <v>0</v>
      </c>
      <c r="C83" s="38">
        <v>0</v>
      </c>
      <c r="D83" s="38">
        <v>1</v>
      </c>
      <c r="E83" s="38">
        <v>0</v>
      </c>
      <c r="F83" s="38">
        <v>0</v>
      </c>
      <c r="G83" s="38">
        <v>0</v>
      </c>
      <c r="H83" s="38">
        <v>1</v>
      </c>
      <c r="I83" s="38">
        <v>1</v>
      </c>
      <c r="J83" s="38">
        <v>1</v>
      </c>
      <c r="K83" s="38">
        <v>1</v>
      </c>
      <c r="L83" s="38">
        <v>1</v>
      </c>
      <c r="M83" s="38">
        <v>0</v>
      </c>
      <c r="N83" s="38">
        <v>0</v>
      </c>
      <c r="O83" s="38">
        <v>1</v>
      </c>
      <c r="P83" s="38">
        <v>1</v>
      </c>
    </row>
    <row r="84" spans="1:16">
      <c r="A84" s="38">
        <v>1</v>
      </c>
      <c r="B84" s="38">
        <v>0</v>
      </c>
      <c r="C84" s="38">
        <v>0</v>
      </c>
      <c r="D84" s="38">
        <v>1</v>
      </c>
      <c r="E84" s="38">
        <v>0</v>
      </c>
      <c r="F84" s="38">
        <v>0</v>
      </c>
      <c r="G84" s="38">
        <v>0</v>
      </c>
      <c r="H84" s="38">
        <v>1</v>
      </c>
      <c r="I84" s="38">
        <v>1</v>
      </c>
      <c r="J84" s="38">
        <v>1</v>
      </c>
      <c r="K84" s="38">
        <v>1</v>
      </c>
      <c r="L84" s="38">
        <v>1</v>
      </c>
      <c r="M84" s="38">
        <v>0</v>
      </c>
      <c r="N84" s="38">
        <v>0</v>
      </c>
      <c r="O84" s="38">
        <v>1</v>
      </c>
      <c r="P84" s="38">
        <v>1</v>
      </c>
    </row>
    <row r="85" spans="1:16">
      <c r="A85" s="38">
        <v>1</v>
      </c>
      <c r="B85" s="38">
        <v>1</v>
      </c>
      <c r="C85" s="38">
        <v>1</v>
      </c>
      <c r="D85" s="38">
        <v>1</v>
      </c>
      <c r="E85" s="38">
        <v>1</v>
      </c>
      <c r="F85" s="38">
        <v>0</v>
      </c>
      <c r="G85" s="38">
        <v>1</v>
      </c>
      <c r="H85" s="38">
        <v>1</v>
      </c>
      <c r="I85" s="38">
        <v>1</v>
      </c>
      <c r="J85" s="38">
        <v>1</v>
      </c>
      <c r="K85" s="38">
        <v>1</v>
      </c>
      <c r="L85" s="38">
        <v>1</v>
      </c>
      <c r="M85" s="38">
        <v>1</v>
      </c>
      <c r="N85" s="38">
        <v>1</v>
      </c>
      <c r="O85" s="38">
        <v>1</v>
      </c>
      <c r="P85" s="38">
        <v>1</v>
      </c>
    </row>
    <row r="86" spans="1:16">
      <c r="A86" s="38">
        <v>1</v>
      </c>
      <c r="B86" s="38">
        <v>1</v>
      </c>
      <c r="C86" s="38">
        <v>1</v>
      </c>
      <c r="D86" s="38">
        <v>1</v>
      </c>
      <c r="E86" s="38">
        <v>1</v>
      </c>
      <c r="F86" s="38">
        <v>1</v>
      </c>
      <c r="G86" s="38">
        <v>1</v>
      </c>
      <c r="H86" s="38">
        <v>1</v>
      </c>
      <c r="I86" s="38">
        <v>1</v>
      </c>
      <c r="J86" s="38">
        <v>1</v>
      </c>
      <c r="K86" s="38">
        <v>1</v>
      </c>
      <c r="L86" s="38">
        <v>1</v>
      </c>
      <c r="M86" s="38">
        <v>1</v>
      </c>
      <c r="N86" s="38">
        <v>0</v>
      </c>
      <c r="O86" s="38">
        <v>1</v>
      </c>
      <c r="P86" s="38">
        <v>1</v>
      </c>
    </row>
    <row r="87" spans="1:16">
      <c r="A87" s="38">
        <v>1</v>
      </c>
      <c r="B87" s="38">
        <v>0</v>
      </c>
      <c r="C87" s="38">
        <v>0</v>
      </c>
      <c r="D87" s="38">
        <v>1</v>
      </c>
      <c r="E87" s="38">
        <v>0</v>
      </c>
      <c r="F87" s="38">
        <v>0</v>
      </c>
      <c r="G87" s="38">
        <v>0</v>
      </c>
      <c r="H87" s="38">
        <v>1</v>
      </c>
      <c r="I87" s="38">
        <v>1</v>
      </c>
      <c r="J87" s="38">
        <v>1</v>
      </c>
      <c r="K87" s="38">
        <v>1</v>
      </c>
      <c r="L87" s="38">
        <v>1</v>
      </c>
      <c r="M87" s="38">
        <v>0</v>
      </c>
      <c r="N87" s="38">
        <v>0</v>
      </c>
      <c r="O87" s="38">
        <v>1</v>
      </c>
      <c r="P87" s="38">
        <v>1</v>
      </c>
    </row>
    <row r="88" spans="1:16">
      <c r="A88" s="38">
        <v>1</v>
      </c>
      <c r="B88" s="38">
        <v>1</v>
      </c>
      <c r="C88" s="38">
        <v>1</v>
      </c>
      <c r="D88" s="38">
        <v>1</v>
      </c>
      <c r="E88" s="38">
        <v>1</v>
      </c>
      <c r="F88" s="38">
        <v>0</v>
      </c>
      <c r="G88" s="38">
        <v>1</v>
      </c>
      <c r="H88" s="38">
        <v>1</v>
      </c>
      <c r="I88" s="38">
        <v>1</v>
      </c>
      <c r="J88" s="38">
        <v>1</v>
      </c>
      <c r="K88" s="38">
        <v>1</v>
      </c>
      <c r="L88" s="38">
        <v>1</v>
      </c>
      <c r="M88" s="38">
        <v>1</v>
      </c>
      <c r="N88" s="38">
        <v>1</v>
      </c>
      <c r="O88" s="38">
        <v>1</v>
      </c>
      <c r="P88" s="38">
        <v>1</v>
      </c>
    </row>
    <row r="89" spans="1:16">
      <c r="A89" s="38">
        <v>1</v>
      </c>
      <c r="B89" s="38">
        <v>0</v>
      </c>
      <c r="C89" s="38">
        <v>0</v>
      </c>
      <c r="D89" s="38">
        <v>1</v>
      </c>
      <c r="E89" s="38">
        <v>0</v>
      </c>
      <c r="F89" s="38">
        <v>0</v>
      </c>
      <c r="G89" s="38">
        <v>0</v>
      </c>
      <c r="H89" s="38">
        <v>1</v>
      </c>
      <c r="I89" s="38">
        <v>1</v>
      </c>
      <c r="J89" s="38">
        <v>1</v>
      </c>
      <c r="K89" s="38">
        <v>1</v>
      </c>
      <c r="L89" s="38">
        <v>1</v>
      </c>
      <c r="M89" s="38">
        <v>0</v>
      </c>
      <c r="N89" s="38">
        <v>0</v>
      </c>
      <c r="O89" s="38">
        <v>1</v>
      </c>
      <c r="P89" s="38">
        <v>1</v>
      </c>
    </row>
    <row r="90" spans="1:16">
      <c r="A90" s="38">
        <v>1</v>
      </c>
      <c r="B90" s="38">
        <v>0</v>
      </c>
      <c r="C90" s="38">
        <v>0</v>
      </c>
      <c r="D90" s="38">
        <v>1</v>
      </c>
      <c r="E90" s="38">
        <v>1</v>
      </c>
      <c r="F90" s="38">
        <v>1</v>
      </c>
      <c r="G90" s="38">
        <v>0</v>
      </c>
      <c r="H90" s="38">
        <v>1</v>
      </c>
      <c r="I90" s="38">
        <v>1</v>
      </c>
      <c r="J90" s="38">
        <v>1</v>
      </c>
      <c r="K90" s="38">
        <v>1</v>
      </c>
      <c r="L90" s="38">
        <v>1</v>
      </c>
      <c r="M90" s="38">
        <v>1</v>
      </c>
      <c r="N90" s="38">
        <v>1</v>
      </c>
      <c r="O90" s="38">
        <v>1</v>
      </c>
      <c r="P90" s="38">
        <v>1</v>
      </c>
    </row>
    <row r="91" spans="1:16">
      <c r="A91" s="38">
        <v>1</v>
      </c>
      <c r="B91" s="38">
        <v>1</v>
      </c>
      <c r="C91" s="38">
        <v>1</v>
      </c>
      <c r="D91" s="38">
        <v>1</v>
      </c>
      <c r="E91" s="38">
        <v>0</v>
      </c>
      <c r="F91" s="38">
        <v>0</v>
      </c>
      <c r="G91" s="38">
        <v>0</v>
      </c>
      <c r="H91" s="38">
        <v>1</v>
      </c>
      <c r="I91" s="38">
        <v>1</v>
      </c>
      <c r="J91" s="38">
        <v>1</v>
      </c>
      <c r="K91" s="38">
        <v>1</v>
      </c>
      <c r="L91" s="38">
        <v>1</v>
      </c>
      <c r="M91" s="38">
        <v>0</v>
      </c>
      <c r="N91" s="38">
        <v>0</v>
      </c>
      <c r="O91" s="38">
        <v>1</v>
      </c>
      <c r="P91" s="38">
        <v>1</v>
      </c>
    </row>
    <row r="92" spans="1:16">
      <c r="A92" s="38">
        <v>1</v>
      </c>
      <c r="B92" s="38">
        <v>1</v>
      </c>
      <c r="C92" s="38">
        <v>1</v>
      </c>
      <c r="D92" s="38">
        <v>1</v>
      </c>
      <c r="E92" s="38">
        <v>1</v>
      </c>
      <c r="F92" s="38">
        <v>1</v>
      </c>
      <c r="G92" s="38">
        <v>0</v>
      </c>
      <c r="H92" s="38">
        <v>1</v>
      </c>
      <c r="I92" s="38">
        <v>1</v>
      </c>
      <c r="J92" s="38">
        <v>1</v>
      </c>
      <c r="K92" s="38">
        <v>1</v>
      </c>
      <c r="L92" s="38">
        <v>1</v>
      </c>
      <c r="M92" s="38">
        <v>0</v>
      </c>
      <c r="N92" s="38">
        <v>0</v>
      </c>
      <c r="O92" s="38">
        <v>1</v>
      </c>
      <c r="P92" s="38">
        <v>1</v>
      </c>
    </row>
    <row r="93" spans="1:16">
      <c r="A93" s="38">
        <v>1</v>
      </c>
      <c r="B93" s="38">
        <v>0</v>
      </c>
      <c r="C93" s="38">
        <v>0</v>
      </c>
      <c r="D93" s="38">
        <v>1</v>
      </c>
      <c r="E93" s="38">
        <v>0</v>
      </c>
      <c r="F93" s="38">
        <v>0</v>
      </c>
      <c r="G93" s="38">
        <v>0</v>
      </c>
      <c r="H93" s="38">
        <v>1</v>
      </c>
      <c r="I93" s="38">
        <v>1</v>
      </c>
      <c r="J93" s="38">
        <v>1</v>
      </c>
      <c r="K93" s="38">
        <v>1</v>
      </c>
      <c r="L93" s="38">
        <v>1</v>
      </c>
      <c r="M93" s="38">
        <v>0</v>
      </c>
      <c r="N93" s="38">
        <v>0</v>
      </c>
      <c r="O93" s="38">
        <v>1</v>
      </c>
      <c r="P93" s="38">
        <v>1</v>
      </c>
    </row>
    <row r="94" spans="1:16">
      <c r="A94" s="38">
        <v>1</v>
      </c>
      <c r="B94" s="38">
        <v>0</v>
      </c>
      <c r="C94" s="38">
        <v>0</v>
      </c>
      <c r="D94" s="38">
        <v>1</v>
      </c>
      <c r="E94" s="38">
        <v>0</v>
      </c>
      <c r="F94" s="38">
        <v>0</v>
      </c>
      <c r="G94" s="38">
        <v>0</v>
      </c>
      <c r="H94" s="38">
        <v>1</v>
      </c>
      <c r="I94" s="38">
        <v>1</v>
      </c>
      <c r="J94" s="38">
        <v>1</v>
      </c>
      <c r="K94" s="38">
        <v>1</v>
      </c>
      <c r="L94" s="38">
        <v>1</v>
      </c>
      <c r="M94" s="38">
        <v>0</v>
      </c>
      <c r="N94" s="38">
        <v>0</v>
      </c>
      <c r="O94" s="38">
        <v>1</v>
      </c>
      <c r="P94" s="38">
        <v>1</v>
      </c>
    </row>
    <row r="95" spans="1:16">
      <c r="A95" s="38">
        <v>1</v>
      </c>
      <c r="B95" s="38">
        <v>0</v>
      </c>
      <c r="C95" s="38">
        <v>0</v>
      </c>
      <c r="D95" s="38">
        <v>1</v>
      </c>
      <c r="E95" s="38">
        <v>0</v>
      </c>
      <c r="F95" s="38">
        <v>0</v>
      </c>
      <c r="G95" s="38">
        <v>0</v>
      </c>
      <c r="H95" s="38">
        <v>1</v>
      </c>
      <c r="I95" s="38">
        <v>1</v>
      </c>
      <c r="J95" s="38">
        <v>1</v>
      </c>
      <c r="K95" s="38">
        <v>1</v>
      </c>
      <c r="L95" s="38">
        <v>1</v>
      </c>
      <c r="M95" s="38">
        <v>0</v>
      </c>
      <c r="N95" s="38">
        <v>0</v>
      </c>
      <c r="O95" s="38">
        <v>1</v>
      </c>
      <c r="P95" s="38">
        <v>1</v>
      </c>
    </row>
    <row r="96" spans="1:16">
      <c r="A96" s="38">
        <v>1</v>
      </c>
      <c r="B96" s="38">
        <v>0</v>
      </c>
      <c r="C96" s="38">
        <v>0</v>
      </c>
      <c r="D96" s="38">
        <v>1</v>
      </c>
      <c r="E96" s="38">
        <v>1</v>
      </c>
      <c r="F96" s="38">
        <v>1</v>
      </c>
      <c r="G96" s="38">
        <v>1</v>
      </c>
      <c r="H96" s="38">
        <v>1</v>
      </c>
      <c r="I96" s="38">
        <v>1</v>
      </c>
      <c r="J96" s="38">
        <v>1</v>
      </c>
      <c r="K96" s="38">
        <v>1</v>
      </c>
      <c r="L96" s="38">
        <v>0</v>
      </c>
      <c r="M96" s="38">
        <v>1</v>
      </c>
      <c r="N96" s="38">
        <v>1</v>
      </c>
      <c r="O96" s="38">
        <v>0</v>
      </c>
      <c r="P96" s="38">
        <v>1</v>
      </c>
    </row>
    <row r="97" spans="1:16">
      <c r="A97" s="38">
        <v>1</v>
      </c>
      <c r="B97" s="38">
        <v>0</v>
      </c>
      <c r="C97" s="38">
        <v>0</v>
      </c>
      <c r="D97" s="38">
        <v>1</v>
      </c>
      <c r="E97" s="38">
        <v>0</v>
      </c>
      <c r="F97" s="38">
        <v>0</v>
      </c>
      <c r="G97" s="38">
        <v>0</v>
      </c>
      <c r="H97" s="38">
        <v>1</v>
      </c>
      <c r="I97" s="38">
        <v>1</v>
      </c>
      <c r="J97" s="38">
        <v>1</v>
      </c>
      <c r="K97" s="38">
        <v>1</v>
      </c>
      <c r="L97" s="38">
        <v>1</v>
      </c>
      <c r="M97" s="38">
        <v>0</v>
      </c>
      <c r="N97" s="38">
        <v>0</v>
      </c>
      <c r="O97" s="38">
        <v>1</v>
      </c>
      <c r="P97" s="38">
        <v>1</v>
      </c>
    </row>
    <row r="98" spans="1:16">
      <c r="A98" s="38">
        <v>1</v>
      </c>
      <c r="B98" s="38">
        <v>0</v>
      </c>
      <c r="C98" s="38">
        <v>0</v>
      </c>
      <c r="D98" s="38">
        <v>1</v>
      </c>
      <c r="E98" s="38">
        <v>0</v>
      </c>
      <c r="F98" s="38">
        <v>0</v>
      </c>
      <c r="G98" s="38">
        <v>0</v>
      </c>
      <c r="H98" s="38">
        <v>1</v>
      </c>
      <c r="I98" s="38">
        <v>1</v>
      </c>
      <c r="J98" s="38">
        <v>1</v>
      </c>
      <c r="K98" s="38">
        <v>1</v>
      </c>
      <c r="L98" s="38">
        <v>1</v>
      </c>
      <c r="M98" s="38">
        <v>0</v>
      </c>
      <c r="N98" s="38">
        <v>0</v>
      </c>
      <c r="O98" s="38">
        <v>1</v>
      </c>
      <c r="P98" s="38">
        <v>1</v>
      </c>
    </row>
    <row r="99" spans="1:16">
      <c r="A99" s="38">
        <v>1</v>
      </c>
      <c r="B99" s="38">
        <v>0</v>
      </c>
      <c r="C99" s="38">
        <v>0</v>
      </c>
      <c r="D99" s="38">
        <v>1</v>
      </c>
      <c r="E99" s="38">
        <v>0</v>
      </c>
      <c r="F99" s="38">
        <v>0</v>
      </c>
      <c r="G99" s="38">
        <v>0</v>
      </c>
      <c r="H99" s="38">
        <v>1</v>
      </c>
      <c r="I99" s="38">
        <v>1</v>
      </c>
      <c r="J99" s="38">
        <v>1</v>
      </c>
      <c r="K99" s="38">
        <v>1</v>
      </c>
      <c r="L99" s="38">
        <v>1</v>
      </c>
      <c r="M99" s="38">
        <v>0</v>
      </c>
      <c r="N99" s="38">
        <v>0</v>
      </c>
      <c r="O99" s="38">
        <v>1</v>
      </c>
      <c r="P99" s="38">
        <v>1</v>
      </c>
    </row>
    <row r="100" spans="1:16">
      <c r="A100" s="38">
        <v>1</v>
      </c>
      <c r="B100" s="38">
        <v>1</v>
      </c>
      <c r="C100" s="38">
        <v>1</v>
      </c>
      <c r="D100" s="38">
        <v>1</v>
      </c>
      <c r="E100" s="38">
        <v>0</v>
      </c>
      <c r="F100" s="38">
        <v>0</v>
      </c>
      <c r="G100" s="38">
        <v>0</v>
      </c>
      <c r="H100" s="38">
        <v>1</v>
      </c>
      <c r="I100" s="38">
        <v>1</v>
      </c>
      <c r="J100" s="38">
        <v>1</v>
      </c>
      <c r="K100" s="38">
        <v>1</v>
      </c>
      <c r="L100" s="38">
        <v>1</v>
      </c>
      <c r="M100" s="38">
        <v>0</v>
      </c>
      <c r="N100" s="38">
        <v>0</v>
      </c>
      <c r="O100" s="38">
        <v>1</v>
      </c>
      <c r="P100" s="38">
        <v>1</v>
      </c>
    </row>
    <row r="101" spans="1:16">
      <c r="A101" s="38">
        <v>1</v>
      </c>
      <c r="B101" s="38">
        <v>0</v>
      </c>
      <c r="C101" s="38">
        <v>0</v>
      </c>
      <c r="D101" s="38">
        <v>1</v>
      </c>
      <c r="E101" s="38">
        <v>0</v>
      </c>
      <c r="F101" s="38">
        <v>0</v>
      </c>
      <c r="G101" s="38">
        <v>0</v>
      </c>
      <c r="H101" s="38">
        <v>1</v>
      </c>
      <c r="I101" s="38">
        <v>1</v>
      </c>
      <c r="J101" s="38">
        <v>1</v>
      </c>
      <c r="K101" s="38">
        <v>1</v>
      </c>
      <c r="L101" s="38">
        <v>1</v>
      </c>
      <c r="M101" s="38">
        <v>0</v>
      </c>
      <c r="N101" s="38">
        <v>0</v>
      </c>
      <c r="O101" s="38">
        <v>1</v>
      </c>
      <c r="P101" s="38">
        <v>1</v>
      </c>
    </row>
    <row r="102" spans="1:16">
      <c r="A102" s="38">
        <v>1</v>
      </c>
      <c r="B102" s="38">
        <v>0</v>
      </c>
      <c r="C102" s="38">
        <v>0</v>
      </c>
      <c r="D102" s="38">
        <v>1</v>
      </c>
      <c r="E102" s="38">
        <v>0</v>
      </c>
      <c r="F102" s="38">
        <v>0</v>
      </c>
      <c r="G102" s="38">
        <v>0</v>
      </c>
      <c r="H102" s="38">
        <v>1</v>
      </c>
      <c r="I102" s="38">
        <v>1</v>
      </c>
      <c r="J102" s="38">
        <v>1</v>
      </c>
      <c r="K102" s="38">
        <v>1</v>
      </c>
      <c r="L102" s="38">
        <v>1</v>
      </c>
      <c r="M102" s="38">
        <v>0</v>
      </c>
      <c r="N102" s="38">
        <v>0</v>
      </c>
      <c r="O102" s="38">
        <v>1</v>
      </c>
      <c r="P102" s="38">
        <v>1</v>
      </c>
    </row>
    <row r="103" spans="1:16">
      <c r="A103" s="38">
        <v>1</v>
      </c>
      <c r="B103" s="38">
        <v>0</v>
      </c>
      <c r="C103" s="38">
        <v>0</v>
      </c>
      <c r="D103" s="38">
        <v>1</v>
      </c>
      <c r="E103" s="38">
        <v>0</v>
      </c>
      <c r="F103" s="38">
        <v>0</v>
      </c>
      <c r="G103" s="38">
        <v>0</v>
      </c>
      <c r="H103" s="38">
        <v>1</v>
      </c>
      <c r="I103" s="38">
        <v>1</v>
      </c>
      <c r="J103" s="38">
        <v>1</v>
      </c>
      <c r="K103" s="38">
        <v>1</v>
      </c>
      <c r="L103" s="38">
        <v>1</v>
      </c>
      <c r="M103" s="38">
        <v>0</v>
      </c>
      <c r="N103" s="38">
        <v>0</v>
      </c>
      <c r="O103" s="38">
        <v>1</v>
      </c>
      <c r="P103" s="38">
        <v>1</v>
      </c>
    </row>
    <row r="104" spans="1:16">
      <c r="A104" s="38">
        <v>1</v>
      </c>
      <c r="B104" s="38">
        <v>0</v>
      </c>
      <c r="C104" s="38">
        <v>0</v>
      </c>
      <c r="D104" s="38">
        <v>1</v>
      </c>
      <c r="E104" s="38">
        <v>0</v>
      </c>
      <c r="F104" s="38">
        <v>0</v>
      </c>
      <c r="G104" s="38">
        <v>0</v>
      </c>
      <c r="H104" s="38">
        <v>1</v>
      </c>
      <c r="I104" s="38">
        <v>1</v>
      </c>
      <c r="J104" s="38">
        <v>1</v>
      </c>
      <c r="K104" s="38">
        <v>1</v>
      </c>
      <c r="L104" s="38">
        <v>1</v>
      </c>
      <c r="M104" s="38">
        <v>0</v>
      </c>
      <c r="N104" s="38">
        <v>0</v>
      </c>
      <c r="O104" s="38">
        <v>1</v>
      </c>
      <c r="P104" s="38">
        <v>1</v>
      </c>
    </row>
    <row r="105" spans="1:16">
      <c r="A105" s="38">
        <v>1</v>
      </c>
      <c r="B105" s="38">
        <v>0</v>
      </c>
      <c r="C105" s="38">
        <v>0</v>
      </c>
      <c r="D105" s="38">
        <v>1</v>
      </c>
      <c r="E105" s="38">
        <v>0</v>
      </c>
      <c r="F105" s="38">
        <v>0</v>
      </c>
      <c r="G105" s="38">
        <v>0</v>
      </c>
      <c r="H105" s="38">
        <v>1</v>
      </c>
      <c r="I105" s="38">
        <v>1</v>
      </c>
      <c r="J105" s="38">
        <v>1</v>
      </c>
      <c r="K105" s="38">
        <v>1</v>
      </c>
      <c r="L105" s="38">
        <v>1</v>
      </c>
      <c r="M105" s="38">
        <v>0</v>
      </c>
      <c r="N105" s="38">
        <v>0</v>
      </c>
      <c r="O105" s="38">
        <v>1</v>
      </c>
      <c r="P105" s="38">
        <v>1</v>
      </c>
    </row>
    <row r="106" spans="1:16">
      <c r="A106" s="38">
        <v>1</v>
      </c>
      <c r="B106" s="38">
        <v>0</v>
      </c>
      <c r="C106" s="38">
        <v>0</v>
      </c>
      <c r="D106" s="38">
        <v>1</v>
      </c>
      <c r="E106" s="38">
        <v>1</v>
      </c>
      <c r="F106" s="38">
        <v>1</v>
      </c>
      <c r="G106" s="38">
        <v>0</v>
      </c>
      <c r="H106" s="38">
        <v>1</v>
      </c>
      <c r="I106" s="38">
        <v>1</v>
      </c>
      <c r="J106" s="38">
        <v>1</v>
      </c>
      <c r="K106" s="38">
        <v>1</v>
      </c>
      <c r="L106" s="38">
        <v>1</v>
      </c>
      <c r="M106" s="38">
        <v>1</v>
      </c>
      <c r="N106" s="38">
        <v>1</v>
      </c>
      <c r="O106" s="38">
        <v>1</v>
      </c>
      <c r="P106" s="38">
        <v>1</v>
      </c>
    </row>
    <row r="107" spans="1:16">
      <c r="A107" s="38">
        <v>1</v>
      </c>
      <c r="B107" s="38">
        <v>0</v>
      </c>
      <c r="C107" s="38">
        <v>0</v>
      </c>
      <c r="D107" s="38">
        <v>1</v>
      </c>
      <c r="E107" s="38">
        <v>1</v>
      </c>
      <c r="F107" s="38">
        <v>1</v>
      </c>
      <c r="G107" s="38">
        <v>1</v>
      </c>
      <c r="H107" s="38">
        <v>1</v>
      </c>
      <c r="I107" s="38">
        <v>1</v>
      </c>
      <c r="J107" s="38">
        <v>1</v>
      </c>
      <c r="K107" s="38">
        <v>1</v>
      </c>
      <c r="L107" s="38">
        <v>0</v>
      </c>
      <c r="M107" s="38">
        <v>1</v>
      </c>
      <c r="N107" s="38">
        <v>1</v>
      </c>
      <c r="O107" s="38">
        <v>0</v>
      </c>
      <c r="P107" s="38">
        <v>1</v>
      </c>
    </row>
    <row r="108" spans="1:16">
      <c r="A108" s="38">
        <v>1</v>
      </c>
      <c r="B108" s="38">
        <v>1</v>
      </c>
      <c r="C108" s="38">
        <v>1</v>
      </c>
      <c r="D108" s="38">
        <v>1</v>
      </c>
      <c r="E108" s="38">
        <v>1</v>
      </c>
      <c r="F108" s="38">
        <v>0</v>
      </c>
      <c r="G108" s="38">
        <v>1</v>
      </c>
      <c r="H108" s="38">
        <v>1</v>
      </c>
      <c r="I108" s="38">
        <v>1</v>
      </c>
      <c r="J108" s="38">
        <v>1</v>
      </c>
      <c r="K108" s="38">
        <v>1</v>
      </c>
      <c r="L108" s="38">
        <v>1</v>
      </c>
      <c r="M108" s="38">
        <v>1</v>
      </c>
      <c r="N108" s="38">
        <v>1</v>
      </c>
      <c r="O108" s="38">
        <v>1</v>
      </c>
      <c r="P108" s="38">
        <v>1</v>
      </c>
    </row>
    <row r="109" spans="1:16">
      <c r="A109" s="38">
        <v>1</v>
      </c>
      <c r="B109" s="38">
        <v>0</v>
      </c>
      <c r="C109" s="38">
        <v>0</v>
      </c>
      <c r="D109" s="38">
        <v>1</v>
      </c>
      <c r="E109" s="38">
        <v>0</v>
      </c>
      <c r="F109" s="38">
        <v>0</v>
      </c>
      <c r="G109" s="38">
        <v>0</v>
      </c>
      <c r="H109" s="38">
        <v>1</v>
      </c>
      <c r="I109" s="38">
        <v>1</v>
      </c>
      <c r="J109" s="38">
        <v>1</v>
      </c>
      <c r="K109" s="38">
        <v>1</v>
      </c>
      <c r="L109" s="38">
        <v>1</v>
      </c>
      <c r="M109" s="38">
        <v>0</v>
      </c>
      <c r="N109" s="38">
        <v>0</v>
      </c>
      <c r="O109" s="38">
        <v>1</v>
      </c>
      <c r="P109" s="38">
        <v>1</v>
      </c>
    </row>
    <row r="110" spans="1:16">
      <c r="A110" s="38">
        <v>1</v>
      </c>
      <c r="B110" s="38">
        <v>0</v>
      </c>
      <c r="C110" s="38">
        <v>0</v>
      </c>
      <c r="D110" s="38">
        <v>1</v>
      </c>
      <c r="E110" s="38">
        <v>1</v>
      </c>
      <c r="F110" s="38">
        <v>1</v>
      </c>
      <c r="G110" s="38">
        <v>0</v>
      </c>
      <c r="H110" s="38">
        <v>1</v>
      </c>
      <c r="I110" s="38">
        <v>1</v>
      </c>
      <c r="J110" s="38">
        <v>1</v>
      </c>
      <c r="K110" s="38">
        <v>1</v>
      </c>
      <c r="L110" s="38">
        <v>1</v>
      </c>
      <c r="M110" s="38">
        <v>1</v>
      </c>
      <c r="N110" s="38">
        <v>1</v>
      </c>
      <c r="O110" s="38">
        <v>1</v>
      </c>
      <c r="P110" s="38">
        <v>1</v>
      </c>
    </row>
    <row r="111" spans="1:16">
      <c r="A111" s="38">
        <v>1</v>
      </c>
      <c r="B111" s="38">
        <v>0</v>
      </c>
      <c r="C111" s="38">
        <v>0</v>
      </c>
      <c r="D111" s="38">
        <v>1</v>
      </c>
      <c r="E111" s="38">
        <v>0</v>
      </c>
      <c r="F111" s="38">
        <v>0</v>
      </c>
      <c r="G111" s="38">
        <v>0</v>
      </c>
      <c r="H111" s="38">
        <v>1</v>
      </c>
      <c r="I111" s="38">
        <v>1</v>
      </c>
      <c r="J111" s="38">
        <v>1</v>
      </c>
      <c r="K111" s="38">
        <v>1</v>
      </c>
      <c r="L111" s="38">
        <v>1</v>
      </c>
      <c r="M111" s="38">
        <v>0</v>
      </c>
      <c r="N111" s="38">
        <v>0</v>
      </c>
      <c r="O111" s="38">
        <v>1</v>
      </c>
      <c r="P111" s="38">
        <v>1</v>
      </c>
    </row>
    <row r="112" spans="1:16">
      <c r="A112" s="38">
        <v>1</v>
      </c>
      <c r="B112" s="38">
        <v>1</v>
      </c>
      <c r="C112" s="38">
        <v>1</v>
      </c>
      <c r="D112" s="38">
        <v>1</v>
      </c>
      <c r="E112" s="38">
        <v>1</v>
      </c>
      <c r="F112" s="38">
        <v>0</v>
      </c>
      <c r="G112" s="38">
        <v>1</v>
      </c>
      <c r="H112" s="38">
        <v>1</v>
      </c>
      <c r="I112" s="38">
        <v>1</v>
      </c>
      <c r="J112" s="38">
        <v>1</v>
      </c>
      <c r="K112" s="38">
        <v>1</v>
      </c>
      <c r="L112" s="38">
        <v>1</v>
      </c>
      <c r="M112" s="38">
        <v>1</v>
      </c>
      <c r="N112" s="38">
        <v>1</v>
      </c>
      <c r="O112" s="38">
        <v>1</v>
      </c>
      <c r="P112" s="38">
        <v>1</v>
      </c>
    </row>
    <row r="113" spans="1:16">
      <c r="A113" s="38">
        <v>1</v>
      </c>
      <c r="B113" s="38">
        <v>1</v>
      </c>
      <c r="C113" s="38">
        <v>1</v>
      </c>
      <c r="D113" s="38">
        <v>1</v>
      </c>
      <c r="E113" s="38">
        <v>0</v>
      </c>
      <c r="F113" s="38">
        <v>0</v>
      </c>
      <c r="G113" s="38">
        <v>0</v>
      </c>
      <c r="H113" s="38">
        <v>1</v>
      </c>
      <c r="I113" s="38">
        <v>1</v>
      </c>
      <c r="J113" s="38">
        <v>1</v>
      </c>
      <c r="K113" s="38">
        <v>1</v>
      </c>
      <c r="L113" s="38">
        <v>1</v>
      </c>
      <c r="M113" s="38">
        <v>0</v>
      </c>
      <c r="N113" s="38">
        <v>0</v>
      </c>
      <c r="O113" s="38">
        <v>1</v>
      </c>
      <c r="P113" s="38">
        <v>1</v>
      </c>
    </row>
    <row r="114" spans="1:16">
      <c r="A114" s="38">
        <v>1</v>
      </c>
      <c r="B114" s="38">
        <v>0</v>
      </c>
      <c r="C114" s="38">
        <v>0</v>
      </c>
      <c r="D114" s="38">
        <v>1</v>
      </c>
      <c r="E114" s="38">
        <v>1</v>
      </c>
      <c r="F114" s="38">
        <v>0</v>
      </c>
      <c r="G114" s="38">
        <v>1</v>
      </c>
      <c r="H114" s="38">
        <v>1</v>
      </c>
      <c r="I114" s="38">
        <v>1</v>
      </c>
      <c r="J114" s="38">
        <v>1</v>
      </c>
      <c r="K114" s="38">
        <v>1</v>
      </c>
      <c r="L114" s="38">
        <v>1</v>
      </c>
      <c r="M114" s="38">
        <v>1</v>
      </c>
      <c r="N114" s="38">
        <v>1</v>
      </c>
      <c r="O114" s="38">
        <v>1</v>
      </c>
      <c r="P114" s="38">
        <v>1</v>
      </c>
    </row>
    <row r="115" spans="1:16">
      <c r="A115" s="38">
        <v>1</v>
      </c>
      <c r="B115" s="38">
        <v>0</v>
      </c>
      <c r="C115" s="38">
        <v>0</v>
      </c>
      <c r="D115" s="38">
        <v>1</v>
      </c>
      <c r="E115" s="38">
        <v>0</v>
      </c>
      <c r="F115" s="38">
        <v>0</v>
      </c>
      <c r="G115" s="38">
        <v>0</v>
      </c>
      <c r="H115" s="38">
        <v>1</v>
      </c>
      <c r="I115" s="38">
        <v>1</v>
      </c>
      <c r="J115" s="38">
        <v>1</v>
      </c>
      <c r="K115" s="38">
        <v>1</v>
      </c>
      <c r="L115" s="38">
        <v>1</v>
      </c>
      <c r="M115" s="38">
        <v>0</v>
      </c>
      <c r="N115" s="38">
        <v>0</v>
      </c>
      <c r="O115" s="38">
        <v>1</v>
      </c>
      <c r="P115" s="38">
        <v>1</v>
      </c>
    </row>
    <row r="116" spans="1:16">
      <c r="A116" s="38">
        <v>1</v>
      </c>
      <c r="B116" s="38">
        <v>0</v>
      </c>
      <c r="C116" s="38">
        <v>0</v>
      </c>
      <c r="D116" s="38">
        <v>1</v>
      </c>
      <c r="E116" s="38">
        <v>0</v>
      </c>
      <c r="F116" s="38">
        <v>0</v>
      </c>
      <c r="G116" s="38">
        <v>0</v>
      </c>
      <c r="H116" s="38">
        <v>1</v>
      </c>
      <c r="I116" s="38">
        <v>1</v>
      </c>
      <c r="J116" s="38">
        <v>1</v>
      </c>
      <c r="K116" s="38">
        <v>1</v>
      </c>
      <c r="L116" s="38">
        <v>1</v>
      </c>
      <c r="M116" s="38">
        <v>0</v>
      </c>
      <c r="N116" s="38">
        <v>0</v>
      </c>
      <c r="O116" s="38">
        <v>1</v>
      </c>
      <c r="P116" s="38">
        <v>1</v>
      </c>
    </row>
    <row r="117" spans="1:16">
      <c r="A117" s="38">
        <v>1</v>
      </c>
      <c r="B117" s="38">
        <v>1</v>
      </c>
      <c r="C117" s="38">
        <v>1</v>
      </c>
      <c r="D117" s="38">
        <v>1</v>
      </c>
      <c r="E117" s="38">
        <v>1</v>
      </c>
      <c r="F117" s="38">
        <v>1</v>
      </c>
      <c r="G117" s="38">
        <v>0</v>
      </c>
      <c r="H117" s="38">
        <v>1</v>
      </c>
      <c r="I117" s="38">
        <v>1</v>
      </c>
      <c r="J117" s="38">
        <v>1</v>
      </c>
      <c r="K117" s="38">
        <v>1</v>
      </c>
      <c r="L117" s="38">
        <v>1</v>
      </c>
      <c r="M117" s="38">
        <v>0</v>
      </c>
      <c r="N117" s="38">
        <v>1</v>
      </c>
      <c r="O117" s="38">
        <v>1</v>
      </c>
      <c r="P117" s="38">
        <v>1</v>
      </c>
    </row>
    <row r="118" spans="1:16">
      <c r="A118" s="38">
        <v>1</v>
      </c>
      <c r="B118" s="38">
        <v>0</v>
      </c>
      <c r="C118" s="38">
        <v>0</v>
      </c>
      <c r="D118" s="38">
        <v>1</v>
      </c>
      <c r="E118" s="38">
        <v>0</v>
      </c>
      <c r="F118" s="38">
        <v>0</v>
      </c>
      <c r="G118" s="38">
        <v>0</v>
      </c>
      <c r="H118" s="38">
        <v>1</v>
      </c>
      <c r="I118" s="38">
        <v>1</v>
      </c>
      <c r="J118" s="38">
        <v>1</v>
      </c>
      <c r="K118" s="38">
        <v>1</v>
      </c>
      <c r="L118" s="38">
        <v>1</v>
      </c>
      <c r="M118" s="38">
        <v>0</v>
      </c>
      <c r="N118" s="38">
        <v>0</v>
      </c>
      <c r="O118" s="38">
        <v>1</v>
      </c>
      <c r="P118" s="38">
        <v>1</v>
      </c>
    </row>
    <row r="119" spans="1:16">
      <c r="A119" s="38">
        <v>1</v>
      </c>
      <c r="B119" s="38">
        <v>0</v>
      </c>
      <c r="C119" s="38">
        <v>0</v>
      </c>
      <c r="D119" s="38">
        <v>1</v>
      </c>
      <c r="E119" s="38">
        <v>0</v>
      </c>
      <c r="F119" s="38">
        <v>0</v>
      </c>
      <c r="G119" s="38">
        <v>0</v>
      </c>
      <c r="H119" s="38">
        <v>1</v>
      </c>
      <c r="I119" s="38">
        <v>1</v>
      </c>
      <c r="J119" s="38">
        <v>1</v>
      </c>
      <c r="K119" s="38">
        <v>1</v>
      </c>
      <c r="L119" s="38">
        <v>1</v>
      </c>
      <c r="M119" s="38">
        <v>0</v>
      </c>
      <c r="N119" s="38">
        <v>0</v>
      </c>
      <c r="O119" s="38">
        <v>1</v>
      </c>
      <c r="P119" s="38">
        <v>1</v>
      </c>
    </row>
    <row r="120" spans="1:16">
      <c r="A120" s="38">
        <v>1</v>
      </c>
      <c r="B120" s="38">
        <v>0</v>
      </c>
      <c r="C120" s="38">
        <v>0</v>
      </c>
      <c r="D120" s="38">
        <v>1</v>
      </c>
      <c r="E120" s="38">
        <v>0</v>
      </c>
      <c r="F120" s="38">
        <v>0</v>
      </c>
      <c r="G120" s="38">
        <v>0</v>
      </c>
      <c r="H120" s="38">
        <v>1</v>
      </c>
      <c r="I120" s="38">
        <v>1</v>
      </c>
      <c r="J120" s="38">
        <v>1</v>
      </c>
      <c r="K120" s="38">
        <v>1</v>
      </c>
      <c r="L120" s="38">
        <v>1</v>
      </c>
      <c r="M120" s="38">
        <v>0</v>
      </c>
      <c r="N120" s="38">
        <v>0</v>
      </c>
      <c r="O120" s="38">
        <v>1</v>
      </c>
      <c r="P120" s="38">
        <v>1</v>
      </c>
    </row>
    <row r="121" spans="1:16">
      <c r="A121" s="38">
        <v>1</v>
      </c>
      <c r="B121" s="38">
        <v>0</v>
      </c>
      <c r="C121" s="38">
        <v>0</v>
      </c>
      <c r="D121" s="38">
        <v>1</v>
      </c>
      <c r="E121" s="38">
        <v>1</v>
      </c>
      <c r="F121" s="38">
        <v>1</v>
      </c>
      <c r="G121" s="38">
        <v>0</v>
      </c>
      <c r="H121" s="38">
        <v>1</v>
      </c>
      <c r="I121" s="38">
        <v>1</v>
      </c>
      <c r="J121" s="38">
        <v>1</v>
      </c>
      <c r="K121" s="38">
        <v>1</v>
      </c>
      <c r="L121" s="38">
        <v>1</v>
      </c>
      <c r="M121" s="38">
        <v>1</v>
      </c>
      <c r="N121" s="38">
        <v>1</v>
      </c>
      <c r="O121" s="38">
        <v>1</v>
      </c>
      <c r="P121" s="38">
        <v>1</v>
      </c>
    </row>
    <row r="122" spans="1:16">
      <c r="A122" s="38">
        <v>1</v>
      </c>
      <c r="B122" s="38">
        <v>0</v>
      </c>
      <c r="C122" s="38">
        <v>0</v>
      </c>
      <c r="D122" s="38">
        <v>1</v>
      </c>
      <c r="E122" s="38">
        <v>0</v>
      </c>
      <c r="F122" s="38">
        <v>0</v>
      </c>
      <c r="G122" s="38">
        <v>0</v>
      </c>
      <c r="H122" s="38">
        <v>1</v>
      </c>
      <c r="I122" s="38">
        <v>1</v>
      </c>
      <c r="J122" s="38">
        <v>1</v>
      </c>
      <c r="K122" s="38">
        <v>1</v>
      </c>
      <c r="L122" s="38">
        <v>1</v>
      </c>
      <c r="M122" s="38">
        <v>0</v>
      </c>
      <c r="N122" s="38">
        <v>0</v>
      </c>
      <c r="O122" s="38">
        <v>1</v>
      </c>
      <c r="P122" s="38">
        <v>1</v>
      </c>
    </row>
    <row r="123" spans="1:16">
      <c r="A123" s="38">
        <v>1</v>
      </c>
      <c r="B123" s="38">
        <v>1</v>
      </c>
      <c r="C123" s="38">
        <v>1</v>
      </c>
      <c r="D123" s="38">
        <v>1</v>
      </c>
      <c r="E123" s="38">
        <v>1</v>
      </c>
      <c r="F123" s="38">
        <v>1</v>
      </c>
      <c r="G123" s="38">
        <v>1</v>
      </c>
      <c r="H123" s="38">
        <v>1</v>
      </c>
      <c r="I123" s="38">
        <v>1</v>
      </c>
      <c r="J123" s="38">
        <v>1</v>
      </c>
      <c r="K123" s="38">
        <v>1</v>
      </c>
      <c r="L123" s="38">
        <v>1</v>
      </c>
      <c r="M123" s="38">
        <v>1</v>
      </c>
      <c r="N123" s="38">
        <v>1</v>
      </c>
      <c r="O123" s="38">
        <v>1</v>
      </c>
      <c r="P123" s="38">
        <v>1</v>
      </c>
    </row>
    <row r="124" spans="1:16">
      <c r="A124" s="38">
        <v>1</v>
      </c>
      <c r="B124" s="38">
        <v>0</v>
      </c>
      <c r="C124" s="38">
        <v>0</v>
      </c>
      <c r="D124" s="38">
        <v>1</v>
      </c>
      <c r="E124" s="38">
        <v>0</v>
      </c>
      <c r="F124" s="38">
        <v>0</v>
      </c>
      <c r="G124" s="38">
        <v>0</v>
      </c>
      <c r="H124" s="38">
        <v>1</v>
      </c>
      <c r="I124" s="38">
        <v>1</v>
      </c>
      <c r="J124" s="38">
        <v>1</v>
      </c>
      <c r="K124" s="38">
        <v>1</v>
      </c>
      <c r="L124" s="38">
        <v>1</v>
      </c>
      <c r="M124" s="38">
        <v>0</v>
      </c>
      <c r="N124" s="38">
        <v>0</v>
      </c>
      <c r="O124" s="38">
        <v>1</v>
      </c>
      <c r="P124" s="38">
        <v>1</v>
      </c>
    </row>
    <row r="125" spans="1:16">
      <c r="A125" s="38">
        <v>1</v>
      </c>
      <c r="B125" s="38">
        <v>1</v>
      </c>
      <c r="C125" s="38">
        <v>1</v>
      </c>
      <c r="D125" s="38">
        <v>1</v>
      </c>
      <c r="E125" s="38">
        <v>0</v>
      </c>
      <c r="F125" s="38">
        <v>0</v>
      </c>
      <c r="G125" s="38">
        <v>0</v>
      </c>
      <c r="H125" s="38">
        <v>1</v>
      </c>
      <c r="I125" s="38">
        <v>1</v>
      </c>
      <c r="J125" s="38">
        <v>1</v>
      </c>
      <c r="K125" s="38">
        <v>1</v>
      </c>
      <c r="L125" s="38">
        <v>1</v>
      </c>
      <c r="M125" s="38">
        <v>0</v>
      </c>
      <c r="N125" s="38">
        <v>0</v>
      </c>
      <c r="O125" s="38">
        <v>1</v>
      </c>
      <c r="P125" s="38">
        <v>1</v>
      </c>
    </row>
    <row r="126" spans="1:16">
      <c r="A126" s="38">
        <v>1</v>
      </c>
      <c r="B126" s="38">
        <v>1</v>
      </c>
      <c r="C126" s="38">
        <v>1</v>
      </c>
      <c r="D126" s="38">
        <v>1</v>
      </c>
      <c r="E126" s="38">
        <v>1</v>
      </c>
      <c r="F126" s="38">
        <v>0</v>
      </c>
      <c r="G126" s="38">
        <v>1</v>
      </c>
      <c r="H126" s="38">
        <v>1</v>
      </c>
      <c r="I126" s="38">
        <v>1</v>
      </c>
      <c r="J126" s="38">
        <v>1</v>
      </c>
      <c r="K126" s="38">
        <v>1</v>
      </c>
      <c r="L126" s="38">
        <v>1</v>
      </c>
      <c r="M126" s="38">
        <v>1</v>
      </c>
      <c r="N126" s="38">
        <v>1</v>
      </c>
      <c r="O126" s="38">
        <v>1</v>
      </c>
      <c r="P126" s="38">
        <v>1</v>
      </c>
    </row>
    <row r="127" spans="1:16">
      <c r="A127" s="38">
        <v>1</v>
      </c>
      <c r="B127" s="38">
        <v>0</v>
      </c>
      <c r="C127" s="38">
        <v>0</v>
      </c>
      <c r="D127" s="38">
        <v>1</v>
      </c>
      <c r="E127" s="38">
        <v>0</v>
      </c>
      <c r="F127" s="38">
        <v>0</v>
      </c>
      <c r="G127" s="38">
        <v>0</v>
      </c>
      <c r="H127" s="38">
        <v>1</v>
      </c>
      <c r="I127" s="38">
        <v>1</v>
      </c>
      <c r="J127" s="38">
        <v>1</v>
      </c>
      <c r="K127" s="38">
        <v>1</v>
      </c>
      <c r="L127" s="38">
        <v>1</v>
      </c>
      <c r="M127" s="38">
        <v>0</v>
      </c>
      <c r="N127" s="38">
        <v>0</v>
      </c>
      <c r="O127" s="38">
        <v>1</v>
      </c>
      <c r="P127" s="38">
        <v>1</v>
      </c>
    </row>
    <row r="128" spans="1:16">
      <c r="A128" s="38">
        <v>1</v>
      </c>
      <c r="B128" s="38">
        <v>0</v>
      </c>
      <c r="C128" s="38">
        <v>0</v>
      </c>
      <c r="D128" s="38">
        <v>1</v>
      </c>
      <c r="E128" s="38">
        <v>1</v>
      </c>
      <c r="F128" s="38">
        <v>0</v>
      </c>
      <c r="G128" s="38">
        <v>1</v>
      </c>
      <c r="H128" s="38">
        <v>1</v>
      </c>
      <c r="I128" s="38">
        <v>1</v>
      </c>
      <c r="J128" s="38">
        <v>1</v>
      </c>
      <c r="K128" s="38">
        <v>1</v>
      </c>
      <c r="L128" s="38">
        <v>1</v>
      </c>
      <c r="M128" s="38">
        <v>1</v>
      </c>
      <c r="N128" s="38">
        <v>1</v>
      </c>
      <c r="O128" s="38">
        <v>1</v>
      </c>
      <c r="P128" s="38">
        <v>1</v>
      </c>
    </row>
    <row r="129" spans="1:16">
      <c r="A129" s="38">
        <v>1</v>
      </c>
      <c r="B129" s="38">
        <v>1</v>
      </c>
      <c r="C129" s="38">
        <v>1</v>
      </c>
      <c r="D129" s="38">
        <v>1</v>
      </c>
      <c r="E129" s="38">
        <v>1</v>
      </c>
      <c r="F129" s="38">
        <v>1</v>
      </c>
      <c r="G129" s="38">
        <v>0</v>
      </c>
      <c r="H129" s="38">
        <v>1</v>
      </c>
      <c r="I129" s="38">
        <v>1</v>
      </c>
      <c r="J129" s="38">
        <v>1</v>
      </c>
      <c r="K129" s="38">
        <v>1</v>
      </c>
      <c r="L129" s="38">
        <v>1</v>
      </c>
      <c r="M129" s="38">
        <v>1</v>
      </c>
      <c r="N129" s="38">
        <v>1</v>
      </c>
      <c r="O129" s="38">
        <v>1</v>
      </c>
      <c r="P129" s="38">
        <v>1</v>
      </c>
    </row>
    <row r="130" spans="1:16">
      <c r="A130" s="38">
        <v>1</v>
      </c>
      <c r="B130" s="38">
        <v>0</v>
      </c>
      <c r="C130" s="38">
        <v>0</v>
      </c>
      <c r="D130" s="38">
        <v>1</v>
      </c>
      <c r="E130" s="38">
        <v>0</v>
      </c>
      <c r="F130" s="38">
        <v>0</v>
      </c>
      <c r="G130" s="38">
        <v>0</v>
      </c>
      <c r="H130" s="38">
        <v>1</v>
      </c>
      <c r="I130" s="38">
        <v>1</v>
      </c>
      <c r="J130" s="38">
        <v>1</v>
      </c>
      <c r="K130" s="38">
        <v>1</v>
      </c>
      <c r="L130" s="38">
        <v>1</v>
      </c>
      <c r="M130" s="38">
        <v>0</v>
      </c>
      <c r="N130" s="38">
        <v>0</v>
      </c>
      <c r="O130" s="38">
        <v>1</v>
      </c>
      <c r="P130" s="38">
        <v>1</v>
      </c>
    </row>
    <row r="131" spans="1:16">
      <c r="A131" s="38">
        <v>1</v>
      </c>
      <c r="B131" s="38">
        <v>1</v>
      </c>
      <c r="C131" s="38">
        <v>1</v>
      </c>
      <c r="D131" s="38">
        <v>1</v>
      </c>
      <c r="E131" s="38">
        <v>1</v>
      </c>
      <c r="F131" s="38">
        <v>0</v>
      </c>
      <c r="G131" s="38">
        <v>1</v>
      </c>
      <c r="H131" s="38">
        <v>1</v>
      </c>
      <c r="I131" s="38">
        <v>1</v>
      </c>
      <c r="J131" s="38">
        <v>1</v>
      </c>
      <c r="K131" s="38">
        <v>1</v>
      </c>
      <c r="L131" s="38">
        <v>1</v>
      </c>
      <c r="M131" s="38">
        <v>1</v>
      </c>
      <c r="N131" s="38">
        <v>1</v>
      </c>
      <c r="O131" s="38">
        <v>1</v>
      </c>
      <c r="P131" s="38">
        <v>1</v>
      </c>
    </row>
    <row r="132" spans="1:16">
      <c r="A132" s="38">
        <v>1</v>
      </c>
      <c r="B132" s="38">
        <v>0</v>
      </c>
      <c r="C132" s="38">
        <v>0</v>
      </c>
      <c r="D132" s="38">
        <v>1</v>
      </c>
      <c r="E132" s="38">
        <v>0</v>
      </c>
      <c r="F132" s="38">
        <v>0</v>
      </c>
      <c r="G132" s="38">
        <v>0</v>
      </c>
      <c r="H132" s="38">
        <v>1</v>
      </c>
      <c r="I132" s="38">
        <v>1</v>
      </c>
      <c r="J132" s="38">
        <v>1</v>
      </c>
      <c r="K132" s="38">
        <v>1</v>
      </c>
      <c r="L132" s="38">
        <v>1</v>
      </c>
      <c r="M132" s="38">
        <v>0</v>
      </c>
      <c r="N132" s="38">
        <v>0</v>
      </c>
      <c r="O132" s="38">
        <v>1</v>
      </c>
      <c r="P132" s="38">
        <v>1</v>
      </c>
    </row>
    <row r="133" spans="1:16">
      <c r="A133" s="38">
        <v>1</v>
      </c>
      <c r="B133" s="38">
        <v>1</v>
      </c>
      <c r="C133" s="38">
        <v>1</v>
      </c>
      <c r="D133" s="38">
        <v>1</v>
      </c>
      <c r="E133" s="38">
        <v>0</v>
      </c>
      <c r="F133" s="38">
        <v>0</v>
      </c>
      <c r="G133" s="38">
        <v>0</v>
      </c>
      <c r="H133" s="38">
        <v>1</v>
      </c>
      <c r="I133" s="38">
        <v>1</v>
      </c>
      <c r="J133" s="38">
        <v>1</v>
      </c>
      <c r="K133" s="38">
        <v>1</v>
      </c>
      <c r="L133" s="38">
        <v>1</v>
      </c>
      <c r="M133" s="38">
        <v>0</v>
      </c>
      <c r="N133" s="38">
        <v>0</v>
      </c>
      <c r="O133" s="38">
        <v>1</v>
      </c>
      <c r="P133" s="38">
        <v>1</v>
      </c>
    </row>
    <row r="134" spans="1:16">
      <c r="A134" s="38">
        <v>1</v>
      </c>
      <c r="B134" s="38">
        <v>0</v>
      </c>
      <c r="C134" s="38">
        <v>0</v>
      </c>
      <c r="D134" s="38">
        <v>1</v>
      </c>
      <c r="E134" s="38">
        <v>1</v>
      </c>
      <c r="F134" s="38">
        <v>0</v>
      </c>
      <c r="G134" s="38">
        <v>1</v>
      </c>
      <c r="H134" s="38">
        <v>1</v>
      </c>
      <c r="I134" s="38">
        <v>1</v>
      </c>
      <c r="J134" s="38">
        <v>1</v>
      </c>
      <c r="K134" s="38">
        <v>1</v>
      </c>
      <c r="L134" s="38">
        <v>1</v>
      </c>
      <c r="M134" s="38">
        <v>1</v>
      </c>
      <c r="N134" s="38">
        <v>1</v>
      </c>
      <c r="O134" s="38">
        <v>1</v>
      </c>
      <c r="P134" s="38">
        <v>1</v>
      </c>
    </row>
    <row r="135" spans="1:16">
      <c r="A135" s="38">
        <v>1</v>
      </c>
      <c r="B135" s="38">
        <v>1</v>
      </c>
      <c r="C135" s="38">
        <v>1</v>
      </c>
      <c r="D135" s="38">
        <v>1</v>
      </c>
      <c r="E135" s="38">
        <v>0</v>
      </c>
      <c r="F135" s="38">
        <v>0</v>
      </c>
      <c r="G135" s="38">
        <v>0</v>
      </c>
      <c r="H135" s="38">
        <v>1</v>
      </c>
      <c r="I135" s="38">
        <v>1</v>
      </c>
      <c r="J135" s="38">
        <v>1</v>
      </c>
      <c r="K135" s="38">
        <v>1</v>
      </c>
      <c r="L135" s="38">
        <v>1</v>
      </c>
      <c r="M135" s="38">
        <v>0</v>
      </c>
      <c r="N135" s="38">
        <v>0</v>
      </c>
      <c r="O135" s="38">
        <v>1</v>
      </c>
      <c r="P135" s="38">
        <v>1</v>
      </c>
    </row>
    <row r="136" spans="1:16">
      <c r="A136" s="38">
        <v>1</v>
      </c>
      <c r="B136" s="38">
        <v>1</v>
      </c>
      <c r="C136" s="38">
        <v>1</v>
      </c>
      <c r="D136" s="38">
        <v>1</v>
      </c>
      <c r="E136" s="38">
        <v>1</v>
      </c>
      <c r="F136" s="38">
        <v>1</v>
      </c>
      <c r="G136" s="38">
        <v>1</v>
      </c>
      <c r="H136" s="38">
        <v>1</v>
      </c>
      <c r="I136" s="38">
        <v>1</v>
      </c>
      <c r="J136" s="38">
        <v>1</v>
      </c>
      <c r="K136" s="38">
        <v>1</v>
      </c>
      <c r="L136" s="38">
        <v>1</v>
      </c>
      <c r="M136" s="38">
        <v>1</v>
      </c>
      <c r="N136" s="38">
        <v>1</v>
      </c>
      <c r="O136" s="38">
        <v>1</v>
      </c>
      <c r="P136" s="38">
        <v>1</v>
      </c>
    </row>
    <row r="137" spans="1:16">
      <c r="A137" s="38">
        <v>1</v>
      </c>
      <c r="B137" s="38">
        <v>1</v>
      </c>
      <c r="C137" s="38">
        <v>1</v>
      </c>
      <c r="D137" s="38">
        <v>1</v>
      </c>
      <c r="E137" s="38">
        <v>1</v>
      </c>
      <c r="F137" s="38">
        <v>0</v>
      </c>
      <c r="G137" s="38">
        <v>1</v>
      </c>
      <c r="H137" s="38">
        <v>1</v>
      </c>
      <c r="I137" s="38">
        <v>1</v>
      </c>
      <c r="J137" s="38">
        <v>1</v>
      </c>
      <c r="K137" s="38">
        <v>1</v>
      </c>
      <c r="L137" s="38">
        <v>1</v>
      </c>
      <c r="M137" s="38">
        <v>1</v>
      </c>
      <c r="N137" s="38">
        <v>1</v>
      </c>
      <c r="O137" s="38">
        <v>1</v>
      </c>
      <c r="P137" s="38">
        <v>1</v>
      </c>
    </row>
    <row r="138" spans="1:16">
      <c r="A138" s="38">
        <v>1</v>
      </c>
      <c r="B138" s="38">
        <v>0</v>
      </c>
      <c r="C138" s="38">
        <v>0</v>
      </c>
      <c r="D138" s="38">
        <v>1</v>
      </c>
      <c r="E138" s="38">
        <v>0</v>
      </c>
      <c r="F138" s="38">
        <v>0</v>
      </c>
      <c r="G138" s="38">
        <v>0</v>
      </c>
      <c r="H138" s="38">
        <v>1</v>
      </c>
      <c r="I138" s="38">
        <v>1</v>
      </c>
      <c r="J138" s="38">
        <v>1</v>
      </c>
      <c r="K138" s="38">
        <v>1</v>
      </c>
      <c r="L138" s="38">
        <v>1</v>
      </c>
      <c r="M138" s="38">
        <v>0</v>
      </c>
      <c r="N138" s="38">
        <v>0</v>
      </c>
      <c r="O138" s="38">
        <v>1</v>
      </c>
      <c r="P138" s="38">
        <v>1</v>
      </c>
    </row>
    <row r="139" spans="1:16">
      <c r="A139" s="38">
        <v>1</v>
      </c>
      <c r="B139" s="38">
        <v>0</v>
      </c>
      <c r="C139" s="38">
        <v>0</v>
      </c>
      <c r="D139" s="38">
        <v>1</v>
      </c>
      <c r="E139" s="38">
        <v>0</v>
      </c>
      <c r="F139" s="38">
        <v>0</v>
      </c>
      <c r="G139" s="38">
        <v>0</v>
      </c>
      <c r="H139" s="38">
        <v>1</v>
      </c>
      <c r="I139" s="38">
        <v>1</v>
      </c>
      <c r="J139" s="38">
        <v>1</v>
      </c>
      <c r="K139" s="38">
        <v>1</v>
      </c>
      <c r="L139" s="38">
        <v>1</v>
      </c>
      <c r="M139" s="38">
        <v>0</v>
      </c>
      <c r="N139" s="38">
        <v>0</v>
      </c>
      <c r="O139" s="38">
        <v>1</v>
      </c>
      <c r="P139" s="38">
        <v>1</v>
      </c>
    </row>
    <row r="140" spans="1:16">
      <c r="A140" s="38">
        <v>1</v>
      </c>
      <c r="B140" s="38">
        <v>0</v>
      </c>
      <c r="C140" s="38">
        <v>0</v>
      </c>
      <c r="D140" s="38">
        <v>1</v>
      </c>
      <c r="E140" s="38">
        <v>0</v>
      </c>
      <c r="F140" s="38">
        <v>0</v>
      </c>
      <c r="G140" s="38">
        <v>0</v>
      </c>
      <c r="H140" s="38">
        <v>1</v>
      </c>
      <c r="I140" s="38">
        <v>1</v>
      </c>
      <c r="J140" s="38">
        <v>1</v>
      </c>
      <c r="K140" s="38">
        <v>1</v>
      </c>
      <c r="L140" s="38">
        <v>1</v>
      </c>
      <c r="M140" s="38">
        <v>0</v>
      </c>
      <c r="N140" s="38">
        <v>0</v>
      </c>
      <c r="O140" s="38">
        <v>1</v>
      </c>
      <c r="P140" s="38">
        <v>1</v>
      </c>
    </row>
    <row r="141" spans="1:16">
      <c r="A141" s="38">
        <v>1</v>
      </c>
      <c r="B141" s="38">
        <v>0</v>
      </c>
      <c r="C141" s="38">
        <v>0</v>
      </c>
      <c r="D141" s="38">
        <v>1</v>
      </c>
      <c r="E141" s="38">
        <v>1</v>
      </c>
      <c r="F141" s="38">
        <v>0</v>
      </c>
      <c r="G141" s="38">
        <v>1</v>
      </c>
      <c r="H141" s="38">
        <v>1</v>
      </c>
      <c r="I141" s="38">
        <v>1</v>
      </c>
      <c r="J141" s="38">
        <v>1</v>
      </c>
      <c r="K141" s="38">
        <v>1</v>
      </c>
      <c r="L141" s="38">
        <v>1</v>
      </c>
      <c r="M141" s="38">
        <v>1</v>
      </c>
      <c r="N141" s="38">
        <v>1</v>
      </c>
      <c r="O141" s="38">
        <v>1</v>
      </c>
      <c r="P141" s="38">
        <v>1</v>
      </c>
    </row>
    <row r="142" spans="1:16">
      <c r="A142" s="38">
        <v>1</v>
      </c>
      <c r="B142" s="38">
        <v>0</v>
      </c>
      <c r="C142" s="38">
        <v>0</v>
      </c>
      <c r="D142" s="38">
        <v>1</v>
      </c>
      <c r="E142" s="38">
        <v>0</v>
      </c>
      <c r="F142" s="38">
        <v>0</v>
      </c>
      <c r="G142" s="38">
        <v>0</v>
      </c>
      <c r="H142" s="38">
        <v>1</v>
      </c>
      <c r="I142" s="38">
        <v>1</v>
      </c>
      <c r="J142" s="38">
        <v>1</v>
      </c>
      <c r="K142" s="38">
        <v>1</v>
      </c>
      <c r="L142" s="38">
        <v>1</v>
      </c>
      <c r="M142" s="38">
        <v>0</v>
      </c>
      <c r="N142" s="38">
        <v>0</v>
      </c>
      <c r="O142" s="38">
        <v>1</v>
      </c>
      <c r="P142" s="38">
        <v>1</v>
      </c>
    </row>
    <row r="143" spans="1:16">
      <c r="A143" s="38">
        <v>1</v>
      </c>
      <c r="B143" s="38">
        <v>0</v>
      </c>
      <c r="C143" s="38">
        <v>0</v>
      </c>
      <c r="D143" s="38">
        <v>1</v>
      </c>
      <c r="E143" s="38">
        <v>0</v>
      </c>
      <c r="F143" s="38">
        <v>0</v>
      </c>
      <c r="G143" s="38">
        <v>0</v>
      </c>
      <c r="H143" s="38">
        <v>1</v>
      </c>
      <c r="I143" s="38">
        <v>1</v>
      </c>
      <c r="J143" s="38">
        <v>1</v>
      </c>
      <c r="K143" s="38">
        <v>1</v>
      </c>
      <c r="L143" s="38">
        <v>1</v>
      </c>
      <c r="M143" s="38">
        <v>0</v>
      </c>
      <c r="N143" s="38">
        <v>0</v>
      </c>
      <c r="O143" s="38">
        <v>1</v>
      </c>
      <c r="P143" s="38">
        <v>1</v>
      </c>
    </row>
    <row r="144" spans="1:16">
      <c r="A144" s="38">
        <v>1</v>
      </c>
      <c r="B144" s="38">
        <v>1</v>
      </c>
      <c r="C144" s="38">
        <v>1</v>
      </c>
      <c r="D144" s="38">
        <v>1</v>
      </c>
      <c r="E144" s="38">
        <v>1</v>
      </c>
      <c r="F144" s="38">
        <v>1</v>
      </c>
      <c r="G144" s="38">
        <v>0</v>
      </c>
      <c r="H144" s="38">
        <v>1</v>
      </c>
      <c r="I144" s="38">
        <v>1</v>
      </c>
      <c r="J144" s="38">
        <v>1</v>
      </c>
      <c r="K144" s="38">
        <v>1</v>
      </c>
      <c r="L144" s="38">
        <v>1</v>
      </c>
      <c r="M144" s="38">
        <v>0</v>
      </c>
      <c r="N144" s="38">
        <v>1</v>
      </c>
      <c r="O144" s="38">
        <v>1</v>
      </c>
      <c r="P144" s="38">
        <v>1</v>
      </c>
    </row>
    <row r="145" spans="1:16">
      <c r="A145" s="38">
        <v>1</v>
      </c>
      <c r="B145" s="38">
        <v>1</v>
      </c>
      <c r="C145" s="38">
        <v>1</v>
      </c>
      <c r="D145" s="38">
        <v>1</v>
      </c>
      <c r="E145" s="38">
        <v>0</v>
      </c>
      <c r="F145" s="38">
        <v>0</v>
      </c>
      <c r="G145" s="38">
        <v>0</v>
      </c>
      <c r="H145" s="38">
        <v>1</v>
      </c>
      <c r="I145" s="38">
        <v>1</v>
      </c>
      <c r="J145" s="38">
        <v>1</v>
      </c>
      <c r="K145" s="38">
        <v>1</v>
      </c>
      <c r="L145" s="38">
        <v>1</v>
      </c>
      <c r="M145" s="38">
        <v>0</v>
      </c>
      <c r="N145" s="38">
        <v>0</v>
      </c>
      <c r="O145" s="38">
        <v>1</v>
      </c>
      <c r="P145" s="38">
        <v>1</v>
      </c>
    </row>
    <row r="146" spans="1:16">
      <c r="A146" s="38">
        <v>1</v>
      </c>
      <c r="B146" s="38">
        <v>1</v>
      </c>
      <c r="C146" s="38">
        <v>1</v>
      </c>
      <c r="D146" s="38">
        <v>1</v>
      </c>
      <c r="E146" s="38">
        <v>1</v>
      </c>
      <c r="F146" s="38">
        <v>1</v>
      </c>
      <c r="G146" s="38">
        <v>1</v>
      </c>
      <c r="H146" s="38">
        <v>1</v>
      </c>
      <c r="I146" s="38">
        <v>1</v>
      </c>
      <c r="J146" s="38">
        <v>1</v>
      </c>
      <c r="K146" s="38">
        <v>1</v>
      </c>
      <c r="L146" s="38">
        <v>1</v>
      </c>
      <c r="M146" s="38">
        <v>1</v>
      </c>
      <c r="N146" s="38">
        <v>1</v>
      </c>
      <c r="O146" s="38">
        <v>1</v>
      </c>
      <c r="P146" s="38">
        <v>1</v>
      </c>
    </row>
    <row r="147" spans="1:16">
      <c r="A147" s="38">
        <v>1</v>
      </c>
      <c r="B147" s="38">
        <v>1</v>
      </c>
      <c r="C147" s="38">
        <v>1</v>
      </c>
      <c r="D147" s="38">
        <v>1</v>
      </c>
      <c r="E147" s="38">
        <v>1</v>
      </c>
      <c r="F147" s="38">
        <v>1</v>
      </c>
      <c r="G147" s="38">
        <v>0</v>
      </c>
      <c r="H147" s="38">
        <v>1</v>
      </c>
      <c r="I147" s="38">
        <v>1</v>
      </c>
      <c r="J147" s="38">
        <v>1</v>
      </c>
      <c r="K147" s="38">
        <v>1</v>
      </c>
      <c r="L147" s="38">
        <v>1</v>
      </c>
      <c r="M147" s="38">
        <v>1</v>
      </c>
      <c r="N147" s="38">
        <v>1</v>
      </c>
      <c r="O147" s="38">
        <v>1</v>
      </c>
      <c r="P147" s="38">
        <v>1</v>
      </c>
    </row>
    <row r="148" spans="1:16">
      <c r="A148" s="38">
        <v>1</v>
      </c>
      <c r="B148" s="38">
        <v>1</v>
      </c>
      <c r="C148" s="38">
        <v>1</v>
      </c>
      <c r="D148" s="38">
        <v>1</v>
      </c>
      <c r="E148" s="38">
        <v>1</v>
      </c>
      <c r="F148" s="38">
        <v>1</v>
      </c>
      <c r="G148" s="38">
        <v>0</v>
      </c>
      <c r="H148" s="38">
        <v>1</v>
      </c>
      <c r="I148" s="38">
        <v>1</v>
      </c>
      <c r="J148" s="38">
        <v>1</v>
      </c>
      <c r="K148" s="38">
        <v>1</v>
      </c>
      <c r="L148" s="38">
        <v>1</v>
      </c>
      <c r="M148" s="38">
        <v>1</v>
      </c>
      <c r="N148" s="38">
        <v>1</v>
      </c>
      <c r="O148" s="38">
        <v>1</v>
      </c>
      <c r="P148" s="38">
        <v>1</v>
      </c>
    </row>
    <row r="149" spans="1:16">
      <c r="A149" s="38">
        <v>1</v>
      </c>
      <c r="B149" s="38">
        <v>0</v>
      </c>
      <c r="C149" s="38">
        <v>0</v>
      </c>
      <c r="D149" s="38">
        <v>1</v>
      </c>
      <c r="E149" s="38">
        <v>1</v>
      </c>
      <c r="F149" s="38">
        <v>1</v>
      </c>
      <c r="G149" s="38">
        <v>0</v>
      </c>
      <c r="H149" s="38">
        <v>1</v>
      </c>
      <c r="I149" s="38">
        <v>1</v>
      </c>
      <c r="J149" s="38">
        <v>1</v>
      </c>
      <c r="K149" s="38">
        <v>1</v>
      </c>
      <c r="L149" s="38">
        <v>1</v>
      </c>
      <c r="M149" s="38">
        <v>1</v>
      </c>
      <c r="N149" s="38">
        <v>1</v>
      </c>
      <c r="O149" s="38">
        <v>1</v>
      </c>
      <c r="P149" s="38">
        <v>1</v>
      </c>
    </row>
    <row r="150" spans="1:16">
      <c r="A150" s="38">
        <v>1</v>
      </c>
      <c r="B150" s="38">
        <v>1</v>
      </c>
      <c r="C150" s="38">
        <v>1</v>
      </c>
      <c r="D150" s="38">
        <v>1</v>
      </c>
      <c r="E150" s="38">
        <v>0</v>
      </c>
      <c r="F150" s="38">
        <v>0</v>
      </c>
      <c r="G150" s="38">
        <v>0</v>
      </c>
      <c r="H150" s="38">
        <v>1</v>
      </c>
      <c r="I150" s="38">
        <v>1</v>
      </c>
      <c r="J150" s="38">
        <v>1</v>
      </c>
      <c r="K150" s="38">
        <v>1</v>
      </c>
      <c r="L150" s="38">
        <v>1</v>
      </c>
      <c r="M150" s="38">
        <v>0</v>
      </c>
      <c r="N150" s="38">
        <v>0</v>
      </c>
      <c r="O150" s="38">
        <v>1</v>
      </c>
      <c r="P150" s="38">
        <v>1</v>
      </c>
    </row>
    <row r="151" spans="1:16">
      <c r="A151" s="38">
        <v>1</v>
      </c>
      <c r="B151" s="38">
        <v>0</v>
      </c>
      <c r="C151" s="38">
        <v>0</v>
      </c>
      <c r="D151" s="38">
        <v>1</v>
      </c>
      <c r="E151" s="38">
        <v>0</v>
      </c>
      <c r="F151" s="38">
        <v>0</v>
      </c>
      <c r="G151" s="38">
        <v>0</v>
      </c>
      <c r="H151" s="38">
        <v>1</v>
      </c>
      <c r="I151" s="38">
        <v>1</v>
      </c>
      <c r="J151" s="38">
        <v>1</v>
      </c>
      <c r="K151" s="38">
        <v>1</v>
      </c>
      <c r="L151" s="38">
        <v>1</v>
      </c>
      <c r="M151" s="38">
        <v>0</v>
      </c>
      <c r="N151" s="38">
        <v>0</v>
      </c>
      <c r="O151" s="38">
        <v>1</v>
      </c>
      <c r="P151" s="38">
        <v>1</v>
      </c>
    </row>
    <row r="152" spans="1:16">
      <c r="A152" s="38">
        <v>1</v>
      </c>
      <c r="B152" s="38">
        <v>0</v>
      </c>
      <c r="C152" s="38">
        <v>0</v>
      </c>
      <c r="D152" s="38">
        <v>1</v>
      </c>
      <c r="E152" s="38">
        <v>1</v>
      </c>
      <c r="F152" s="38">
        <v>0</v>
      </c>
      <c r="G152" s="38">
        <v>1</v>
      </c>
      <c r="H152" s="38">
        <v>1</v>
      </c>
      <c r="I152" s="38">
        <v>1</v>
      </c>
      <c r="J152" s="38">
        <v>1</v>
      </c>
      <c r="K152" s="38">
        <v>1</v>
      </c>
      <c r="L152" s="38">
        <v>1</v>
      </c>
      <c r="M152" s="38">
        <v>1</v>
      </c>
      <c r="N152" s="38">
        <v>1</v>
      </c>
      <c r="O152" s="38">
        <v>1</v>
      </c>
      <c r="P152" s="38">
        <v>1</v>
      </c>
    </row>
    <row r="153" spans="1:16">
      <c r="A153" s="38">
        <v>1</v>
      </c>
      <c r="B153" s="38">
        <v>1</v>
      </c>
      <c r="C153" s="38">
        <v>1</v>
      </c>
      <c r="D153" s="38">
        <v>0</v>
      </c>
      <c r="E153" s="38">
        <v>1</v>
      </c>
      <c r="F153" s="38">
        <v>1</v>
      </c>
      <c r="G153" s="38">
        <v>0</v>
      </c>
      <c r="H153" s="38">
        <v>1</v>
      </c>
      <c r="I153" s="38">
        <v>1</v>
      </c>
      <c r="J153" s="38">
        <v>1</v>
      </c>
      <c r="K153" s="38">
        <v>1</v>
      </c>
      <c r="L153" s="38">
        <v>1</v>
      </c>
      <c r="M153" s="38">
        <v>1</v>
      </c>
      <c r="N153" s="38">
        <v>0</v>
      </c>
      <c r="O153" s="38">
        <v>1</v>
      </c>
      <c r="P153" s="38">
        <v>1</v>
      </c>
    </row>
    <row r="154" spans="1:16">
      <c r="A154" s="38">
        <v>1</v>
      </c>
      <c r="B154" s="38">
        <v>0</v>
      </c>
      <c r="C154" s="38">
        <v>0</v>
      </c>
      <c r="D154" s="38">
        <v>1</v>
      </c>
      <c r="E154" s="38">
        <v>0</v>
      </c>
      <c r="F154" s="38">
        <v>0</v>
      </c>
      <c r="G154" s="38">
        <v>0</v>
      </c>
      <c r="H154" s="38">
        <v>1</v>
      </c>
      <c r="I154" s="38">
        <v>1</v>
      </c>
      <c r="J154" s="38">
        <v>1</v>
      </c>
      <c r="K154" s="38">
        <v>1</v>
      </c>
      <c r="L154" s="38">
        <v>1</v>
      </c>
      <c r="M154" s="38">
        <v>0</v>
      </c>
      <c r="N154" s="38">
        <v>0</v>
      </c>
      <c r="O154" s="38">
        <v>1</v>
      </c>
      <c r="P154" s="38">
        <v>1</v>
      </c>
    </row>
    <row r="155" spans="1:16">
      <c r="A155" s="38">
        <v>1</v>
      </c>
      <c r="B155" s="38">
        <v>0</v>
      </c>
      <c r="C155" s="38">
        <v>0</v>
      </c>
      <c r="D155" s="38">
        <v>1</v>
      </c>
      <c r="E155" s="38">
        <v>1</v>
      </c>
      <c r="F155" s="38">
        <v>0</v>
      </c>
      <c r="G155" s="38">
        <v>1</v>
      </c>
      <c r="H155" s="38">
        <v>1</v>
      </c>
      <c r="I155" s="38">
        <v>1</v>
      </c>
      <c r="J155" s="38">
        <v>1</v>
      </c>
      <c r="K155" s="38">
        <v>1</v>
      </c>
      <c r="L155" s="38">
        <v>1</v>
      </c>
      <c r="M155" s="38">
        <v>1</v>
      </c>
      <c r="N155" s="38">
        <v>1</v>
      </c>
      <c r="O155" s="38">
        <v>1</v>
      </c>
      <c r="P155" s="38">
        <v>1</v>
      </c>
    </row>
    <row r="156" spans="1:16">
      <c r="A156" s="38">
        <v>1</v>
      </c>
      <c r="B156" s="38">
        <v>0</v>
      </c>
      <c r="C156" s="38">
        <v>0</v>
      </c>
      <c r="D156" s="38">
        <v>1</v>
      </c>
      <c r="E156" s="38">
        <v>0</v>
      </c>
      <c r="F156" s="38">
        <v>0</v>
      </c>
      <c r="G156" s="38">
        <v>0</v>
      </c>
      <c r="H156" s="38">
        <v>1</v>
      </c>
      <c r="I156" s="38">
        <v>1</v>
      </c>
      <c r="J156" s="38">
        <v>1</v>
      </c>
      <c r="K156" s="38">
        <v>1</v>
      </c>
      <c r="L156" s="38">
        <v>1</v>
      </c>
      <c r="M156" s="38">
        <v>0</v>
      </c>
      <c r="N156" s="38">
        <v>0</v>
      </c>
      <c r="O156" s="38">
        <v>1</v>
      </c>
      <c r="P156" s="38">
        <v>1</v>
      </c>
    </row>
    <row r="157" spans="1:16">
      <c r="A157" s="38">
        <v>1</v>
      </c>
      <c r="B157" s="38">
        <v>0</v>
      </c>
      <c r="C157" s="38">
        <v>0</v>
      </c>
      <c r="D157" s="38">
        <v>1</v>
      </c>
      <c r="E157" s="38">
        <v>0</v>
      </c>
      <c r="F157" s="38">
        <v>0</v>
      </c>
      <c r="G157" s="38">
        <v>0</v>
      </c>
      <c r="H157" s="38">
        <v>1</v>
      </c>
      <c r="I157" s="38">
        <v>1</v>
      </c>
      <c r="J157" s="38">
        <v>1</v>
      </c>
      <c r="K157" s="38">
        <v>1</v>
      </c>
      <c r="L157" s="38">
        <v>1</v>
      </c>
      <c r="M157" s="38">
        <v>0</v>
      </c>
      <c r="N157" s="38">
        <v>0</v>
      </c>
      <c r="O157" s="38">
        <v>1</v>
      </c>
      <c r="P157" s="38">
        <v>1</v>
      </c>
    </row>
    <row r="158" spans="1:16">
      <c r="A158" s="38">
        <v>1</v>
      </c>
      <c r="B158" s="38">
        <v>0</v>
      </c>
      <c r="C158" s="38">
        <v>0</v>
      </c>
      <c r="D158" s="38">
        <v>1</v>
      </c>
      <c r="E158" s="38">
        <v>0</v>
      </c>
      <c r="F158" s="38">
        <v>0</v>
      </c>
      <c r="G158" s="38">
        <v>0</v>
      </c>
      <c r="H158" s="38">
        <v>1</v>
      </c>
      <c r="I158" s="38">
        <v>1</v>
      </c>
      <c r="J158" s="38">
        <v>1</v>
      </c>
      <c r="K158" s="38">
        <v>1</v>
      </c>
      <c r="L158" s="38">
        <v>1</v>
      </c>
      <c r="M158" s="38">
        <v>0</v>
      </c>
      <c r="N158" s="38">
        <v>0</v>
      </c>
      <c r="O158" s="38">
        <v>1</v>
      </c>
      <c r="P158" s="38">
        <v>1</v>
      </c>
    </row>
    <row r="159" spans="1:16">
      <c r="A159" s="38">
        <v>1</v>
      </c>
      <c r="B159" s="38">
        <v>1</v>
      </c>
      <c r="C159" s="38">
        <v>1</v>
      </c>
      <c r="D159" s="38">
        <v>1</v>
      </c>
      <c r="E159" s="38">
        <v>1</v>
      </c>
      <c r="F159" s="38">
        <v>0</v>
      </c>
      <c r="G159" s="38">
        <v>1</v>
      </c>
      <c r="H159" s="38">
        <v>1</v>
      </c>
      <c r="I159" s="38">
        <v>1</v>
      </c>
      <c r="J159" s="38">
        <v>1</v>
      </c>
      <c r="K159" s="38">
        <v>1</v>
      </c>
      <c r="L159" s="38">
        <v>1</v>
      </c>
      <c r="M159" s="38">
        <v>1</v>
      </c>
      <c r="N159" s="38">
        <v>1</v>
      </c>
      <c r="O159" s="38">
        <v>1</v>
      </c>
      <c r="P159" s="38">
        <v>1</v>
      </c>
    </row>
    <row r="160" spans="1:16">
      <c r="A160" s="38">
        <v>1</v>
      </c>
      <c r="B160" s="38">
        <v>0</v>
      </c>
      <c r="C160" s="38">
        <v>0</v>
      </c>
      <c r="D160" s="38">
        <v>1</v>
      </c>
      <c r="E160" s="38">
        <v>1</v>
      </c>
      <c r="F160" s="38">
        <v>0</v>
      </c>
      <c r="G160" s="38">
        <v>1</v>
      </c>
      <c r="H160" s="38">
        <v>1</v>
      </c>
      <c r="I160" s="38">
        <v>1</v>
      </c>
      <c r="J160" s="38">
        <v>1</v>
      </c>
      <c r="K160" s="38">
        <v>1</v>
      </c>
      <c r="L160" s="38">
        <v>1</v>
      </c>
      <c r="M160" s="38">
        <v>1</v>
      </c>
      <c r="N160" s="38">
        <v>1</v>
      </c>
      <c r="O160" s="38">
        <v>1</v>
      </c>
      <c r="P160" s="38">
        <v>1</v>
      </c>
    </row>
    <row r="161" spans="1:16">
      <c r="A161" s="38">
        <v>1</v>
      </c>
      <c r="B161" s="38">
        <v>0</v>
      </c>
      <c r="C161" s="38">
        <v>0</v>
      </c>
      <c r="D161" s="38">
        <v>1</v>
      </c>
      <c r="E161" s="38">
        <v>1</v>
      </c>
      <c r="F161" s="38">
        <v>0</v>
      </c>
      <c r="G161" s="38">
        <v>1</v>
      </c>
      <c r="H161" s="38">
        <v>1</v>
      </c>
      <c r="I161" s="38">
        <v>1</v>
      </c>
      <c r="J161" s="38">
        <v>1</v>
      </c>
      <c r="K161" s="38">
        <v>1</v>
      </c>
      <c r="L161" s="38">
        <v>1</v>
      </c>
      <c r="M161" s="38">
        <v>1</v>
      </c>
      <c r="N161" s="38">
        <v>1</v>
      </c>
      <c r="O161" s="38">
        <v>1</v>
      </c>
      <c r="P161" s="38">
        <v>1</v>
      </c>
    </row>
    <row r="162" spans="1:16">
      <c r="A162" s="38">
        <v>1</v>
      </c>
      <c r="B162" s="38">
        <v>0</v>
      </c>
      <c r="C162" s="38">
        <v>0</v>
      </c>
      <c r="D162" s="38">
        <v>1</v>
      </c>
      <c r="E162" s="38">
        <v>0</v>
      </c>
      <c r="F162" s="38">
        <v>0</v>
      </c>
      <c r="G162" s="38">
        <v>0</v>
      </c>
      <c r="H162" s="38">
        <v>1</v>
      </c>
      <c r="I162" s="38">
        <v>1</v>
      </c>
      <c r="J162" s="38">
        <v>1</v>
      </c>
      <c r="K162" s="38">
        <v>1</v>
      </c>
      <c r="L162" s="38">
        <v>1</v>
      </c>
      <c r="M162" s="38">
        <v>0</v>
      </c>
      <c r="N162" s="38">
        <v>0</v>
      </c>
      <c r="O162" s="38">
        <v>1</v>
      </c>
      <c r="P162" s="38">
        <v>1</v>
      </c>
    </row>
    <row r="163" spans="1:16">
      <c r="A163" s="38">
        <v>1</v>
      </c>
      <c r="B163" s="38">
        <v>0</v>
      </c>
      <c r="C163" s="38">
        <v>0</v>
      </c>
      <c r="D163" s="38">
        <v>1</v>
      </c>
      <c r="E163" s="38">
        <v>1</v>
      </c>
      <c r="F163" s="38">
        <v>1</v>
      </c>
      <c r="G163" s="38">
        <v>0</v>
      </c>
      <c r="H163" s="38">
        <v>1</v>
      </c>
      <c r="I163" s="38">
        <v>1</v>
      </c>
      <c r="J163" s="38">
        <v>1</v>
      </c>
      <c r="K163" s="38">
        <v>1</v>
      </c>
      <c r="L163" s="38">
        <v>1</v>
      </c>
      <c r="M163" s="38">
        <v>1</v>
      </c>
      <c r="N163" s="38">
        <v>1</v>
      </c>
      <c r="O163" s="38">
        <v>1</v>
      </c>
      <c r="P163" s="38">
        <v>1</v>
      </c>
    </row>
    <row r="164" spans="1:16">
      <c r="A164" s="38">
        <v>1</v>
      </c>
      <c r="B164" s="38">
        <v>0</v>
      </c>
      <c r="C164" s="38">
        <v>0</v>
      </c>
      <c r="D164" s="38">
        <v>1</v>
      </c>
      <c r="E164" s="38">
        <v>0</v>
      </c>
      <c r="F164" s="38">
        <v>0</v>
      </c>
      <c r="G164" s="38">
        <v>0</v>
      </c>
      <c r="H164" s="38">
        <v>1</v>
      </c>
      <c r="I164" s="38">
        <v>1</v>
      </c>
      <c r="J164" s="38">
        <v>1</v>
      </c>
      <c r="K164" s="38">
        <v>1</v>
      </c>
      <c r="L164" s="38">
        <v>1</v>
      </c>
      <c r="M164" s="38">
        <v>0</v>
      </c>
      <c r="N164" s="38">
        <v>0</v>
      </c>
      <c r="O164" s="38">
        <v>1</v>
      </c>
      <c r="P164" s="38">
        <v>1</v>
      </c>
    </row>
    <row r="165" spans="1:16">
      <c r="A165" s="38">
        <v>1</v>
      </c>
      <c r="B165" s="38">
        <v>0</v>
      </c>
      <c r="C165" s="38">
        <v>0</v>
      </c>
      <c r="D165" s="38">
        <v>1</v>
      </c>
      <c r="E165" s="38">
        <v>0</v>
      </c>
      <c r="F165" s="38">
        <v>0</v>
      </c>
      <c r="G165" s="38">
        <v>0</v>
      </c>
      <c r="H165" s="38">
        <v>1</v>
      </c>
      <c r="I165" s="38">
        <v>1</v>
      </c>
      <c r="J165" s="38">
        <v>1</v>
      </c>
      <c r="K165" s="38">
        <v>1</v>
      </c>
      <c r="L165" s="38">
        <v>1</v>
      </c>
      <c r="M165" s="38">
        <v>0</v>
      </c>
      <c r="N165" s="38">
        <v>0</v>
      </c>
      <c r="O165" s="38">
        <v>1</v>
      </c>
      <c r="P165" s="38">
        <v>1</v>
      </c>
    </row>
    <row r="166" spans="1:16">
      <c r="A166" s="38">
        <v>1</v>
      </c>
      <c r="B166" s="38">
        <v>1</v>
      </c>
      <c r="C166" s="38">
        <v>1</v>
      </c>
      <c r="D166" s="38">
        <v>1</v>
      </c>
      <c r="E166" s="38">
        <v>1</v>
      </c>
      <c r="F166" s="38">
        <v>1</v>
      </c>
      <c r="G166" s="38">
        <v>0</v>
      </c>
      <c r="H166" s="38">
        <v>1</v>
      </c>
      <c r="I166" s="38">
        <v>1</v>
      </c>
      <c r="J166" s="38">
        <v>1</v>
      </c>
      <c r="K166" s="38">
        <v>1</v>
      </c>
      <c r="L166" s="38">
        <v>1</v>
      </c>
      <c r="M166" s="38">
        <v>1</v>
      </c>
      <c r="N166" s="38">
        <v>1</v>
      </c>
      <c r="O166" s="38">
        <v>1</v>
      </c>
      <c r="P166" s="38">
        <v>1</v>
      </c>
    </row>
    <row r="167" spans="1:16">
      <c r="A167" s="38">
        <v>1</v>
      </c>
      <c r="B167" s="38">
        <v>1</v>
      </c>
      <c r="C167" s="38">
        <v>1</v>
      </c>
      <c r="D167" s="38">
        <v>1</v>
      </c>
      <c r="E167" s="38">
        <v>1</v>
      </c>
      <c r="F167" s="38">
        <v>1</v>
      </c>
      <c r="G167" s="38">
        <v>1</v>
      </c>
      <c r="H167" s="38">
        <v>1</v>
      </c>
      <c r="I167" s="38">
        <v>1</v>
      </c>
      <c r="J167" s="38">
        <v>1</v>
      </c>
      <c r="K167" s="38">
        <v>1</v>
      </c>
      <c r="L167" s="38">
        <v>0</v>
      </c>
      <c r="M167" s="38">
        <v>1</v>
      </c>
      <c r="N167" s="38">
        <v>1</v>
      </c>
      <c r="O167" s="38">
        <v>0</v>
      </c>
      <c r="P167" s="38">
        <v>1</v>
      </c>
    </row>
    <row r="168" spans="1:16">
      <c r="A168" s="38">
        <v>1</v>
      </c>
      <c r="B168" s="38">
        <v>0</v>
      </c>
      <c r="C168" s="38">
        <v>0</v>
      </c>
      <c r="D168" s="38">
        <v>1</v>
      </c>
      <c r="E168" s="38">
        <v>0</v>
      </c>
      <c r="F168" s="38">
        <v>0</v>
      </c>
      <c r="G168" s="38">
        <v>0</v>
      </c>
      <c r="H168" s="38">
        <v>1</v>
      </c>
      <c r="I168" s="38">
        <v>1</v>
      </c>
      <c r="J168" s="38">
        <v>1</v>
      </c>
      <c r="K168" s="38">
        <v>1</v>
      </c>
      <c r="L168" s="38">
        <v>1</v>
      </c>
      <c r="M168" s="38">
        <v>0</v>
      </c>
      <c r="N168" s="38">
        <v>0</v>
      </c>
      <c r="O168" s="38">
        <v>1</v>
      </c>
      <c r="P168" s="38">
        <v>1</v>
      </c>
    </row>
    <row r="169" spans="1:16">
      <c r="A169" s="38">
        <v>1</v>
      </c>
      <c r="B169" s="38">
        <v>1</v>
      </c>
      <c r="C169" s="38">
        <v>1</v>
      </c>
      <c r="D169" s="38">
        <v>1</v>
      </c>
      <c r="E169" s="38">
        <v>1</v>
      </c>
      <c r="F169" s="38">
        <v>1</v>
      </c>
      <c r="G169" s="38">
        <v>0</v>
      </c>
      <c r="H169" s="38">
        <v>1</v>
      </c>
      <c r="I169" s="38">
        <v>1</v>
      </c>
      <c r="J169" s="38">
        <v>1</v>
      </c>
      <c r="K169" s="38">
        <v>1</v>
      </c>
      <c r="L169" s="38">
        <v>1</v>
      </c>
      <c r="M169" s="38">
        <v>1</v>
      </c>
      <c r="N169" s="38">
        <v>1</v>
      </c>
      <c r="O169" s="38">
        <v>1</v>
      </c>
      <c r="P169" s="38">
        <v>1</v>
      </c>
    </row>
    <row r="170" spans="1:16">
      <c r="A170" s="38">
        <v>1</v>
      </c>
      <c r="B170" s="38">
        <v>0</v>
      </c>
      <c r="C170" s="38">
        <v>0</v>
      </c>
      <c r="D170" s="38">
        <v>1</v>
      </c>
      <c r="E170" s="38">
        <v>0</v>
      </c>
      <c r="F170" s="38">
        <v>0</v>
      </c>
      <c r="G170" s="38">
        <v>0</v>
      </c>
      <c r="H170" s="38">
        <v>1</v>
      </c>
      <c r="I170" s="38">
        <v>1</v>
      </c>
      <c r="J170" s="38">
        <v>1</v>
      </c>
      <c r="K170" s="38">
        <v>1</v>
      </c>
      <c r="L170" s="38">
        <v>1</v>
      </c>
      <c r="M170" s="38">
        <v>1</v>
      </c>
      <c r="N170" s="38">
        <v>0</v>
      </c>
      <c r="O170" s="38">
        <v>1</v>
      </c>
      <c r="P170" s="38">
        <v>1</v>
      </c>
    </row>
    <row r="171" spans="1:16">
      <c r="A171" s="38">
        <v>1</v>
      </c>
      <c r="B171" s="38">
        <v>0</v>
      </c>
      <c r="C171" s="38">
        <v>0</v>
      </c>
      <c r="D171" s="38">
        <v>1</v>
      </c>
      <c r="E171" s="38">
        <v>0</v>
      </c>
      <c r="F171" s="38">
        <v>0</v>
      </c>
      <c r="G171" s="38">
        <v>0</v>
      </c>
      <c r="H171" s="38">
        <v>1</v>
      </c>
      <c r="I171" s="38">
        <v>1</v>
      </c>
      <c r="J171" s="38">
        <v>1</v>
      </c>
      <c r="K171" s="38">
        <v>1</v>
      </c>
      <c r="L171" s="38">
        <v>1</v>
      </c>
      <c r="M171" s="38">
        <v>0</v>
      </c>
      <c r="N171" s="38">
        <v>0</v>
      </c>
      <c r="O171" s="38">
        <v>1</v>
      </c>
      <c r="P171" s="38">
        <v>1</v>
      </c>
    </row>
    <row r="172" spans="1:16">
      <c r="A172" s="38">
        <v>1</v>
      </c>
      <c r="B172" s="38">
        <v>0</v>
      </c>
      <c r="C172" s="38">
        <v>0</v>
      </c>
      <c r="D172" s="38">
        <v>1</v>
      </c>
      <c r="E172" s="38">
        <v>1</v>
      </c>
      <c r="F172" s="38">
        <v>0</v>
      </c>
      <c r="G172" s="38">
        <v>1</v>
      </c>
      <c r="H172" s="38">
        <v>1</v>
      </c>
      <c r="I172" s="38">
        <v>1</v>
      </c>
      <c r="J172" s="38">
        <v>1</v>
      </c>
      <c r="K172" s="38">
        <v>1</v>
      </c>
      <c r="L172" s="38">
        <v>1</v>
      </c>
      <c r="M172" s="38">
        <v>1</v>
      </c>
      <c r="N172" s="38">
        <v>1</v>
      </c>
      <c r="O172" s="38">
        <v>1</v>
      </c>
      <c r="P172" s="38">
        <v>1</v>
      </c>
    </row>
    <row r="173" spans="1:16">
      <c r="A173" s="38">
        <v>1</v>
      </c>
      <c r="B173" s="38">
        <v>1</v>
      </c>
      <c r="C173" s="38">
        <v>1</v>
      </c>
      <c r="D173" s="38">
        <v>1</v>
      </c>
      <c r="E173" s="38">
        <v>0</v>
      </c>
      <c r="F173" s="38">
        <v>0</v>
      </c>
      <c r="G173" s="38">
        <v>1</v>
      </c>
      <c r="H173" s="38">
        <v>1</v>
      </c>
      <c r="I173" s="38">
        <v>1</v>
      </c>
      <c r="J173" s="38">
        <v>1</v>
      </c>
      <c r="K173" s="38">
        <v>1</v>
      </c>
      <c r="L173" s="38">
        <v>1</v>
      </c>
      <c r="M173" s="38">
        <v>0</v>
      </c>
      <c r="N173" s="38">
        <v>0</v>
      </c>
      <c r="O173" s="38">
        <v>1</v>
      </c>
      <c r="P173" s="38">
        <v>1</v>
      </c>
    </row>
    <row r="174" spans="1:16">
      <c r="A174" s="38">
        <v>1</v>
      </c>
      <c r="B174" s="38">
        <v>0</v>
      </c>
      <c r="C174" s="38">
        <v>0</v>
      </c>
      <c r="D174" s="38">
        <v>1</v>
      </c>
      <c r="E174" s="38">
        <v>1</v>
      </c>
      <c r="F174" s="38">
        <v>0</v>
      </c>
      <c r="G174" s="38">
        <v>1</v>
      </c>
      <c r="H174" s="38">
        <v>1</v>
      </c>
      <c r="I174" s="38">
        <v>1</v>
      </c>
      <c r="J174" s="38">
        <v>1</v>
      </c>
      <c r="K174" s="38">
        <v>1</v>
      </c>
      <c r="L174" s="38">
        <v>1</v>
      </c>
      <c r="M174" s="38">
        <v>1</v>
      </c>
      <c r="N174" s="38">
        <v>1</v>
      </c>
      <c r="O174" s="38">
        <v>1</v>
      </c>
      <c r="P174" s="38">
        <v>1</v>
      </c>
    </row>
    <row r="175" spans="1:16">
      <c r="A175" s="38">
        <v>1</v>
      </c>
      <c r="B175" s="38">
        <v>1</v>
      </c>
      <c r="C175" s="38">
        <v>1</v>
      </c>
      <c r="D175" s="38">
        <v>1</v>
      </c>
      <c r="E175" s="38">
        <v>1</v>
      </c>
      <c r="F175" s="38">
        <v>1</v>
      </c>
      <c r="G175" s="38">
        <v>0</v>
      </c>
      <c r="H175" s="38">
        <v>1</v>
      </c>
      <c r="I175" s="38">
        <v>1</v>
      </c>
      <c r="J175" s="38">
        <v>1</v>
      </c>
      <c r="K175" s="38">
        <v>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</row>
    <row r="176" spans="1:16">
      <c r="A176" s="38">
        <v>1</v>
      </c>
      <c r="B176" s="38">
        <v>0</v>
      </c>
      <c r="C176" s="38">
        <v>0</v>
      </c>
      <c r="D176" s="38">
        <v>1</v>
      </c>
      <c r="E176" s="38">
        <v>0</v>
      </c>
      <c r="F176" s="38">
        <v>0</v>
      </c>
      <c r="G176" s="38">
        <v>0</v>
      </c>
      <c r="H176" s="38">
        <v>1</v>
      </c>
      <c r="I176" s="38">
        <v>1</v>
      </c>
      <c r="J176" s="38">
        <v>1</v>
      </c>
      <c r="K176" s="38">
        <v>1</v>
      </c>
      <c r="L176" s="38">
        <v>1</v>
      </c>
      <c r="M176" s="38">
        <v>0</v>
      </c>
      <c r="N176" s="38">
        <v>0</v>
      </c>
      <c r="O176" s="38">
        <v>1</v>
      </c>
      <c r="P176" s="38">
        <v>1</v>
      </c>
    </row>
    <row r="177" spans="1:16">
      <c r="A177" s="38">
        <v>1</v>
      </c>
      <c r="B177" s="38">
        <v>0</v>
      </c>
      <c r="C177" s="38">
        <v>0</v>
      </c>
      <c r="D177" s="38">
        <v>1</v>
      </c>
      <c r="E177" s="38">
        <v>0</v>
      </c>
      <c r="F177" s="38">
        <v>0</v>
      </c>
      <c r="G177" s="38">
        <v>0</v>
      </c>
      <c r="H177" s="38">
        <v>1</v>
      </c>
      <c r="I177" s="38">
        <v>1</v>
      </c>
      <c r="J177" s="38">
        <v>1</v>
      </c>
      <c r="K177" s="38">
        <v>1</v>
      </c>
      <c r="L177" s="38">
        <v>1</v>
      </c>
      <c r="M177" s="38">
        <v>0</v>
      </c>
      <c r="N177" s="38">
        <v>0</v>
      </c>
      <c r="O177" s="38">
        <v>1</v>
      </c>
      <c r="P177" s="38">
        <v>1</v>
      </c>
    </row>
    <row r="178" spans="1:16">
      <c r="A178" s="38">
        <v>1</v>
      </c>
      <c r="B178" s="38">
        <v>0</v>
      </c>
      <c r="C178" s="38">
        <v>0</v>
      </c>
      <c r="D178" s="38">
        <v>1</v>
      </c>
      <c r="E178" s="38">
        <v>0</v>
      </c>
      <c r="F178" s="38">
        <v>0</v>
      </c>
      <c r="G178" s="38">
        <v>0</v>
      </c>
      <c r="H178" s="38">
        <v>1</v>
      </c>
      <c r="I178" s="38">
        <v>1</v>
      </c>
      <c r="J178" s="38">
        <v>1</v>
      </c>
      <c r="K178" s="38">
        <v>1</v>
      </c>
      <c r="L178" s="38">
        <v>1</v>
      </c>
      <c r="M178" s="38">
        <v>0</v>
      </c>
      <c r="N178" s="38">
        <v>0</v>
      </c>
      <c r="O178" s="38">
        <v>1</v>
      </c>
      <c r="P178" s="38">
        <v>1</v>
      </c>
    </row>
    <row r="179" spans="1:16">
      <c r="A179" s="38">
        <v>1</v>
      </c>
      <c r="B179" s="38">
        <v>0</v>
      </c>
      <c r="C179" s="38">
        <v>0</v>
      </c>
      <c r="D179" s="38">
        <v>1</v>
      </c>
      <c r="E179" s="38">
        <v>0</v>
      </c>
      <c r="F179" s="38">
        <v>0</v>
      </c>
      <c r="G179" s="38">
        <v>0</v>
      </c>
      <c r="H179" s="38">
        <v>1</v>
      </c>
      <c r="I179" s="38">
        <v>1</v>
      </c>
      <c r="J179" s="38">
        <v>1</v>
      </c>
      <c r="K179" s="38">
        <v>1</v>
      </c>
      <c r="L179" s="38">
        <v>1</v>
      </c>
      <c r="M179" s="38">
        <v>0</v>
      </c>
      <c r="N179" s="38">
        <v>0</v>
      </c>
      <c r="O179" s="38">
        <v>1</v>
      </c>
      <c r="P179" s="38">
        <v>1</v>
      </c>
    </row>
    <row r="180" spans="1:16">
      <c r="A180" s="38">
        <v>1</v>
      </c>
      <c r="B180" s="38">
        <v>0</v>
      </c>
      <c r="C180" s="38">
        <v>0</v>
      </c>
      <c r="D180" s="38">
        <v>1</v>
      </c>
      <c r="E180" s="38">
        <v>0</v>
      </c>
      <c r="F180" s="38">
        <v>0</v>
      </c>
      <c r="G180" s="38">
        <v>0</v>
      </c>
      <c r="H180" s="38">
        <v>1</v>
      </c>
      <c r="I180" s="38">
        <v>1</v>
      </c>
      <c r="J180" s="38">
        <v>1</v>
      </c>
      <c r="K180" s="38">
        <v>1</v>
      </c>
      <c r="L180" s="38">
        <v>1</v>
      </c>
      <c r="M180" s="38">
        <v>0</v>
      </c>
      <c r="N180" s="38">
        <v>0</v>
      </c>
      <c r="O180" s="38">
        <v>1</v>
      </c>
      <c r="P180" s="38">
        <v>1</v>
      </c>
    </row>
    <row r="181" spans="1:16">
      <c r="A181" s="38">
        <v>1</v>
      </c>
      <c r="B181" s="38">
        <v>0</v>
      </c>
      <c r="C181" s="38">
        <v>0</v>
      </c>
      <c r="D181" s="38">
        <v>1</v>
      </c>
      <c r="E181" s="38">
        <v>0</v>
      </c>
      <c r="F181" s="38">
        <v>0</v>
      </c>
      <c r="G181" s="38">
        <v>0</v>
      </c>
      <c r="H181" s="38">
        <v>1</v>
      </c>
      <c r="I181" s="38">
        <v>1</v>
      </c>
      <c r="J181" s="38">
        <v>1</v>
      </c>
      <c r="K181" s="38">
        <v>1</v>
      </c>
      <c r="L181" s="38">
        <v>1</v>
      </c>
      <c r="M181" s="38">
        <v>0</v>
      </c>
      <c r="N181" s="38">
        <v>0</v>
      </c>
      <c r="O181" s="38">
        <v>1</v>
      </c>
      <c r="P181" s="38">
        <v>1</v>
      </c>
    </row>
    <row r="182" spans="1:16">
      <c r="A182" s="38">
        <v>1</v>
      </c>
      <c r="B182" s="38">
        <v>1</v>
      </c>
      <c r="C182" s="38">
        <v>1</v>
      </c>
      <c r="D182" s="38">
        <v>1</v>
      </c>
      <c r="E182" s="38">
        <v>0</v>
      </c>
      <c r="F182" s="38">
        <v>0</v>
      </c>
      <c r="G182" s="38">
        <v>0</v>
      </c>
      <c r="H182" s="38">
        <v>1</v>
      </c>
      <c r="I182" s="38">
        <v>1</v>
      </c>
      <c r="J182" s="38">
        <v>1</v>
      </c>
      <c r="K182" s="38">
        <v>1</v>
      </c>
      <c r="L182" s="38">
        <v>1</v>
      </c>
      <c r="M182" s="38">
        <v>0</v>
      </c>
      <c r="N182" s="38">
        <v>0</v>
      </c>
      <c r="O182" s="38">
        <v>1</v>
      </c>
      <c r="P182" s="38">
        <v>1</v>
      </c>
    </row>
    <row r="183" spans="1:16">
      <c r="A183" s="38">
        <v>1</v>
      </c>
      <c r="B183" s="38">
        <v>0</v>
      </c>
      <c r="C183" s="38">
        <v>0</v>
      </c>
      <c r="D183" s="38">
        <v>1</v>
      </c>
      <c r="E183" s="38">
        <v>1</v>
      </c>
      <c r="F183" s="38">
        <v>1</v>
      </c>
      <c r="G183" s="38">
        <v>0</v>
      </c>
      <c r="H183" s="38">
        <v>1</v>
      </c>
      <c r="I183" s="38">
        <v>1</v>
      </c>
      <c r="J183" s="38">
        <v>1</v>
      </c>
      <c r="K183" s="38">
        <v>1</v>
      </c>
      <c r="L183" s="38">
        <v>1</v>
      </c>
      <c r="M183" s="38">
        <v>1</v>
      </c>
      <c r="N183" s="38">
        <v>1</v>
      </c>
      <c r="O183" s="38">
        <v>1</v>
      </c>
      <c r="P183" s="38">
        <v>1</v>
      </c>
    </row>
    <row r="184" spans="1:16">
      <c r="A184" s="38">
        <v>1</v>
      </c>
      <c r="B184" s="38">
        <v>0</v>
      </c>
      <c r="C184" s="38">
        <v>0</v>
      </c>
      <c r="D184" s="38">
        <v>1</v>
      </c>
      <c r="E184" s="38">
        <v>0</v>
      </c>
      <c r="F184" s="38">
        <v>0</v>
      </c>
      <c r="G184" s="38">
        <v>0</v>
      </c>
      <c r="H184" s="38">
        <v>1</v>
      </c>
      <c r="I184" s="38">
        <v>1</v>
      </c>
      <c r="J184" s="38">
        <v>1</v>
      </c>
      <c r="K184" s="38">
        <v>1</v>
      </c>
      <c r="L184" s="38">
        <v>1</v>
      </c>
      <c r="M184" s="38">
        <v>0</v>
      </c>
      <c r="N184" s="38">
        <v>0</v>
      </c>
      <c r="O184" s="38">
        <v>1</v>
      </c>
      <c r="P184" s="38">
        <v>1</v>
      </c>
    </row>
    <row r="185" spans="1:16">
      <c r="A185" s="38">
        <v>1</v>
      </c>
      <c r="B185" s="38">
        <v>0</v>
      </c>
      <c r="C185" s="38">
        <v>0</v>
      </c>
      <c r="D185" s="38">
        <v>1</v>
      </c>
      <c r="E185" s="38">
        <v>1</v>
      </c>
      <c r="F185" s="38">
        <v>1</v>
      </c>
      <c r="G185" s="38">
        <v>0</v>
      </c>
      <c r="H185" s="38">
        <v>1</v>
      </c>
      <c r="I185" s="38">
        <v>1</v>
      </c>
      <c r="J185" s="38">
        <v>1</v>
      </c>
      <c r="K185" s="38">
        <v>1</v>
      </c>
      <c r="L185" s="38">
        <v>1</v>
      </c>
      <c r="M185" s="38">
        <v>1</v>
      </c>
      <c r="N185" s="38">
        <v>1</v>
      </c>
      <c r="O185" s="38">
        <v>1</v>
      </c>
      <c r="P185" s="38">
        <v>1</v>
      </c>
    </row>
    <row r="186" spans="1:16">
      <c r="A186" s="38">
        <v>1</v>
      </c>
      <c r="B186" s="38">
        <v>1</v>
      </c>
      <c r="C186" s="38">
        <v>1</v>
      </c>
      <c r="D186" s="38">
        <v>1</v>
      </c>
      <c r="E186" s="38">
        <v>1</v>
      </c>
      <c r="F186" s="38">
        <v>1</v>
      </c>
      <c r="G186" s="38">
        <v>0</v>
      </c>
      <c r="H186" s="38">
        <v>1</v>
      </c>
      <c r="I186" s="38">
        <v>1</v>
      </c>
      <c r="J186" s="38">
        <v>1</v>
      </c>
      <c r="K186" s="38">
        <v>1</v>
      </c>
      <c r="L186" s="38">
        <v>1</v>
      </c>
      <c r="M186" s="38">
        <v>1</v>
      </c>
      <c r="N186" s="38">
        <v>0</v>
      </c>
      <c r="O186" s="38">
        <v>1</v>
      </c>
      <c r="P186" s="38">
        <v>1</v>
      </c>
    </row>
    <row r="187" spans="1:16">
      <c r="A187" s="38">
        <v>1</v>
      </c>
      <c r="B187" s="38">
        <v>0</v>
      </c>
      <c r="C187" s="38">
        <v>0</v>
      </c>
      <c r="D187" s="38">
        <v>1</v>
      </c>
      <c r="E187" s="38">
        <v>0</v>
      </c>
      <c r="F187" s="38">
        <v>0</v>
      </c>
      <c r="G187" s="38">
        <v>0</v>
      </c>
      <c r="H187" s="38">
        <v>1</v>
      </c>
      <c r="I187" s="38">
        <v>1</v>
      </c>
      <c r="J187" s="38">
        <v>1</v>
      </c>
      <c r="K187" s="38">
        <v>1</v>
      </c>
      <c r="L187" s="38">
        <v>1</v>
      </c>
      <c r="M187" s="38">
        <v>0</v>
      </c>
      <c r="N187" s="38">
        <v>0</v>
      </c>
      <c r="O187" s="38">
        <v>1</v>
      </c>
      <c r="P187" s="38">
        <v>1</v>
      </c>
    </row>
    <row r="188" spans="1:16">
      <c r="A188" s="38">
        <v>1</v>
      </c>
      <c r="B188" s="38">
        <v>0</v>
      </c>
      <c r="C188" s="38">
        <v>0</v>
      </c>
      <c r="D188" s="38">
        <v>1</v>
      </c>
      <c r="E188" s="38">
        <v>0</v>
      </c>
      <c r="F188" s="38">
        <v>0</v>
      </c>
      <c r="G188" s="38">
        <v>0</v>
      </c>
      <c r="H188" s="38">
        <v>1</v>
      </c>
      <c r="I188" s="38">
        <v>1</v>
      </c>
      <c r="J188" s="38">
        <v>1</v>
      </c>
      <c r="K188" s="38">
        <v>1</v>
      </c>
      <c r="L188" s="38">
        <v>1</v>
      </c>
      <c r="M188" s="38">
        <v>0</v>
      </c>
      <c r="N188" s="38">
        <v>0</v>
      </c>
      <c r="O188" s="38">
        <v>1</v>
      </c>
      <c r="P188" s="38">
        <v>1</v>
      </c>
    </row>
    <row r="189" spans="1:16">
      <c r="A189" s="38">
        <v>1</v>
      </c>
      <c r="B189" s="38">
        <v>0</v>
      </c>
      <c r="C189" s="38">
        <v>0</v>
      </c>
      <c r="D189" s="38">
        <v>1</v>
      </c>
      <c r="E189" s="38">
        <v>1</v>
      </c>
      <c r="F189" s="38">
        <v>0</v>
      </c>
      <c r="G189" s="38">
        <v>1</v>
      </c>
      <c r="H189" s="38">
        <v>1</v>
      </c>
      <c r="I189" s="38">
        <v>1</v>
      </c>
      <c r="J189" s="38">
        <v>1</v>
      </c>
      <c r="K189" s="38">
        <v>1</v>
      </c>
      <c r="L189" s="38">
        <v>1</v>
      </c>
      <c r="M189" s="38">
        <v>1</v>
      </c>
      <c r="N189" s="38">
        <v>1</v>
      </c>
      <c r="O189" s="38">
        <v>1</v>
      </c>
      <c r="P189" s="38">
        <v>1</v>
      </c>
    </row>
    <row r="190" spans="1:16">
      <c r="A190" s="38">
        <v>1</v>
      </c>
      <c r="B190" s="38">
        <v>0</v>
      </c>
      <c r="C190" s="38">
        <v>0</v>
      </c>
      <c r="D190" s="38">
        <v>1</v>
      </c>
      <c r="E190" s="38">
        <v>0</v>
      </c>
      <c r="F190" s="38">
        <v>0</v>
      </c>
      <c r="G190" s="38">
        <v>0</v>
      </c>
      <c r="H190" s="38">
        <v>1</v>
      </c>
      <c r="I190" s="38">
        <v>1</v>
      </c>
      <c r="J190" s="38">
        <v>1</v>
      </c>
      <c r="K190" s="38">
        <v>1</v>
      </c>
      <c r="L190" s="38">
        <v>1</v>
      </c>
      <c r="M190" s="38">
        <v>0</v>
      </c>
      <c r="N190" s="38">
        <v>0</v>
      </c>
      <c r="O190" s="38">
        <v>1</v>
      </c>
      <c r="P190" s="38">
        <v>1</v>
      </c>
    </row>
    <row r="191" spans="1:16">
      <c r="A191" s="38">
        <v>1</v>
      </c>
      <c r="B191" s="38">
        <v>0</v>
      </c>
      <c r="C191" s="38">
        <v>0</v>
      </c>
      <c r="D191" s="38">
        <v>1</v>
      </c>
      <c r="E191" s="38">
        <v>0</v>
      </c>
      <c r="F191" s="38">
        <v>0</v>
      </c>
      <c r="G191" s="38">
        <v>0</v>
      </c>
      <c r="H191" s="38">
        <v>1</v>
      </c>
      <c r="I191" s="38">
        <v>1</v>
      </c>
      <c r="J191" s="38">
        <v>1</v>
      </c>
      <c r="K191" s="38">
        <v>1</v>
      </c>
      <c r="L191" s="38">
        <v>1</v>
      </c>
      <c r="M191" s="38">
        <v>0</v>
      </c>
      <c r="N191" s="38">
        <v>0</v>
      </c>
      <c r="O191" s="38">
        <v>1</v>
      </c>
      <c r="P191" s="38">
        <v>1</v>
      </c>
    </row>
    <row r="192" spans="1:16">
      <c r="A192" s="38">
        <v>1</v>
      </c>
      <c r="B192" s="38">
        <v>0</v>
      </c>
      <c r="C192" s="38">
        <v>0</v>
      </c>
      <c r="D192" s="38">
        <v>1</v>
      </c>
      <c r="E192" s="38">
        <v>0</v>
      </c>
      <c r="F192" s="38">
        <v>0</v>
      </c>
      <c r="G192" s="38">
        <v>0</v>
      </c>
      <c r="H192" s="38">
        <v>1</v>
      </c>
      <c r="I192" s="38">
        <v>1</v>
      </c>
      <c r="J192" s="38">
        <v>1</v>
      </c>
      <c r="K192" s="38">
        <v>1</v>
      </c>
      <c r="L192" s="38">
        <v>1</v>
      </c>
      <c r="M192" s="38">
        <v>0</v>
      </c>
      <c r="N192" s="38">
        <v>0</v>
      </c>
      <c r="O192" s="38">
        <v>1</v>
      </c>
      <c r="P192" s="38">
        <v>1</v>
      </c>
    </row>
    <row r="193" spans="1:16">
      <c r="A193" s="38">
        <v>1</v>
      </c>
      <c r="B193" s="38">
        <v>0</v>
      </c>
      <c r="C193" s="38">
        <v>0</v>
      </c>
      <c r="D193" s="38">
        <v>1</v>
      </c>
      <c r="E193" s="38">
        <v>0</v>
      </c>
      <c r="F193" s="38">
        <v>0</v>
      </c>
      <c r="G193" s="38">
        <v>0</v>
      </c>
      <c r="H193" s="38">
        <v>1</v>
      </c>
      <c r="I193" s="38">
        <v>1</v>
      </c>
      <c r="J193" s="38">
        <v>1</v>
      </c>
      <c r="K193" s="38">
        <v>1</v>
      </c>
      <c r="L193" s="38">
        <v>1</v>
      </c>
      <c r="M193" s="38">
        <v>0</v>
      </c>
      <c r="N193" s="38">
        <v>0</v>
      </c>
      <c r="O193" s="38">
        <v>1</v>
      </c>
      <c r="P193" s="38">
        <v>1</v>
      </c>
    </row>
    <row r="194" spans="1:16">
      <c r="A194" s="38">
        <v>1</v>
      </c>
      <c r="B194" s="38">
        <v>0</v>
      </c>
      <c r="C194" s="38">
        <v>0</v>
      </c>
      <c r="D194" s="38">
        <v>1</v>
      </c>
      <c r="E194" s="38">
        <v>0</v>
      </c>
      <c r="F194" s="38">
        <v>0</v>
      </c>
      <c r="G194" s="38">
        <v>0</v>
      </c>
      <c r="H194" s="38">
        <v>1</v>
      </c>
      <c r="I194" s="38">
        <v>1</v>
      </c>
      <c r="J194" s="38">
        <v>1</v>
      </c>
      <c r="K194" s="38">
        <v>1</v>
      </c>
      <c r="L194" s="38">
        <v>1</v>
      </c>
      <c r="M194" s="38">
        <v>0</v>
      </c>
      <c r="N194" s="38">
        <v>0</v>
      </c>
      <c r="O194" s="38">
        <v>1</v>
      </c>
      <c r="P194" s="38">
        <v>1</v>
      </c>
    </row>
    <row r="195" spans="1:16">
      <c r="A195" s="38">
        <v>1</v>
      </c>
      <c r="B195" s="38">
        <v>0</v>
      </c>
      <c r="C195" s="38">
        <v>0</v>
      </c>
      <c r="D195" s="38">
        <v>1</v>
      </c>
      <c r="E195" s="38">
        <v>1</v>
      </c>
      <c r="F195" s="38">
        <v>0</v>
      </c>
      <c r="G195" s="38">
        <v>1</v>
      </c>
      <c r="H195" s="38">
        <v>1</v>
      </c>
      <c r="I195" s="38">
        <v>1</v>
      </c>
      <c r="J195" s="38">
        <v>1</v>
      </c>
      <c r="K195" s="38">
        <v>1</v>
      </c>
      <c r="L195" s="38">
        <v>1</v>
      </c>
      <c r="M195" s="38">
        <v>1</v>
      </c>
      <c r="N195" s="38">
        <v>1</v>
      </c>
      <c r="O195" s="38">
        <v>1</v>
      </c>
      <c r="P195" s="38">
        <v>1</v>
      </c>
    </row>
    <row r="196" spans="1:16">
      <c r="A196" s="38">
        <v>1</v>
      </c>
      <c r="B196" s="38">
        <v>0</v>
      </c>
      <c r="C196" s="38">
        <v>0</v>
      </c>
      <c r="D196" s="38">
        <v>1</v>
      </c>
      <c r="E196" s="38">
        <v>0</v>
      </c>
      <c r="F196" s="38">
        <v>0</v>
      </c>
      <c r="G196" s="38">
        <v>0</v>
      </c>
      <c r="H196" s="38">
        <v>1</v>
      </c>
      <c r="I196" s="38">
        <v>1</v>
      </c>
      <c r="J196" s="38">
        <v>1</v>
      </c>
      <c r="K196" s="38">
        <v>1</v>
      </c>
      <c r="L196" s="38">
        <v>1</v>
      </c>
      <c r="M196" s="38">
        <v>0</v>
      </c>
      <c r="N196" s="38">
        <v>0</v>
      </c>
      <c r="O196" s="38">
        <v>1</v>
      </c>
      <c r="P196" s="38">
        <v>1</v>
      </c>
    </row>
    <row r="197" spans="1:16">
      <c r="A197" s="38">
        <v>1</v>
      </c>
      <c r="B197" s="38">
        <v>0</v>
      </c>
      <c r="C197" s="38">
        <v>0</v>
      </c>
      <c r="D197" s="38">
        <v>1</v>
      </c>
      <c r="E197" s="38">
        <v>1</v>
      </c>
      <c r="F197" s="38">
        <v>0</v>
      </c>
      <c r="G197" s="38">
        <v>1</v>
      </c>
      <c r="H197" s="38">
        <v>1</v>
      </c>
      <c r="I197" s="38">
        <v>1</v>
      </c>
      <c r="J197" s="38">
        <v>1</v>
      </c>
      <c r="K197" s="38">
        <v>1</v>
      </c>
      <c r="L197" s="38">
        <v>1</v>
      </c>
      <c r="M197" s="38">
        <v>1</v>
      </c>
      <c r="N197" s="38">
        <v>1</v>
      </c>
      <c r="O197" s="38">
        <v>1</v>
      </c>
      <c r="P197" s="38">
        <v>1</v>
      </c>
    </row>
    <row r="198" spans="1:16">
      <c r="A198" s="38">
        <v>1</v>
      </c>
      <c r="B198" s="38">
        <v>1</v>
      </c>
      <c r="C198" s="38">
        <v>1</v>
      </c>
      <c r="D198" s="38">
        <v>0</v>
      </c>
      <c r="E198" s="38">
        <v>1</v>
      </c>
      <c r="F198" s="38">
        <v>1</v>
      </c>
      <c r="G198" s="38">
        <v>0</v>
      </c>
      <c r="H198" s="38">
        <v>1</v>
      </c>
      <c r="I198" s="38">
        <v>1</v>
      </c>
      <c r="J198" s="38">
        <v>1</v>
      </c>
      <c r="K198" s="38">
        <v>1</v>
      </c>
      <c r="L198" s="38">
        <v>1</v>
      </c>
      <c r="M198" s="38">
        <v>0</v>
      </c>
      <c r="N198" s="38">
        <v>0</v>
      </c>
      <c r="O198" s="38">
        <v>1</v>
      </c>
      <c r="P198" s="38">
        <v>1</v>
      </c>
    </row>
    <row r="199" spans="1:16">
      <c r="A199" s="38">
        <v>1</v>
      </c>
      <c r="B199" s="38">
        <v>0</v>
      </c>
      <c r="C199" s="38">
        <v>0</v>
      </c>
      <c r="D199" s="38">
        <v>1</v>
      </c>
      <c r="E199" s="38">
        <v>0</v>
      </c>
      <c r="F199" s="38">
        <v>0</v>
      </c>
      <c r="G199" s="38">
        <v>0</v>
      </c>
      <c r="H199" s="38">
        <v>1</v>
      </c>
      <c r="I199" s="38">
        <v>1</v>
      </c>
      <c r="J199" s="38">
        <v>1</v>
      </c>
      <c r="K199" s="38">
        <v>1</v>
      </c>
      <c r="L199" s="38">
        <v>1</v>
      </c>
      <c r="M199" s="38">
        <v>0</v>
      </c>
      <c r="N199" s="38">
        <v>0</v>
      </c>
      <c r="O199" s="38">
        <v>1</v>
      </c>
      <c r="P199" s="38">
        <v>1</v>
      </c>
    </row>
    <row r="200" spans="1:16">
      <c r="A200" s="38">
        <v>1</v>
      </c>
      <c r="B200" s="38">
        <v>0</v>
      </c>
      <c r="C200" s="38">
        <v>0</v>
      </c>
      <c r="D200" s="38">
        <v>1</v>
      </c>
      <c r="E200" s="38">
        <v>0</v>
      </c>
      <c r="F200" s="38">
        <v>0</v>
      </c>
      <c r="G200" s="38">
        <v>0</v>
      </c>
      <c r="H200" s="38">
        <v>1</v>
      </c>
      <c r="I200" s="38">
        <v>1</v>
      </c>
      <c r="J200" s="38">
        <v>1</v>
      </c>
      <c r="K200" s="38">
        <v>1</v>
      </c>
      <c r="L200" s="38">
        <v>1</v>
      </c>
      <c r="M200" s="38">
        <v>0</v>
      </c>
      <c r="N200" s="38">
        <v>0</v>
      </c>
      <c r="O200" s="38">
        <v>1</v>
      </c>
      <c r="P200" s="38">
        <v>1</v>
      </c>
    </row>
    <row r="201" spans="1:16">
      <c r="A201" s="38">
        <v>1</v>
      </c>
      <c r="B201" s="38">
        <v>0</v>
      </c>
      <c r="C201" s="38">
        <v>0</v>
      </c>
      <c r="D201" s="38">
        <v>1</v>
      </c>
      <c r="E201" s="38">
        <v>1</v>
      </c>
      <c r="F201" s="38">
        <v>1</v>
      </c>
      <c r="G201" s="38">
        <v>0</v>
      </c>
      <c r="H201" s="38">
        <v>1</v>
      </c>
      <c r="I201" s="38">
        <v>1</v>
      </c>
      <c r="J201" s="38">
        <v>1</v>
      </c>
      <c r="K201" s="38">
        <v>1</v>
      </c>
      <c r="L201" s="38">
        <v>1</v>
      </c>
      <c r="M201" s="38">
        <v>1</v>
      </c>
      <c r="N201" s="38">
        <v>1</v>
      </c>
      <c r="O201" s="38">
        <v>1</v>
      </c>
      <c r="P201" s="38">
        <v>1</v>
      </c>
    </row>
    <row r="202" spans="1:16">
      <c r="A202" s="38">
        <v>1</v>
      </c>
      <c r="B202" s="38">
        <v>1</v>
      </c>
      <c r="C202" s="38">
        <v>1</v>
      </c>
      <c r="D202" s="38">
        <v>1</v>
      </c>
      <c r="E202" s="38">
        <v>1</v>
      </c>
      <c r="F202" s="38">
        <v>1</v>
      </c>
      <c r="G202" s="38">
        <v>0</v>
      </c>
      <c r="H202" s="38">
        <v>1</v>
      </c>
      <c r="I202" s="38">
        <v>1</v>
      </c>
      <c r="J202" s="38">
        <v>1</v>
      </c>
      <c r="K202" s="38">
        <v>1</v>
      </c>
      <c r="L202" s="38">
        <v>1</v>
      </c>
      <c r="M202" s="38">
        <v>0</v>
      </c>
      <c r="N202" s="38">
        <v>0</v>
      </c>
      <c r="O202" s="38">
        <v>1</v>
      </c>
      <c r="P202" s="38">
        <v>1</v>
      </c>
    </row>
    <row r="203" spans="1:16">
      <c r="A203" s="38">
        <v>1</v>
      </c>
      <c r="B203" s="38">
        <v>0</v>
      </c>
      <c r="C203" s="38">
        <v>0</v>
      </c>
      <c r="D203" s="38">
        <v>1</v>
      </c>
      <c r="E203" s="38">
        <v>0</v>
      </c>
      <c r="F203" s="38">
        <v>0</v>
      </c>
      <c r="G203" s="38">
        <v>0</v>
      </c>
      <c r="H203" s="38">
        <v>1</v>
      </c>
      <c r="I203" s="38">
        <v>1</v>
      </c>
      <c r="J203" s="38">
        <v>1</v>
      </c>
      <c r="K203" s="38">
        <v>1</v>
      </c>
      <c r="L203" s="38">
        <v>1</v>
      </c>
      <c r="M203" s="38">
        <v>0</v>
      </c>
      <c r="N203" s="38">
        <v>0</v>
      </c>
      <c r="O203" s="38">
        <v>1</v>
      </c>
      <c r="P203" s="38">
        <v>1</v>
      </c>
    </row>
    <row r="204" spans="1:16">
      <c r="A204" s="38">
        <v>1</v>
      </c>
      <c r="B204" s="38">
        <v>0</v>
      </c>
      <c r="C204" s="38">
        <v>0</v>
      </c>
      <c r="D204" s="38">
        <v>1</v>
      </c>
      <c r="E204" s="38">
        <v>0</v>
      </c>
      <c r="F204" s="38">
        <v>0</v>
      </c>
      <c r="G204" s="38">
        <v>0</v>
      </c>
      <c r="H204" s="38">
        <v>1</v>
      </c>
      <c r="I204" s="38">
        <v>1</v>
      </c>
      <c r="J204" s="38">
        <v>1</v>
      </c>
      <c r="K204" s="38">
        <v>1</v>
      </c>
      <c r="L204" s="38">
        <v>1</v>
      </c>
      <c r="M204" s="38">
        <v>0</v>
      </c>
      <c r="N204" s="38">
        <v>0</v>
      </c>
      <c r="O204" s="38">
        <v>1</v>
      </c>
      <c r="P204" s="38">
        <v>1</v>
      </c>
    </row>
    <row r="205" spans="1:16">
      <c r="A205" s="38">
        <v>1</v>
      </c>
      <c r="B205" s="38">
        <v>1</v>
      </c>
      <c r="C205" s="38">
        <v>1</v>
      </c>
      <c r="D205" s="38">
        <v>1</v>
      </c>
      <c r="E205" s="38">
        <v>1</v>
      </c>
      <c r="F205" s="38">
        <v>1</v>
      </c>
      <c r="G205" s="38">
        <v>0</v>
      </c>
      <c r="H205" s="38">
        <v>1</v>
      </c>
      <c r="I205" s="38">
        <v>1</v>
      </c>
      <c r="J205" s="38">
        <v>1</v>
      </c>
      <c r="K205" s="38">
        <v>1</v>
      </c>
      <c r="L205" s="38">
        <v>1</v>
      </c>
      <c r="M205" s="38">
        <v>0</v>
      </c>
      <c r="N205" s="38">
        <v>0</v>
      </c>
      <c r="O205" s="38">
        <v>1</v>
      </c>
      <c r="P205" s="38">
        <v>1</v>
      </c>
    </row>
    <row r="206" spans="1:16">
      <c r="A206" s="38">
        <v>1</v>
      </c>
      <c r="B206" s="38">
        <v>0</v>
      </c>
      <c r="C206" s="38">
        <v>0</v>
      </c>
      <c r="D206" s="38">
        <v>1</v>
      </c>
      <c r="E206" s="38">
        <v>0</v>
      </c>
      <c r="F206" s="38">
        <v>0</v>
      </c>
      <c r="G206" s="38">
        <v>0</v>
      </c>
      <c r="H206" s="38">
        <v>1</v>
      </c>
      <c r="I206" s="38">
        <v>1</v>
      </c>
      <c r="J206" s="38">
        <v>1</v>
      </c>
      <c r="K206" s="38">
        <v>1</v>
      </c>
      <c r="L206" s="38">
        <v>1</v>
      </c>
      <c r="M206" s="38">
        <v>0</v>
      </c>
      <c r="N206" s="38">
        <v>0</v>
      </c>
      <c r="O206" s="38">
        <v>1</v>
      </c>
      <c r="P206" s="38">
        <v>1</v>
      </c>
    </row>
    <row r="207" spans="1:16">
      <c r="A207" s="38">
        <v>1</v>
      </c>
      <c r="B207" s="38">
        <v>0</v>
      </c>
      <c r="C207" s="38">
        <v>0</v>
      </c>
      <c r="D207" s="38">
        <v>1</v>
      </c>
      <c r="E207" s="38">
        <v>1</v>
      </c>
      <c r="F207" s="38">
        <v>1</v>
      </c>
      <c r="G207" s="38">
        <v>0</v>
      </c>
      <c r="H207" s="38">
        <v>1</v>
      </c>
      <c r="I207" s="38">
        <v>1</v>
      </c>
      <c r="J207" s="38">
        <v>1</v>
      </c>
      <c r="K207" s="38">
        <v>1</v>
      </c>
      <c r="L207" s="38">
        <v>1</v>
      </c>
      <c r="M207" s="38">
        <v>1</v>
      </c>
      <c r="N207" s="38">
        <v>1</v>
      </c>
      <c r="O207" s="38">
        <v>1</v>
      </c>
      <c r="P207" s="38">
        <v>1</v>
      </c>
    </row>
    <row r="208" spans="1:16">
      <c r="A208" s="38">
        <v>1</v>
      </c>
      <c r="B208" s="38">
        <v>0</v>
      </c>
      <c r="C208" s="38">
        <v>0</v>
      </c>
      <c r="D208" s="38">
        <v>1</v>
      </c>
      <c r="E208" s="38">
        <v>1</v>
      </c>
      <c r="F208" s="38">
        <v>1</v>
      </c>
      <c r="G208" s="38">
        <v>0</v>
      </c>
      <c r="H208" s="38">
        <v>1</v>
      </c>
      <c r="I208" s="38">
        <v>1</v>
      </c>
      <c r="J208" s="38">
        <v>1</v>
      </c>
      <c r="K208" s="38">
        <v>1</v>
      </c>
      <c r="L208" s="38">
        <v>1</v>
      </c>
      <c r="M208" s="38">
        <v>1</v>
      </c>
      <c r="N208" s="38">
        <v>1</v>
      </c>
      <c r="O208" s="38">
        <v>1</v>
      </c>
      <c r="P208" s="38">
        <v>1</v>
      </c>
    </row>
    <row r="209" spans="1:16">
      <c r="A209" s="38">
        <v>1</v>
      </c>
      <c r="B209" s="38">
        <v>0</v>
      </c>
      <c r="C209" s="38">
        <v>0</v>
      </c>
      <c r="D209" s="38">
        <v>1</v>
      </c>
      <c r="E209" s="38">
        <v>0</v>
      </c>
      <c r="F209" s="38">
        <v>0</v>
      </c>
      <c r="G209" s="38">
        <v>0</v>
      </c>
      <c r="H209" s="38">
        <v>1</v>
      </c>
      <c r="I209" s="38">
        <v>1</v>
      </c>
      <c r="J209" s="38">
        <v>1</v>
      </c>
      <c r="K209" s="38">
        <v>1</v>
      </c>
      <c r="L209" s="38">
        <v>1</v>
      </c>
      <c r="M209" s="38">
        <v>0</v>
      </c>
      <c r="N209" s="38">
        <v>0</v>
      </c>
      <c r="O209" s="38">
        <v>1</v>
      </c>
      <c r="P209" s="38">
        <v>1</v>
      </c>
    </row>
    <row r="210" spans="1:16">
      <c r="A210" s="38">
        <v>1</v>
      </c>
      <c r="B210" s="38">
        <v>0</v>
      </c>
      <c r="C210" s="38">
        <v>0</v>
      </c>
      <c r="D210" s="38">
        <v>1</v>
      </c>
      <c r="E210" s="38">
        <v>1</v>
      </c>
      <c r="F210" s="38">
        <v>0</v>
      </c>
      <c r="G210" s="38">
        <v>1</v>
      </c>
      <c r="H210" s="38">
        <v>1</v>
      </c>
      <c r="I210" s="38">
        <v>1</v>
      </c>
      <c r="J210" s="38">
        <v>1</v>
      </c>
      <c r="K210" s="38">
        <v>1</v>
      </c>
      <c r="L210" s="38">
        <v>1</v>
      </c>
      <c r="M210" s="38">
        <v>1</v>
      </c>
      <c r="N210" s="38">
        <v>1</v>
      </c>
      <c r="O210" s="38">
        <v>1</v>
      </c>
      <c r="P210" s="38">
        <v>1</v>
      </c>
    </row>
    <row r="211" spans="1:16">
      <c r="A211" s="38">
        <v>1</v>
      </c>
      <c r="B211" s="38">
        <v>1</v>
      </c>
      <c r="C211" s="38">
        <v>1</v>
      </c>
      <c r="D211" s="38">
        <v>0</v>
      </c>
      <c r="E211" s="38">
        <v>1</v>
      </c>
      <c r="F211" s="38">
        <v>1</v>
      </c>
      <c r="G211" s="38">
        <v>0</v>
      </c>
      <c r="H211" s="38">
        <v>1</v>
      </c>
      <c r="I211" s="38">
        <v>1</v>
      </c>
      <c r="J211" s="38">
        <v>1</v>
      </c>
      <c r="K211" s="38">
        <v>1</v>
      </c>
      <c r="L211" s="38">
        <v>1</v>
      </c>
      <c r="M211" s="38">
        <v>0</v>
      </c>
      <c r="N211" s="38">
        <v>0</v>
      </c>
      <c r="O211" s="38">
        <v>1</v>
      </c>
      <c r="P211" s="38">
        <v>1</v>
      </c>
    </row>
    <row r="212" spans="1:16">
      <c r="A212" s="38">
        <v>1</v>
      </c>
      <c r="B212" s="38">
        <v>0</v>
      </c>
      <c r="C212" s="38">
        <v>0</v>
      </c>
      <c r="D212" s="38">
        <v>1</v>
      </c>
      <c r="E212" s="38">
        <v>0</v>
      </c>
      <c r="F212" s="38">
        <v>0</v>
      </c>
      <c r="G212" s="38">
        <v>0</v>
      </c>
      <c r="H212" s="38">
        <v>1</v>
      </c>
      <c r="I212" s="38">
        <v>1</v>
      </c>
      <c r="J212" s="38">
        <v>1</v>
      </c>
      <c r="K212" s="38">
        <v>1</v>
      </c>
      <c r="L212" s="38">
        <v>1</v>
      </c>
      <c r="M212" s="38">
        <v>0</v>
      </c>
      <c r="N212" s="38">
        <v>0</v>
      </c>
      <c r="O212" s="38">
        <v>1</v>
      </c>
      <c r="P212" s="38">
        <v>1</v>
      </c>
    </row>
    <row r="213" spans="1:16">
      <c r="A213" s="38">
        <v>1</v>
      </c>
      <c r="B213" s="38">
        <v>1</v>
      </c>
      <c r="C213" s="38">
        <v>1</v>
      </c>
      <c r="D213" s="38">
        <v>0</v>
      </c>
      <c r="E213" s="38">
        <v>1</v>
      </c>
      <c r="F213" s="38">
        <v>1</v>
      </c>
      <c r="G213" s="38">
        <v>1</v>
      </c>
      <c r="H213" s="38">
        <v>1</v>
      </c>
      <c r="I213" s="38">
        <v>1</v>
      </c>
      <c r="J213" s="38">
        <v>1</v>
      </c>
      <c r="K213" s="38">
        <v>1</v>
      </c>
      <c r="L213" s="38">
        <v>0</v>
      </c>
      <c r="M213" s="38">
        <v>1</v>
      </c>
      <c r="N213" s="38">
        <v>1</v>
      </c>
      <c r="O213" s="38">
        <v>0</v>
      </c>
      <c r="P213" s="38">
        <v>1</v>
      </c>
    </row>
    <row r="214" spans="1:16">
      <c r="A214" s="38">
        <v>1</v>
      </c>
      <c r="B214" s="38">
        <v>0</v>
      </c>
      <c r="C214" s="38">
        <v>0</v>
      </c>
      <c r="D214" s="38">
        <v>1</v>
      </c>
      <c r="E214" s="38">
        <v>1</v>
      </c>
      <c r="F214" s="38">
        <v>1</v>
      </c>
      <c r="G214" s="38">
        <v>0</v>
      </c>
      <c r="H214" s="38">
        <v>1</v>
      </c>
      <c r="I214" s="38">
        <v>1</v>
      </c>
      <c r="J214" s="38">
        <v>1</v>
      </c>
      <c r="K214" s="38">
        <v>1</v>
      </c>
      <c r="L214" s="38">
        <v>1</v>
      </c>
      <c r="M214" s="38">
        <v>1</v>
      </c>
      <c r="N214" s="38">
        <v>1</v>
      </c>
      <c r="O214" s="38">
        <v>1</v>
      </c>
      <c r="P214" s="38">
        <v>1</v>
      </c>
    </row>
    <row r="215" spans="1:16">
      <c r="A215" s="38">
        <v>1</v>
      </c>
      <c r="B215" s="38">
        <v>0</v>
      </c>
      <c r="C215" s="38">
        <v>0</v>
      </c>
      <c r="D215" s="38">
        <v>1</v>
      </c>
      <c r="E215" s="38">
        <v>1</v>
      </c>
      <c r="F215" s="38">
        <v>0</v>
      </c>
      <c r="G215" s="38">
        <v>1</v>
      </c>
      <c r="H215" s="38">
        <v>1</v>
      </c>
      <c r="I215" s="38">
        <v>1</v>
      </c>
      <c r="J215" s="38">
        <v>1</v>
      </c>
      <c r="K215" s="38">
        <v>1</v>
      </c>
      <c r="L215" s="38">
        <v>1</v>
      </c>
      <c r="M215" s="38">
        <v>1</v>
      </c>
      <c r="N215" s="38">
        <v>1</v>
      </c>
      <c r="O215" s="38">
        <v>1</v>
      </c>
      <c r="P215" s="38">
        <v>1</v>
      </c>
    </row>
    <row r="216" spans="1:16">
      <c r="A216" s="38">
        <v>1</v>
      </c>
      <c r="B216" s="38">
        <v>0</v>
      </c>
      <c r="C216" s="38">
        <v>0</v>
      </c>
      <c r="D216" s="38">
        <v>1</v>
      </c>
      <c r="E216" s="38">
        <v>1</v>
      </c>
      <c r="F216" s="38">
        <v>1</v>
      </c>
      <c r="G216" s="38">
        <v>0</v>
      </c>
      <c r="H216" s="38">
        <v>1</v>
      </c>
      <c r="I216" s="38">
        <v>1</v>
      </c>
      <c r="J216" s="38">
        <v>1</v>
      </c>
      <c r="K216" s="38">
        <v>1</v>
      </c>
      <c r="L216" s="38">
        <v>1</v>
      </c>
      <c r="M216" s="38">
        <v>1</v>
      </c>
      <c r="N216" s="38">
        <v>1</v>
      </c>
      <c r="O216" s="38">
        <v>1</v>
      </c>
      <c r="P216" s="38">
        <v>1</v>
      </c>
    </row>
    <row r="217" spans="1:16">
      <c r="A217" s="38">
        <v>1</v>
      </c>
      <c r="B217" s="38">
        <v>0</v>
      </c>
      <c r="C217" s="38">
        <v>0</v>
      </c>
      <c r="D217" s="38">
        <v>1</v>
      </c>
      <c r="E217" s="38">
        <v>0</v>
      </c>
      <c r="F217" s="38">
        <v>0</v>
      </c>
      <c r="G217" s="38">
        <v>0</v>
      </c>
      <c r="H217" s="38">
        <v>1</v>
      </c>
      <c r="I217" s="38">
        <v>1</v>
      </c>
      <c r="J217" s="38">
        <v>1</v>
      </c>
      <c r="K217" s="38">
        <v>1</v>
      </c>
      <c r="L217" s="38">
        <v>1</v>
      </c>
      <c r="M217" s="38">
        <v>0</v>
      </c>
      <c r="N217" s="38">
        <v>0</v>
      </c>
      <c r="O217" s="38">
        <v>1</v>
      </c>
      <c r="P217" s="38">
        <v>1</v>
      </c>
    </row>
    <row r="218" spans="1:16">
      <c r="A218" s="38">
        <v>1</v>
      </c>
      <c r="B218" s="38">
        <v>1</v>
      </c>
      <c r="C218" s="38">
        <v>1</v>
      </c>
      <c r="D218" s="38">
        <v>1</v>
      </c>
      <c r="E218" s="38">
        <v>1</v>
      </c>
      <c r="F218" s="38">
        <v>1</v>
      </c>
      <c r="G218" s="38">
        <v>0</v>
      </c>
      <c r="H218" s="38">
        <v>1</v>
      </c>
      <c r="I218" s="38">
        <v>1</v>
      </c>
      <c r="J218" s="38">
        <v>1</v>
      </c>
      <c r="K218" s="38">
        <v>1</v>
      </c>
      <c r="L218" s="38">
        <v>1</v>
      </c>
      <c r="M218" s="38">
        <v>0</v>
      </c>
      <c r="N218" s="38">
        <v>0</v>
      </c>
      <c r="O218" s="38">
        <v>1</v>
      </c>
      <c r="P218" s="38">
        <v>1</v>
      </c>
    </row>
    <row r="219" spans="1:16">
      <c r="A219" s="38">
        <v>1</v>
      </c>
      <c r="B219" s="38">
        <v>1</v>
      </c>
      <c r="C219" s="38">
        <v>1</v>
      </c>
      <c r="D219" s="38">
        <v>1</v>
      </c>
      <c r="E219" s="38">
        <v>1</v>
      </c>
      <c r="F219" s="38">
        <v>0</v>
      </c>
      <c r="G219" s="38">
        <v>1</v>
      </c>
      <c r="H219" s="38">
        <v>1</v>
      </c>
      <c r="I219" s="38">
        <v>1</v>
      </c>
      <c r="J219" s="38">
        <v>1</v>
      </c>
      <c r="K219" s="38">
        <v>1</v>
      </c>
      <c r="L219" s="38">
        <v>1</v>
      </c>
      <c r="M219" s="38">
        <v>1</v>
      </c>
      <c r="N219" s="38">
        <v>1</v>
      </c>
      <c r="O219" s="38">
        <v>1</v>
      </c>
      <c r="P219" s="38">
        <v>1</v>
      </c>
    </row>
    <row r="220" spans="1:16">
      <c r="A220" s="38">
        <v>1</v>
      </c>
      <c r="B220" s="38">
        <v>0</v>
      </c>
      <c r="C220" s="38">
        <v>0</v>
      </c>
      <c r="D220" s="38">
        <v>1</v>
      </c>
      <c r="E220" s="38">
        <v>0</v>
      </c>
      <c r="F220" s="38">
        <v>0</v>
      </c>
      <c r="G220" s="38">
        <v>0</v>
      </c>
      <c r="H220" s="38">
        <v>1</v>
      </c>
      <c r="I220" s="38">
        <v>1</v>
      </c>
      <c r="J220" s="38">
        <v>1</v>
      </c>
      <c r="K220" s="38">
        <v>1</v>
      </c>
      <c r="L220" s="38">
        <v>1</v>
      </c>
      <c r="M220" s="38">
        <v>0</v>
      </c>
      <c r="N220" s="38">
        <v>0</v>
      </c>
      <c r="O220" s="38">
        <v>1</v>
      </c>
      <c r="P220" s="38">
        <v>1</v>
      </c>
    </row>
    <row r="221" spans="1:16">
      <c r="A221" s="38">
        <v>1</v>
      </c>
      <c r="B221" s="38">
        <v>0</v>
      </c>
      <c r="C221" s="38">
        <v>0</v>
      </c>
      <c r="D221" s="38">
        <v>1</v>
      </c>
      <c r="E221" s="38">
        <v>0</v>
      </c>
      <c r="F221" s="38">
        <v>0</v>
      </c>
      <c r="G221" s="38">
        <v>0</v>
      </c>
      <c r="H221" s="38">
        <v>1</v>
      </c>
      <c r="I221" s="38">
        <v>1</v>
      </c>
      <c r="J221" s="38">
        <v>1</v>
      </c>
      <c r="K221" s="38">
        <v>1</v>
      </c>
      <c r="L221" s="38">
        <v>1</v>
      </c>
      <c r="M221" s="38">
        <v>0</v>
      </c>
      <c r="N221" s="38">
        <v>0</v>
      </c>
      <c r="O221" s="38">
        <v>1</v>
      </c>
      <c r="P221" s="38">
        <v>1</v>
      </c>
    </row>
    <row r="222" spans="1:16">
      <c r="A222" s="38">
        <v>1</v>
      </c>
      <c r="B222" s="38">
        <v>0</v>
      </c>
      <c r="C222" s="38">
        <v>0</v>
      </c>
      <c r="D222" s="38">
        <v>1</v>
      </c>
      <c r="E222" s="38">
        <v>0</v>
      </c>
      <c r="F222" s="38">
        <v>0</v>
      </c>
      <c r="G222" s="38">
        <v>0</v>
      </c>
      <c r="H222" s="38">
        <v>1</v>
      </c>
      <c r="I222" s="38">
        <v>1</v>
      </c>
      <c r="J222" s="38">
        <v>1</v>
      </c>
      <c r="K222" s="38">
        <v>1</v>
      </c>
      <c r="L222" s="38">
        <v>1</v>
      </c>
      <c r="M222" s="38">
        <v>0</v>
      </c>
      <c r="N222" s="38">
        <v>0</v>
      </c>
      <c r="O222" s="38">
        <v>1</v>
      </c>
      <c r="P222" s="38">
        <v>1</v>
      </c>
    </row>
    <row r="223" spans="1:16">
      <c r="A223" s="38">
        <v>1</v>
      </c>
      <c r="B223" s="38">
        <v>0</v>
      </c>
      <c r="C223" s="38">
        <v>0</v>
      </c>
      <c r="D223" s="38">
        <v>1</v>
      </c>
      <c r="E223" s="38">
        <v>0</v>
      </c>
      <c r="F223" s="38">
        <v>0</v>
      </c>
      <c r="G223" s="38">
        <v>0</v>
      </c>
      <c r="H223" s="38">
        <v>1</v>
      </c>
      <c r="I223" s="38">
        <v>1</v>
      </c>
      <c r="J223" s="38">
        <v>1</v>
      </c>
      <c r="K223" s="38">
        <v>1</v>
      </c>
      <c r="L223" s="38">
        <v>1</v>
      </c>
      <c r="M223" s="38">
        <v>0</v>
      </c>
      <c r="N223" s="38">
        <v>0</v>
      </c>
      <c r="O223" s="38">
        <v>1</v>
      </c>
      <c r="P223" s="38">
        <v>1</v>
      </c>
    </row>
    <row r="224" spans="1:16">
      <c r="A224" s="38">
        <v>1</v>
      </c>
      <c r="B224" s="38">
        <v>0</v>
      </c>
      <c r="C224" s="38">
        <v>0</v>
      </c>
      <c r="D224" s="38">
        <v>1</v>
      </c>
      <c r="E224" s="38">
        <v>0</v>
      </c>
      <c r="F224" s="38">
        <v>0</v>
      </c>
      <c r="G224" s="38">
        <v>0</v>
      </c>
      <c r="H224" s="38">
        <v>1</v>
      </c>
      <c r="I224" s="38">
        <v>1</v>
      </c>
      <c r="J224" s="38">
        <v>1</v>
      </c>
      <c r="K224" s="38">
        <v>1</v>
      </c>
      <c r="L224" s="38">
        <v>1</v>
      </c>
      <c r="M224" s="38">
        <v>0</v>
      </c>
      <c r="N224" s="38">
        <v>0</v>
      </c>
      <c r="O224" s="38">
        <v>1</v>
      </c>
      <c r="P224" s="38">
        <v>1</v>
      </c>
    </row>
    <row r="225" spans="1:16">
      <c r="A225" s="38">
        <v>1</v>
      </c>
      <c r="B225" s="38">
        <v>0</v>
      </c>
      <c r="C225" s="38">
        <v>0</v>
      </c>
      <c r="D225" s="38">
        <v>1</v>
      </c>
      <c r="E225" s="38">
        <v>0</v>
      </c>
      <c r="F225" s="38">
        <v>0</v>
      </c>
      <c r="G225" s="38">
        <v>0</v>
      </c>
      <c r="H225" s="38">
        <v>1</v>
      </c>
      <c r="I225" s="38">
        <v>1</v>
      </c>
      <c r="J225" s="38">
        <v>1</v>
      </c>
      <c r="K225" s="38">
        <v>1</v>
      </c>
      <c r="L225" s="38">
        <v>1</v>
      </c>
      <c r="M225" s="38">
        <v>0</v>
      </c>
      <c r="N225" s="38">
        <v>0</v>
      </c>
      <c r="O225" s="38">
        <v>1</v>
      </c>
      <c r="P225" s="38">
        <v>1</v>
      </c>
    </row>
    <row r="226" spans="1:16">
      <c r="A226" s="38">
        <v>1</v>
      </c>
      <c r="B226" s="38">
        <v>0</v>
      </c>
      <c r="C226" s="38">
        <v>0</v>
      </c>
      <c r="D226" s="38">
        <v>1</v>
      </c>
      <c r="E226" s="38">
        <v>1</v>
      </c>
      <c r="F226" s="38">
        <v>0</v>
      </c>
      <c r="G226" s="38">
        <v>1</v>
      </c>
      <c r="H226" s="38">
        <v>1</v>
      </c>
      <c r="I226" s="38">
        <v>1</v>
      </c>
      <c r="J226" s="38">
        <v>1</v>
      </c>
      <c r="K226" s="38">
        <v>1</v>
      </c>
      <c r="L226" s="38">
        <v>1</v>
      </c>
      <c r="M226" s="38">
        <v>1</v>
      </c>
      <c r="N226" s="38">
        <v>1</v>
      </c>
      <c r="O226" s="38">
        <v>1</v>
      </c>
      <c r="P226" s="38">
        <v>1</v>
      </c>
    </row>
    <row r="227" spans="1:16">
      <c r="A227" s="38">
        <v>1</v>
      </c>
      <c r="B227" s="38">
        <v>0</v>
      </c>
      <c r="C227" s="38">
        <v>0</v>
      </c>
      <c r="D227" s="38">
        <v>1</v>
      </c>
      <c r="E227" s="38">
        <v>0</v>
      </c>
      <c r="F227" s="38">
        <v>0</v>
      </c>
      <c r="G227" s="38">
        <v>0</v>
      </c>
      <c r="H227" s="38">
        <v>1</v>
      </c>
      <c r="I227" s="38">
        <v>1</v>
      </c>
      <c r="J227" s="38">
        <v>1</v>
      </c>
      <c r="K227" s="38">
        <v>1</v>
      </c>
      <c r="L227" s="38">
        <v>1</v>
      </c>
      <c r="M227" s="38">
        <v>0</v>
      </c>
      <c r="N227" s="38">
        <v>0</v>
      </c>
      <c r="O227" s="38">
        <v>1</v>
      </c>
      <c r="P227" s="38">
        <v>1</v>
      </c>
    </row>
    <row r="228" spans="1:16">
      <c r="A228" s="38">
        <v>1</v>
      </c>
      <c r="B228" s="38">
        <v>1</v>
      </c>
      <c r="C228" s="38">
        <v>1</v>
      </c>
      <c r="D228" s="38">
        <v>1</v>
      </c>
      <c r="E228" s="38">
        <v>1</v>
      </c>
      <c r="F228" s="38">
        <v>1</v>
      </c>
      <c r="G228" s="38">
        <v>0</v>
      </c>
      <c r="H228" s="38">
        <v>1</v>
      </c>
      <c r="I228" s="38">
        <v>1</v>
      </c>
      <c r="J228" s="38">
        <v>1</v>
      </c>
      <c r="K228" s="38">
        <v>1</v>
      </c>
      <c r="L228" s="38">
        <v>1</v>
      </c>
      <c r="M228" s="38">
        <v>0</v>
      </c>
      <c r="N228" s="38">
        <v>0</v>
      </c>
      <c r="O228" s="38">
        <v>1</v>
      </c>
      <c r="P228" s="38">
        <v>1</v>
      </c>
    </row>
    <row r="229" spans="1:16">
      <c r="A229" s="38">
        <v>1</v>
      </c>
      <c r="B229" s="38">
        <v>1</v>
      </c>
      <c r="C229" s="38">
        <v>1</v>
      </c>
      <c r="D229" s="38">
        <v>1</v>
      </c>
      <c r="E229" s="38">
        <v>0</v>
      </c>
      <c r="F229" s="38">
        <v>0</v>
      </c>
      <c r="G229" s="38">
        <v>0</v>
      </c>
      <c r="H229" s="38">
        <v>1</v>
      </c>
      <c r="I229" s="38">
        <v>1</v>
      </c>
      <c r="J229" s="38">
        <v>1</v>
      </c>
      <c r="K229" s="38">
        <v>1</v>
      </c>
      <c r="L229" s="38">
        <v>1</v>
      </c>
      <c r="M229" s="38">
        <v>0</v>
      </c>
      <c r="N229" s="38">
        <v>0</v>
      </c>
      <c r="O229" s="38">
        <v>1</v>
      </c>
      <c r="P229" s="38">
        <v>1</v>
      </c>
    </row>
    <row r="230" spans="1:16">
      <c r="A230" s="38">
        <v>1</v>
      </c>
      <c r="B230" s="38">
        <v>0</v>
      </c>
      <c r="C230" s="38">
        <v>0</v>
      </c>
      <c r="D230" s="38">
        <v>1</v>
      </c>
      <c r="E230" s="38">
        <v>0</v>
      </c>
      <c r="F230" s="38">
        <v>0</v>
      </c>
      <c r="G230" s="38">
        <v>0</v>
      </c>
      <c r="H230" s="38">
        <v>1</v>
      </c>
      <c r="I230" s="38">
        <v>1</v>
      </c>
      <c r="J230" s="38">
        <v>1</v>
      </c>
      <c r="K230" s="38">
        <v>1</v>
      </c>
      <c r="L230" s="38">
        <v>1</v>
      </c>
      <c r="M230" s="38">
        <v>1</v>
      </c>
      <c r="N230" s="38">
        <v>0</v>
      </c>
      <c r="O230" s="38">
        <v>1</v>
      </c>
      <c r="P230" s="38">
        <v>1</v>
      </c>
    </row>
    <row r="231" spans="1:16">
      <c r="A231" s="38">
        <v>1</v>
      </c>
      <c r="B231" s="38">
        <v>0</v>
      </c>
      <c r="C231" s="38">
        <v>0</v>
      </c>
      <c r="D231" s="38">
        <v>1</v>
      </c>
      <c r="E231" s="38">
        <v>0</v>
      </c>
      <c r="F231" s="38">
        <v>0</v>
      </c>
      <c r="G231" s="38">
        <v>0</v>
      </c>
      <c r="H231" s="38">
        <v>1</v>
      </c>
      <c r="I231" s="38">
        <v>1</v>
      </c>
      <c r="J231" s="38">
        <v>1</v>
      </c>
      <c r="K231" s="38">
        <v>1</v>
      </c>
      <c r="L231" s="38">
        <v>1</v>
      </c>
      <c r="M231" s="38">
        <v>0</v>
      </c>
      <c r="N231" s="38">
        <v>0</v>
      </c>
      <c r="O231" s="38">
        <v>1</v>
      </c>
      <c r="P231" s="38">
        <v>1</v>
      </c>
    </row>
    <row r="232" spans="1:16">
      <c r="A232" s="38">
        <v>1</v>
      </c>
      <c r="B232" s="38">
        <v>1</v>
      </c>
      <c r="C232" s="38">
        <v>1</v>
      </c>
      <c r="D232" s="38">
        <v>1</v>
      </c>
      <c r="E232" s="38">
        <v>1</v>
      </c>
      <c r="F232" s="38">
        <v>0</v>
      </c>
      <c r="G232" s="38">
        <v>1</v>
      </c>
      <c r="H232" s="38">
        <v>1</v>
      </c>
      <c r="I232" s="38">
        <v>1</v>
      </c>
      <c r="J232" s="38">
        <v>1</v>
      </c>
      <c r="K232" s="38">
        <v>1</v>
      </c>
      <c r="L232" s="38">
        <v>0</v>
      </c>
      <c r="M232" s="38">
        <v>1</v>
      </c>
      <c r="N232" s="38">
        <v>1</v>
      </c>
      <c r="O232" s="38">
        <v>0</v>
      </c>
      <c r="P232" s="38">
        <v>1</v>
      </c>
    </row>
    <row r="233" spans="1:16">
      <c r="A233" s="38">
        <v>1</v>
      </c>
      <c r="B233" s="38">
        <v>0</v>
      </c>
      <c r="C233" s="38">
        <v>0</v>
      </c>
      <c r="D233" s="38">
        <v>1</v>
      </c>
      <c r="E233" s="38">
        <v>1</v>
      </c>
      <c r="F233" s="38">
        <v>0</v>
      </c>
      <c r="G233" s="38">
        <v>1</v>
      </c>
      <c r="H233" s="38">
        <v>1</v>
      </c>
      <c r="I233" s="38">
        <v>1</v>
      </c>
      <c r="J233" s="38">
        <v>1</v>
      </c>
      <c r="K233" s="38">
        <v>1</v>
      </c>
      <c r="L233" s="38">
        <v>1</v>
      </c>
      <c r="M233" s="38">
        <v>1</v>
      </c>
      <c r="N233" s="38">
        <v>1</v>
      </c>
      <c r="O233" s="38">
        <v>1</v>
      </c>
      <c r="P233" s="38">
        <v>1</v>
      </c>
    </row>
    <row r="234" spans="1:16">
      <c r="A234" s="38">
        <v>1</v>
      </c>
      <c r="B234" s="38">
        <v>0</v>
      </c>
      <c r="C234" s="38">
        <v>0</v>
      </c>
      <c r="D234" s="38">
        <v>1</v>
      </c>
      <c r="E234" s="38">
        <v>0</v>
      </c>
      <c r="F234" s="38">
        <v>0</v>
      </c>
      <c r="G234" s="38">
        <v>0</v>
      </c>
      <c r="H234" s="38">
        <v>1</v>
      </c>
      <c r="I234" s="38">
        <v>1</v>
      </c>
      <c r="J234" s="38">
        <v>1</v>
      </c>
      <c r="K234" s="38">
        <v>1</v>
      </c>
      <c r="L234" s="38">
        <v>1</v>
      </c>
      <c r="M234" s="38">
        <v>0</v>
      </c>
      <c r="N234" s="38">
        <v>0</v>
      </c>
      <c r="O234" s="38">
        <v>1</v>
      </c>
      <c r="P234" s="38">
        <v>1</v>
      </c>
    </row>
    <row r="235" spans="1:16">
      <c r="A235" s="38">
        <v>1</v>
      </c>
      <c r="B235" s="38">
        <v>0</v>
      </c>
      <c r="C235" s="38">
        <v>0</v>
      </c>
      <c r="D235" s="38">
        <v>1</v>
      </c>
      <c r="E235" s="38">
        <v>0</v>
      </c>
      <c r="F235" s="38">
        <v>0</v>
      </c>
      <c r="G235" s="38">
        <v>0</v>
      </c>
      <c r="H235" s="38">
        <v>1</v>
      </c>
      <c r="I235" s="38">
        <v>1</v>
      </c>
      <c r="J235" s="38">
        <v>1</v>
      </c>
      <c r="K235" s="38">
        <v>1</v>
      </c>
      <c r="L235" s="38">
        <v>1</v>
      </c>
      <c r="M235" s="38">
        <v>0</v>
      </c>
      <c r="N235" s="38">
        <v>0</v>
      </c>
      <c r="O235" s="38">
        <v>1</v>
      </c>
      <c r="P235" s="38">
        <v>1</v>
      </c>
    </row>
    <row r="236" spans="1:16">
      <c r="A236" s="38">
        <v>1</v>
      </c>
      <c r="B236" s="38">
        <v>1</v>
      </c>
      <c r="C236" s="38">
        <v>1</v>
      </c>
      <c r="D236" s="38">
        <v>1</v>
      </c>
      <c r="E236" s="38">
        <v>1</v>
      </c>
      <c r="F236" s="38">
        <v>0</v>
      </c>
      <c r="G236" s="38">
        <v>1</v>
      </c>
      <c r="H236" s="38">
        <v>1</v>
      </c>
      <c r="I236" s="38">
        <v>1</v>
      </c>
      <c r="J236" s="38">
        <v>1</v>
      </c>
      <c r="K236" s="38">
        <v>1</v>
      </c>
      <c r="L236" s="38">
        <v>1</v>
      </c>
      <c r="M236" s="38">
        <v>1</v>
      </c>
      <c r="N236" s="38">
        <v>1</v>
      </c>
      <c r="O236" s="38">
        <v>1</v>
      </c>
      <c r="P236" s="38">
        <v>1</v>
      </c>
    </row>
    <row r="237" spans="1:16">
      <c r="A237" s="38">
        <v>1</v>
      </c>
      <c r="B237" s="38">
        <v>0</v>
      </c>
      <c r="C237" s="38">
        <v>0</v>
      </c>
      <c r="D237" s="38">
        <v>1</v>
      </c>
      <c r="E237" s="38">
        <v>0</v>
      </c>
      <c r="F237" s="38">
        <v>0</v>
      </c>
      <c r="G237" s="38">
        <v>0</v>
      </c>
      <c r="H237" s="38">
        <v>1</v>
      </c>
      <c r="I237" s="38">
        <v>1</v>
      </c>
      <c r="J237" s="38">
        <v>1</v>
      </c>
      <c r="K237" s="38">
        <v>1</v>
      </c>
      <c r="L237" s="38">
        <v>1</v>
      </c>
      <c r="M237" s="38">
        <v>0</v>
      </c>
      <c r="N237" s="38">
        <v>0</v>
      </c>
      <c r="O237" s="38">
        <v>1</v>
      </c>
      <c r="P237" s="38">
        <v>1</v>
      </c>
    </row>
    <row r="238" spans="1:16">
      <c r="A238" s="38">
        <v>1</v>
      </c>
      <c r="B238" s="38">
        <v>0</v>
      </c>
      <c r="C238" s="38">
        <v>0</v>
      </c>
      <c r="D238" s="38">
        <v>1</v>
      </c>
      <c r="E238" s="38">
        <v>0</v>
      </c>
      <c r="F238" s="38">
        <v>0</v>
      </c>
      <c r="G238" s="38">
        <v>0</v>
      </c>
      <c r="H238" s="38">
        <v>1</v>
      </c>
      <c r="I238" s="38">
        <v>1</v>
      </c>
      <c r="J238" s="38">
        <v>1</v>
      </c>
      <c r="K238" s="38">
        <v>1</v>
      </c>
      <c r="L238" s="38">
        <v>1</v>
      </c>
      <c r="M238" s="38">
        <v>0</v>
      </c>
      <c r="N238" s="38">
        <v>0</v>
      </c>
      <c r="O238" s="38">
        <v>1</v>
      </c>
      <c r="P238" s="38">
        <v>1</v>
      </c>
    </row>
    <row r="239" spans="1:16">
      <c r="A239" s="38">
        <v>1</v>
      </c>
      <c r="B239" s="38">
        <v>1</v>
      </c>
      <c r="C239" s="38">
        <v>1</v>
      </c>
      <c r="D239" s="38">
        <v>1</v>
      </c>
      <c r="E239" s="38">
        <v>1</v>
      </c>
      <c r="F239" s="38">
        <v>1</v>
      </c>
      <c r="G239" s="38">
        <v>0</v>
      </c>
      <c r="H239" s="38">
        <v>1</v>
      </c>
      <c r="I239" s="38">
        <v>1</v>
      </c>
      <c r="J239" s="38">
        <v>1</v>
      </c>
      <c r="K239" s="38">
        <v>1</v>
      </c>
      <c r="L239" s="38">
        <v>1</v>
      </c>
      <c r="M239" s="38">
        <v>1</v>
      </c>
      <c r="N239" s="38">
        <v>1</v>
      </c>
      <c r="O239" s="38">
        <v>1</v>
      </c>
      <c r="P239" s="38">
        <v>1</v>
      </c>
    </row>
    <row r="240" spans="1:16">
      <c r="A240" s="38">
        <v>1</v>
      </c>
      <c r="B240" s="38">
        <v>0</v>
      </c>
      <c r="C240" s="38">
        <v>0</v>
      </c>
      <c r="D240" s="38">
        <v>1</v>
      </c>
      <c r="E240" s="38">
        <v>0</v>
      </c>
      <c r="F240" s="38">
        <v>0</v>
      </c>
      <c r="G240" s="38">
        <v>0</v>
      </c>
      <c r="H240" s="38">
        <v>1</v>
      </c>
      <c r="I240" s="38">
        <v>1</v>
      </c>
      <c r="J240" s="38">
        <v>1</v>
      </c>
      <c r="K240" s="38">
        <v>1</v>
      </c>
      <c r="L240" s="38">
        <v>1</v>
      </c>
      <c r="M240" s="38">
        <v>0</v>
      </c>
      <c r="N240" s="38">
        <v>0</v>
      </c>
      <c r="O240" s="38">
        <v>1</v>
      </c>
      <c r="P240" s="38">
        <v>1</v>
      </c>
    </row>
    <row r="241" spans="1:16">
      <c r="A241" s="38">
        <v>1</v>
      </c>
      <c r="B241" s="38">
        <v>0</v>
      </c>
      <c r="C241" s="38">
        <v>0</v>
      </c>
      <c r="D241" s="38">
        <v>1</v>
      </c>
      <c r="E241" s="38">
        <v>1</v>
      </c>
      <c r="F241" s="38">
        <v>0</v>
      </c>
      <c r="G241" s="38">
        <v>1</v>
      </c>
      <c r="H241" s="38">
        <v>1</v>
      </c>
      <c r="I241" s="38">
        <v>1</v>
      </c>
      <c r="J241" s="38">
        <v>1</v>
      </c>
      <c r="K241" s="38">
        <v>1</v>
      </c>
      <c r="L241" s="38">
        <v>1</v>
      </c>
      <c r="M241" s="38">
        <v>1</v>
      </c>
      <c r="N241" s="38">
        <v>1</v>
      </c>
      <c r="O241" s="38">
        <v>1</v>
      </c>
      <c r="P241" s="38">
        <v>1</v>
      </c>
    </row>
    <row r="242" spans="1:16">
      <c r="A242" s="38">
        <v>1</v>
      </c>
      <c r="B242" s="38">
        <v>1</v>
      </c>
      <c r="C242" s="38">
        <v>1</v>
      </c>
      <c r="D242" s="38">
        <v>1</v>
      </c>
      <c r="E242" s="38">
        <v>1</v>
      </c>
      <c r="F242" s="38">
        <v>1</v>
      </c>
      <c r="G242" s="38">
        <v>0</v>
      </c>
      <c r="H242" s="38">
        <v>1</v>
      </c>
      <c r="I242" s="38">
        <v>1</v>
      </c>
      <c r="J242" s="38">
        <v>1</v>
      </c>
      <c r="K242" s="38">
        <v>1</v>
      </c>
      <c r="L242" s="38">
        <v>0</v>
      </c>
      <c r="M242" s="38">
        <v>1</v>
      </c>
      <c r="N242" s="38">
        <v>1</v>
      </c>
      <c r="O242" s="38">
        <v>0</v>
      </c>
      <c r="P242" s="38">
        <v>1</v>
      </c>
    </row>
    <row r="243" spans="1:16">
      <c r="A243" s="38">
        <v>1</v>
      </c>
      <c r="B243" s="38">
        <v>0</v>
      </c>
      <c r="C243" s="38">
        <v>0</v>
      </c>
      <c r="D243" s="38">
        <v>1</v>
      </c>
      <c r="E243" s="38">
        <v>1</v>
      </c>
      <c r="F243" s="38">
        <v>0</v>
      </c>
      <c r="G243" s="38">
        <v>1</v>
      </c>
      <c r="H243" s="38">
        <v>1</v>
      </c>
      <c r="I243" s="38">
        <v>1</v>
      </c>
      <c r="J243" s="38">
        <v>1</v>
      </c>
      <c r="K243" s="38">
        <v>1</v>
      </c>
      <c r="L243" s="38">
        <v>1</v>
      </c>
      <c r="M243" s="38">
        <v>1</v>
      </c>
      <c r="N243" s="38">
        <v>1</v>
      </c>
      <c r="O243" s="38">
        <v>1</v>
      </c>
      <c r="P243" s="38">
        <v>1</v>
      </c>
    </row>
    <row r="244" spans="1:16">
      <c r="A244" s="38">
        <v>1</v>
      </c>
      <c r="B244" s="38">
        <v>0</v>
      </c>
      <c r="C244" s="38">
        <v>0</v>
      </c>
      <c r="D244" s="38">
        <v>1</v>
      </c>
      <c r="E244" s="38">
        <v>0</v>
      </c>
      <c r="F244" s="38">
        <v>0</v>
      </c>
      <c r="G244" s="38">
        <v>0</v>
      </c>
      <c r="H244" s="38">
        <v>1</v>
      </c>
      <c r="I244" s="38">
        <v>1</v>
      </c>
      <c r="J244" s="38">
        <v>1</v>
      </c>
      <c r="K244" s="38">
        <v>1</v>
      </c>
      <c r="L244" s="38">
        <v>1</v>
      </c>
      <c r="M244" s="38">
        <v>0</v>
      </c>
      <c r="N244" s="38">
        <v>0</v>
      </c>
      <c r="O244" s="38">
        <v>1</v>
      </c>
      <c r="P244" s="38">
        <v>1</v>
      </c>
    </row>
    <row r="245" spans="1:16">
      <c r="A245" s="38">
        <v>1</v>
      </c>
      <c r="B245" s="38">
        <v>1</v>
      </c>
      <c r="C245" s="38">
        <v>1</v>
      </c>
      <c r="D245" s="38">
        <v>1</v>
      </c>
      <c r="E245" s="38">
        <v>0</v>
      </c>
      <c r="F245" s="38">
        <v>0</v>
      </c>
      <c r="G245" s="38">
        <v>0</v>
      </c>
      <c r="H245" s="38">
        <v>1</v>
      </c>
      <c r="I245" s="38">
        <v>1</v>
      </c>
      <c r="J245" s="38">
        <v>1</v>
      </c>
      <c r="K245" s="38">
        <v>1</v>
      </c>
      <c r="L245" s="38">
        <v>1</v>
      </c>
      <c r="M245" s="38">
        <v>0</v>
      </c>
      <c r="N245" s="38">
        <v>0</v>
      </c>
      <c r="O245" s="38">
        <v>1</v>
      </c>
      <c r="P245" s="38">
        <v>1</v>
      </c>
    </row>
    <row r="246" spans="1:16">
      <c r="A246" s="38">
        <v>1</v>
      </c>
      <c r="B246" s="38">
        <v>0</v>
      </c>
      <c r="C246" s="38">
        <v>0</v>
      </c>
      <c r="D246" s="38">
        <v>1</v>
      </c>
      <c r="E246" s="38">
        <v>0</v>
      </c>
      <c r="F246" s="38">
        <v>0</v>
      </c>
      <c r="G246" s="38">
        <v>0</v>
      </c>
      <c r="H246" s="38">
        <v>1</v>
      </c>
      <c r="I246" s="38">
        <v>1</v>
      </c>
      <c r="J246" s="38">
        <v>1</v>
      </c>
      <c r="K246" s="38">
        <v>1</v>
      </c>
      <c r="L246" s="38">
        <v>1</v>
      </c>
      <c r="M246" s="38">
        <v>0</v>
      </c>
      <c r="N246" s="38">
        <v>0</v>
      </c>
      <c r="O246" s="38">
        <v>1</v>
      </c>
      <c r="P246" s="38">
        <v>1</v>
      </c>
    </row>
    <row r="247" spans="1:16">
      <c r="A247" s="38">
        <v>1</v>
      </c>
      <c r="B247" s="38">
        <v>1</v>
      </c>
      <c r="C247" s="38">
        <v>1</v>
      </c>
      <c r="D247" s="38">
        <v>1</v>
      </c>
      <c r="E247" s="38">
        <v>1</v>
      </c>
      <c r="F247" s="38">
        <v>0</v>
      </c>
      <c r="G247" s="38">
        <v>1</v>
      </c>
      <c r="H247" s="38">
        <v>1</v>
      </c>
      <c r="I247" s="38">
        <v>1</v>
      </c>
      <c r="J247" s="38">
        <v>1</v>
      </c>
      <c r="K247" s="38">
        <v>1</v>
      </c>
      <c r="L247" s="38">
        <v>1</v>
      </c>
      <c r="M247" s="38">
        <v>1</v>
      </c>
      <c r="N247" s="38">
        <v>1</v>
      </c>
      <c r="O247" s="38">
        <v>1</v>
      </c>
      <c r="P247" s="38">
        <v>1</v>
      </c>
    </row>
    <row r="248" spans="1:16">
      <c r="A248" s="38">
        <v>1</v>
      </c>
      <c r="B248" s="38">
        <v>0</v>
      </c>
      <c r="C248" s="38">
        <v>0</v>
      </c>
      <c r="D248" s="38">
        <v>1</v>
      </c>
      <c r="E248" s="38">
        <v>0</v>
      </c>
      <c r="F248" s="38">
        <v>0</v>
      </c>
      <c r="G248" s="38">
        <v>0</v>
      </c>
      <c r="H248" s="38">
        <v>1</v>
      </c>
      <c r="I248" s="38">
        <v>1</v>
      </c>
      <c r="J248" s="38">
        <v>1</v>
      </c>
      <c r="K248" s="38">
        <v>1</v>
      </c>
      <c r="L248" s="38">
        <v>1</v>
      </c>
      <c r="M248" s="38">
        <v>0</v>
      </c>
      <c r="N248" s="38">
        <v>0</v>
      </c>
      <c r="O248" s="38">
        <v>1</v>
      </c>
      <c r="P248" s="38">
        <v>1</v>
      </c>
    </row>
    <row r="249" spans="1:16">
      <c r="A249" s="38">
        <v>1</v>
      </c>
      <c r="B249" s="38">
        <v>0</v>
      </c>
      <c r="C249" s="38">
        <v>0</v>
      </c>
      <c r="D249" s="38">
        <v>1</v>
      </c>
      <c r="E249" s="38">
        <v>1</v>
      </c>
      <c r="F249" s="38">
        <v>0</v>
      </c>
      <c r="G249" s="38">
        <v>1</v>
      </c>
      <c r="H249" s="38">
        <v>1</v>
      </c>
      <c r="I249" s="38">
        <v>1</v>
      </c>
      <c r="J249" s="38">
        <v>1</v>
      </c>
      <c r="K249" s="38">
        <v>1</v>
      </c>
      <c r="L249" s="38">
        <v>1</v>
      </c>
      <c r="M249" s="38">
        <v>1</v>
      </c>
      <c r="N249" s="38">
        <v>1</v>
      </c>
      <c r="O249" s="38">
        <v>1</v>
      </c>
      <c r="P249" s="38">
        <v>1</v>
      </c>
    </row>
    <row r="250" spans="1:16">
      <c r="A250" s="38">
        <v>1</v>
      </c>
      <c r="B250" s="38">
        <v>0</v>
      </c>
      <c r="C250" s="38">
        <v>0</v>
      </c>
      <c r="D250" s="38">
        <v>1</v>
      </c>
      <c r="E250" s="38">
        <v>0</v>
      </c>
      <c r="F250" s="38">
        <v>0</v>
      </c>
      <c r="G250" s="38">
        <v>0</v>
      </c>
      <c r="H250" s="38">
        <v>1</v>
      </c>
      <c r="I250" s="38">
        <v>1</v>
      </c>
      <c r="J250" s="38">
        <v>1</v>
      </c>
      <c r="K250" s="38">
        <v>1</v>
      </c>
      <c r="L250" s="38">
        <v>1</v>
      </c>
      <c r="M250" s="38">
        <v>0</v>
      </c>
      <c r="N250" s="38">
        <v>0</v>
      </c>
      <c r="O250" s="38">
        <v>1</v>
      </c>
      <c r="P250" s="38">
        <v>1</v>
      </c>
    </row>
    <row r="251" spans="1:16">
      <c r="A251" s="38">
        <v>1</v>
      </c>
      <c r="B251" s="38">
        <v>0</v>
      </c>
      <c r="C251" s="38">
        <v>0</v>
      </c>
      <c r="D251" s="38">
        <v>1</v>
      </c>
      <c r="E251" s="38">
        <v>0</v>
      </c>
      <c r="F251" s="38">
        <v>0</v>
      </c>
      <c r="G251" s="38">
        <v>0</v>
      </c>
      <c r="H251" s="38">
        <v>1</v>
      </c>
      <c r="I251" s="38">
        <v>1</v>
      </c>
      <c r="J251" s="38">
        <v>1</v>
      </c>
      <c r="K251" s="38">
        <v>1</v>
      </c>
      <c r="L251" s="38">
        <v>1</v>
      </c>
      <c r="M251" s="38">
        <v>0</v>
      </c>
      <c r="N251" s="38">
        <v>0</v>
      </c>
      <c r="O251" s="38">
        <v>1</v>
      </c>
      <c r="P251" s="38">
        <v>1</v>
      </c>
    </row>
    <row r="252" spans="1:16">
      <c r="A252" s="38">
        <v>1</v>
      </c>
      <c r="B252" s="38">
        <v>0</v>
      </c>
      <c r="C252" s="38">
        <v>0</v>
      </c>
      <c r="D252" s="38">
        <v>1</v>
      </c>
      <c r="E252" s="38">
        <v>0</v>
      </c>
      <c r="F252" s="38">
        <v>0</v>
      </c>
      <c r="G252" s="38">
        <v>0</v>
      </c>
      <c r="H252" s="38">
        <v>1</v>
      </c>
      <c r="I252" s="38">
        <v>1</v>
      </c>
      <c r="J252" s="38">
        <v>1</v>
      </c>
      <c r="K252" s="38">
        <v>1</v>
      </c>
      <c r="L252" s="38">
        <v>1</v>
      </c>
      <c r="M252" s="38">
        <v>0</v>
      </c>
      <c r="N252" s="38">
        <v>0</v>
      </c>
      <c r="O252" s="38">
        <v>1</v>
      </c>
      <c r="P252" s="38">
        <v>1</v>
      </c>
    </row>
    <row r="253" spans="1:16">
      <c r="A253" s="38">
        <v>1</v>
      </c>
      <c r="B253" s="38">
        <v>0</v>
      </c>
      <c r="C253" s="38">
        <v>0</v>
      </c>
      <c r="D253" s="38">
        <v>1</v>
      </c>
      <c r="E253" s="38">
        <v>1</v>
      </c>
      <c r="F253" s="38">
        <v>1</v>
      </c>
      <c r="G253" s="38">
        <v>0</v>
      </c>
      <c r="H253" s="38">
        <v>1</v>
      </c>
      <c r="I253" s="38">
        <v>1</v>
      </c>
      <c r="J253" s="38">
        <v>1</v>
      </c>
      <c r="K253" s="38">
        <v>1</v>
      </c>
      <c r="L253" s="38">
        <v>1</v>
      </c>
      <c r="M253" s="38">
        <v>1</v>
      </c>
      <c r="N253" s="38">
        <v>1</v>
      </c>
      <c r="O253" s="38">
        <v>1</v>
      </c>
      <c r="P253" s="38">
        <v>1</v>
      </c>
    </row>
    <row r="254" spans="1:16">
      <c r="A254" s="38">
        <v>1</v>
      </c>
      <c r="B254" s="38">
        <v>1</v>
      </c>
      <c r="C254" s="38">
        <v>1</v>
      </c>
      <c r="D254" s="38">
        <v>1</v>
      </c>
      <c r="E254" s="38">
        <v>1</v>
      </c>
      <c r="F254" s="38">
        <v>1</v>
      </c>
      <c r="G254" s="38">
        <v>1</v>
      </c>
      <c r="H254" s="38">
        <v>1</v>
      </c>
      <c r="I254" s="38">
        <v>1</v>
      </c>
      <c r="J254" s="38">
        <v>1</v>
      </c>
      <c r="K254" s="38">
        <v>1</v>
      </c>
      <c r="L254" s="38">
        <v>1</v>
      </c>
      <c r="M254" s="38">
        <v>1</v>
      </c>
      <c r="N254" s="38">
        <v>1</v>
      </c>
      <c r="O254" s="38">
        <v>1</v>
      </c>
      <c r="P254" s="38">
        <v>1</v>
      </c>
    </row>
    <row r="255" spans="1:16">
      <c r="A255" s="38">
        <v>1</v>
      </c>
      <c r="B255" s="38">
        <v>1</v>
      </c>
      <c r="C255" s="38">
        <v>1</v>
      </c>
      <c r="D255" s="38">
        <v>1</v>
      </c>
      <c r="E255" s="38">
        <v>0</v>
      </c>
      <c r="F255" s="38">
        <v>0</v>
      </c>
      <c r="G255" s="38">
        <v>0</v>
      </c>
      <c r="H255" s="38">
        <v>1</v>
      </c>
      <c r="I255" s="38">
        <v>1</v>
      </c>
      <c r="J255" s="38">
        <v>1</v>
      </c>
      <c r="K255" s="38">
        <v>1</v>
      </c>
      <c r="L255" s="38">
        <v>1</v>
      </c>
      <c r="M255" s="38">
        <v>0</v>
      </c>
      <c r="N255" s="38">
        <v>0</v>
      </c>
      <c r="O255" s="38">
        <v>1</v>
      </c>
      <c r="P255" s="38">
        <v>1</v>
      </c>
    </row>
    <row r="256" spans="1:16">
      <c r="A256" s="38">
        <v>1</v>
      </c>
      <c r="B256" s="38">
        <v>0</v>
      </c>
      <c r="C256" s="38">
        <v>0</v>
      </c>
      <c r="D256" s="38">
        <v>1</v>
      </c>
      <c r="E256" s="38">
        <v>1</v>
      </c>
      <c r="F256" s="38">
        <v>0</v>
      </c>
      <c r="G256" s="38">
        <v>1</v>
      </c>
      <c r="H256" s="38">
        <v>1</v>
      </c>
      <c r="I256" s="38">
        <v>1</v>
      </c>
      <c r="J256" s="38">
        <v>1</v>
      </c>
      <c r="K256" s="38">
        <v>1</v>
      </c>
      <c r="L256" s="38">
        <v>1</v>
      </c>
      <c r="M256" s="38">
        <v>1</v>
      </c>
      <c r="N256" s="38">
        <v>1</v>
      </c>
      <c r="O256" s="38">
        <v>1</v>
      </c>
      <c r="P256" s="38">
        <v>1</v>
      </c>
    </row>
    <row r="257" spans="1:16">
      <c r="A257" s="38">
        <v>1</v>
      </c>
      <c r="B257" s="38">
        <v>0</v>
      </c>
      <c r="C257" s="38">
        <v>0</v>
      </c>
      <c r="D257" s="38">
        <v>1</v>
      </c>
      <c r="E257" s="38">
        <v>0</v>
      </c>
      <c r="F257" s="38">
        <v>0</v>
      </c>
      <c r="G257" s="38">
        <v>0</v>
      </c>
      <c r="H257" s="38">
        <v>1</v>
      </c>
      <c r="I257" s="38">
        <v>1</v>
      </c>
      <c r="J257" s="38">
        <v>1</v>
      </c>
      <c r="K257" s="38">
        <v>1</v>
      </c>
      <c r="L257" s="38">
        <v>1</v>
      </c>
      <c r="M257" s="38">
        <v>0</v>
      </c>
      <c r="N257" s="38">
        <v>0</v>
      </c>
      <c r="O257" s="38">
        <v>1</v>
      </c>
      <c r="P257" s="38">
        <v>1</v>
      </c>
    </row>
    <row r="258" spans="1:16">
      <c r="A258" s="38">
        <v>1</v>
      </c>
      <c r="B258" s="38">
        <v>1</v>
      </c>
      <c r="C258" s="38">
        <v>1</v>
      </c>
      <c r="D258" s="38">
        <v>0</v>
      </c>
      <c r="E258" s="38">
        <v>1</v>
      </c>
      <c r="F258" s="38">
        <v>1</v>
      </c>
      <c r="G258" s="38">
        <v>0</v>
      </c>
      <c r="H258" s="38">
        <v>1</v>
      </c>
      <c r="I258" s="38">
        <v>1</v>
      </c>
      <c r="J258" s="38">
        <v>1</v>
      </c>
      <c r="K258" s="38">
        <v>1</v>
      </c>
      <c r="L258" s="38">
        <v>1</v>
      </c>
      <c r="M258" s="38">
        <v>0</v>
      </c>
      <c r="N258" s="38">
        <v>1</v>
      </c>
      <c r="O258" s="38">
        <v>1</v>
      </c>
      <c r="P258" s="38">
        <v>1</v>
      </c>
    </row>
    <row r="259" spans="1:16">
      <c r="A259" s="38">
        <v>1</v>
      </c>
      <c r="B259" s="38">
        <v>0</v>
      </c>
      <c r="C259" s="38">
        <v>0</v>
      </c>
      <c r="D259" s="38">
        <v>1</v>
      </c>
      <c r="E259" s="38">
        <v>0</v>
      </c>
      <c r="F259" s="38">
        <v>0</v>
      </c>
      <c r="G259" s="38">
        <v>0</v>
      </c>
      <c r="H259" s="38">
        <v>1</v>
      </c>
      <c r="I259" s="38">
        <v>1</v>
      </c>
      <c r="J259" s="38">
        <v>1</v>
      </c>
      <c r="K259" s="38">
        <v>1</v>
      </c>
      <c r="L259" s="38">
        <v>1</v>
      </c>
      <c r="M259" s="38">
        <v>0</v>
      </c>
      <c r="N259" s="38">
        <v>0</v>
      </c>
      <c r="O259" s="38">
        <v>1</v>
      </c>
      <c r="P259" s="38">
        <v>1</v>
      </c>
    </row>
    <row r="260" spans="1:16">
      <c r="A260" s="38">
        <v>1</v>
      </c>
      <c r="B260" s="38">
        <v>0</v>
      </c>
      <c r="C260" s="38">
        <v>0</v>
      </c>
      <c r="D260" s="38">
        <v>1</v>
      </c>
      <c r="E260" s="38">
        <v>1</v>
      </c>
      <c r="F260" s="38">
        <v>1</v>
      </c>
      <c r="G260" s="38">
        <v>0</v>
      </c>
      <c r="H260" s="38">
        <v>1</v>
      </c>
      <c r="I260" s="38">
        <v>1</v>
      </c>
      <c r="J260" s="38">
        <v>1</v>
      </c>
      <c r="K260" s="38">
        <v>1</v>
      </c>
      <c r="L260" s="38">
        <v>1</v>
      </c>
      <c r="M260" s="38">
        <v>1</v>
      </c>
      <c r="N260" s="38">
        <v>1</v>
      </c>
      <c r="O260" s="38">
        <v>1</v>
      </c>
      <c r="P260" s="38">
        <v>1</v>
      </c>
    </row>
    <row r="261" spans="1:16">
      <c r="A261" s="38">
        <v>1</v>
      </c>
      <c r="B261" s="38">
        <v>1</v>
      </c>
      <c r="C261" s="38">
        <v>1</v>
      </c>
      <c r="D261" s="38">
        <v>1</v>
      </c>
      <c r="E261" s="38">
        <v>0</v>
      </c>
      <c r="F261" s="38">
        <v>0</v>
      </c>
      <c r="G261" s="38">
        <v>0</v>
      </c>
      <c r="H261" s="38">
        <v>1</v>
      </c>
      <c r="I261" s="38">
        <v>1</v>
      </c>
      <c r="J261" s="38">
        <v>1</v>
      </c>
      <c r="K261" s="38">
        <v>1</v>
      </c>
      <c r="L261" s="38">
        <v>1</v>
      </c>
      <c r="M261" s="38">
        <v>0</v>
      </c>
      <c r="N261" s="38">
        <v>0</v>
      </c>
      <c r="O261" s="38">
        <v>1</v>
      </c>
      <c r="P261" s="38">
        <v>1</v>
      </c>
    </row>
    <row r="262" spans="1:16">
      <c r="A262" s="38">
        <v>1</v>
      </c>
      <c r="B262" s="38">
        <v>0</v>
      </c>
      <c r="C262" s="38">
        <v>0</v>
      </c>
      <c r="D262" s="38">
        <v>1</v>
      </c>
      <c r="E262" s="38">
        <v>1</v>
      </c>
      <c r="F262" s="38">
        <v>1</v>
      </c>
      <c r="G262" s="38">
        <v>0</v>
      </c>
      <c r="H262" s="38">
        <v>1</v>
      </c>
      <c r="I262" s="38">
        <v>1</v>
      </c>
      <c r="J262" s="38">
        <v>1</v>
      </c>
      <c r="K262" s="38">
        <v>1</v>
      </c>
      <c r="L262" s="38">
        <v>0</v>
      </c>
      <c r="M262" s="38">
        <v>1</v>
      </c>
      <c r="N262" s="38">
        <v>1</v>
      </c>
      <c r="O262" s="38">
        <v>1</v>
      </c>
      <c r="P262" s="38">
        <v>1</v>
      </c>
    </row>
    <row r="263" spans="1:16">
      <c r="A263" s="38">
        <v>1</v>
      </c>
      <c r="B263" s="38">
        <v>0</v>
      </c>
      <c r="C263" s="38">
        <v>0</v>
      </c>
      <c r="D263" s="38">
        <v>1</v>
      </c>
      <c r="E263" s="38">
        <v>0</v>
      </c>
      <c r="F263" s="38">
        <v>0</v>
      </c>
      <c r="G263" s="38">
        <v>0</v>
      </c>
      <c r="H263" s="38">
        <v>1</v>
      </c>
      <c r="I263" s="38">
        <v>1</v>
      </c>
      <c r="J263" s="38">
        <v>1</v>
      </c>
      <c r="K263" s="38">
        <v>1</v>
      </c>
      <c r="L263" s="38">
        <v>1</v>
      </c>
      <c r="M263" s="38">
        <v>0</v>
      </c>
      <c r="N263" s="38">
        <v>0</v>
      </c>
      <c r="O263" s="38">
        <v>1</v>
      </c>
      <c r="P263" s="38">
        <v>1</v>
      </c>
    </row>
    <row r="264" spans="1:16">
      <c r="A264" s="38">
        <v>1</v>
      </c>
      <c r="B264" s="38">
        <v>1</v>
      </c>
      <c r="C264" s="38">
        <v>1</v>
      </c>
      <c r="D264" s="38">
        <v>1</v>
      </c>
      <c r="E264" s="38">
        <v>0</v>
      </c>
      <c r="F264" s="38">
        <v>0</v>
      </c>
      <c r="G264" s="38">
        <v>0</v>
      </c>
      <c r="H264" s="38">
        <v>1</v>
      </c>
      <c r="I264" s="38">
        <v>1</v>
      </c>
      <c r="J264" s="38">
        <v>1</v>
      </c>
      <c r="K264" s="38">
        <v>1</v>
      </c>
      <c r="L264" s="38">
        <v>1</v>
      </c>
      <c r="M264" s="38">
        <v>0</v>
      </c>
      <c r="N264" s="38">
        <v>0</v>
      </c>
      <c r="O264" s="38">
        <v>1</v>
      </c>
      <c r="P264" s="38">
        <v>1</v>
      </c>
    </row>
    <row r="265" spans="1:16">
      <c r="A265" s="38">
        <v>1</v>
      </c>
      <c r="B265" s="38">
        <v>0</v>
      </c>
      <c r="C265" s="38">
        <v>0</v>
      </c>
      <c r="D265" s="38">
        <v>1</v>
      </c>
      <c r="E265" s="38">
        <v>0</v>
      </c>
      <c r="F265" s="38">
        <v>0</v>
      </c>
      <c r="G265" s="38">
        <v>0</v>
      </c>
      <c r="H265" s="38">
        <v>1</v>
      </c>
      <c r="I265" s="38">
        <v>1</v>
      </c>
      <c r="J265" s="38">
        <v>1</v>
      </c>
      <c r="K265" s="38">
        <v>1</v>
      </c>
      <c r="L265" s="38">
        <v>1</v>
      </c>
      <c r="M265" s="38">
        <v>1</v>
      </c>
      <c r="N265" s="38">
        <v>0</v>
      </c>
      <c r="O265" s="38">
        <v>1</v>
      </c>
      <c r="P265" s="38">
        <v>1</v>
      </c>
    </row>
    <row r="266" spans="1:16">
      <c r="A266" s="38">
        <v>1</v>
      </c>
      <c r="B266" s="38">
        <v>1</v>
      </c>
      <c r="C266" s="38">
        <v>1</v>
      </c>
      <c r="D266" s="38">
        <v>1</v>
      </c>
      <c r="E266" s="38">
        <v>0</v>
      </c>
      <c r="F266" s="38">
        <v>0</v>
      </c>
      <c r="G266" s="38">
        <v>0</v>
      </c>
      <c r="H266" s="38">
        <v>1</v>
      </c>
      <c r="I266" s="38">
        <v>1</v>
      </c>
      <c r="J266" s="38">
        <v>1</v>
      </c>
      <c r="K266" s="38">
        <v>1</v>
      </c>
      <c r="L266" s="38">
        <v>1</v>
      </c>
      <c r="M266" s="38">
        <v>0</v>
      </c>
      <c r="N266" s="38">
        <v>0</v>
      </c>
      <c r="O266" s="38">
        <v>1</v>
      </c>
      <c r="P266" s="38">
        <v>1</v>
      </c>
    </row>
    <row r="267" spans="1:16">
      <c r="A267" s="38">
        <v>1</v>
      </c>
      <c r="B267" s="38">
        <v>0</v>
      </c>
      <c r="C267" s="38">
        <v>0</v>
      </c>
      <c r="D267" s="38">
        <v>1</v>
      </c>
      <c r="E267" s="38">
        <v>1</v>
      </c>
      <c r="F267" s="38">
        <v>1</v>
      </c>
      <c r="G267" s="38">
        <v>0</v>
      </c>
      <c r="H267" s="38">
        <v>1</v>
      </c>
      <c r="I267" s="38">
        <v>1</v>
      </c>
      <c r="J267" s="38">
        <v>1</v>
      </c>
      <c r="K267" s="38">
        <v>1</v>
      </c>
      <c r="L267" s="38">
        <v>1</v>
      </c>
      <c r="M267" s="38">
        <v>1</v>
      </c>
      <c r="N267" s="38">
        <v>1</v>
      </c>
      <c r="O267" s="38">
        <v>1</v>
      </c>
      <c r="P267" s="38">
        <v>1</v>
      </c>
    </row>
    <row r="268" spans="1:16">
      <c r="A268" s="38">
        <v>1</v>
      </c>
      <c r="B268" s="38">
        <v>0</v>
      </c>
      <c r="C268" s="38">
        <v>0</v>
      </c>
      <c r="D268" s="38">
        <v>1</v>
      </c>
      <c r="E268" s="38">
        <v>1</v>
      </c>
      <c r="F268" s="38">
        <v>0</v>
      </c>
      <c r="G268" s="38">
        <v>1</v>
      </c>
      <c r="H268" s="38">
        <v>1</v>
      </c>
      <c r="I268" s="38">
        <v>1</v>
      </c>
      <c r="J268" s="38">
        <v>1</v>
      </c>
      <c r="K268" s="38">
        <v>1</v>
      </c>
      <c r="L268" s="38">
        <v>1</v>
      </c>
      <c r="M268" s="38">
        <v>1</v>
      </c>
      <c r="N268" s="38">
        <v>1</v>
      </c>
      <c r="O268" s="38">
        <v>1</v>
      </c>
      <c r="P268" s="38">
        <v>1</v>
      </c>
    </row>
    <row r="269" spans="1:16">
      <c r="A269" s="38">
        <v>1</v>
      </c>
      <c r="B269" s="38">
        <v>0</v>
      </c>
      <c r="C269" s="38">
        <v>0</v>
      </c>
      <c r="D269" s="38">
        <v>1</v>
      </c>
      <c r="E269" s="38">
        <v>0</v>
      </c>
      <c r="F269" s="38">
        <v>0</v>
      </c>
      <c r="G269" s="38">
        <v>0</v>
      </c>
      <c r="H269" s="38">
        <v>1</v>
      </c>
      <c r="I269" s="38">
        <v>1</v>
      </c>
      <c r="J269" s="38">
        <v>1</v>
      </c>
      <c r="K269" s="38">
        <v>1</v>
      </c>
      <c r="L269" s="38">
        <v>1</v>
      </c>
      <c r="M269" s="38">
        <v>0</v>
      </c>
      <c r="N269" s="38">
        <v>0</v>
      </c>
      <c r="O269" s="38">
        <v>1</v>
      </c>
      <c r="P269" s="38">
        <v>1</v>
      </c>
    </row>
    <row r="270" spans="1:16">
      <c r="A270" s="38">
        <v>1</v>
      </c>
      <c r="B270" s="38">
        <v>1</v>
      </c>
      <c r="C270" s="38">
        <v>1</v>
      </c>
      <c r="D270" s="38">
        <v>1</v>
      </c>
      <c r="E270" s="38">
        <v>1</v>
      </c>
      <c r="F270" s="38">
        <v>1</v>
      </c>
      <c r="G270" s="38">
        <v>0</v>
      </c>
      <c r="H270" s="38">
        <v>1</v>
      </c>
      <c r="I270" s="38">
        <v>1</v>
      </c>
      <c r="J270" s="38">
        <v>1</v>
      </c>
      <c r="K270" s="38">
        <v>1</v>
      </c>
      <c r="L270" s="38">
        <v>1</v>
      </c>
      <c r="M270" s="38">
        <v>1</v>
      </c>
      <c r="N270" s="38">
        <v>0</v>
      </c>
      <c r="O270" s="38">
        <v>1</v>
      </c>
      <c r="P270" s="38">
        <v>1</v>
      </c>
    </row>
    <row r="271" spans="1:16">
      <c r="A271" s="38">
        <v>1</v>
      </c>
      <c r="B271" s="38">
        <v>1</v>
      </c>
      <c r="C271" s="38">
        <v>1</v>
      </c>
      <c r="D271" s="38">
        <v>1</v>
      </c>
      <c r="E271" s="38">
        <v>1</v>
      </c>
      <c r="F271" s="38">
        <v>1</v>
      </c>
      <c r="G271" s="38">
        <v>1</v>
      </c>
      <c r="H271" s="38">
        <v>1</v>
      </c>
      <c r="I271" s="38">
        <v>1</v>
      </c>
      <c r="J271" s="38">
        <v>1</v>
      </c>
      <c r="K271" s="38">
        <v>1</v>
      </c>
      <c r="L271" s="38">
        <v>1</v>
      </c>
      <c r="M271" s="38">
        <v>1</v>
      </c>
      <c r="N271" s="38">
        <v>1</v>
      </c>
      <c r="O271" s="38">
        <v>1</v>
      </c>
      <c r="P271" s="38">
        <v>1</v>
      </c>
    </row>
    <row r="272" spans="1:16">
      <c r="A272" s="38">
        <v>1</v>
      </c>
      <c r="B272" s="38">
        <v>1</v>
      </c>
      <c r="C272" s="38">
        <v>1</v>
      </c>
      <c r="D272" s="38">
        <v>1</v>
      </c>
      <c r="E272" s="38">
        <v>1</v>
      </c>
      <c r="F272" s="38">
        <v>0</v>
      </c>
      <c r="G272" s="38">
        <v>1</v>
      </c>
      <c r="H272" s="38">
        <v>1</v>
      </c>
      <c r="I272" s="38">
        <v>1</v>
      </c>
      <c r="J272" s="38">
        <v>1</v>
      </c>
      <c r="K272" s="38">
        <v>1</v>
      </c>
      <c r="L272" s="38">
        <v>1</v>
      </c>
      <c r="M272" s="38">
        <v>1</v>
      </c>
      <c r="N272" s="38">
        <v>0</v>
      </c>
      <c r="O272" s="38">
        <v>1</v>
      </c>
      <c r="P272" s="38">
        <v>1</v>
      </c>
    </row>
    <row r="273" spans="1:16">
      <c r="A273" s="38">
        <v>1</v>
      </c>
      <c r="B273" s="38">
        <v>0</v>
      </c>
      <c r="C273" s="38">
        <v>0</v>
      </c>
      <c r="D273" s="38">
        <v>1</v>
      </c>
      <c r="E273" s="38">
        <v>0</v>
      </c>
      <c r="F273" s="38">
        <v>0</v>
      </c>
      <c r="G273" s="38">
        <v>0</v>
      </c>
      <c r="H273" s="38">
        <v>1</v>
      </c>
      <c r="I273" s="38">
        <v>1</v>
      </c>
      <c r="J273" s="38">
        <v>1</v>
      </c>
      <c r="K273" s="38">
        <v>1</v>
      </c>
      <c r="L273" s="38">
        <v>1</v>
      </c>
      <c r="M273" s="38">
        <v>0</v>
      </c>
      <c r="N273" s="38">
        <v>0</v>
      </c>
      <c r="O273" s="38">
        <v>1</v>
      </c>
      <c r="P273" s="38">
        <v>1</v>
      </c>
    </row>
    <row r="274" spans="1:16">
      <c r="A274" s="38">
        <v>1</v>
      </c>
      <c r="B274" s="38">
        <v>0</v>
      </c>
      <c r="C274" s="38">
        <v>0</v>
      </c>
      <c r="D274" s="38">
        <v>1</v>
      </c>
      <c r="E274" s="38">
        <v>0</v>
      </c>
      <c r="F274" s="38">
        <v>1</v>
      </c>
      <c r="G274" s="38">
        <v>0</v>
      </c>
      <c r="H274" s="38">
        <v>1</v>
      </c>
      <c r="I274" s="38">
        <v>1</v>
      </c>
      <c r="J274" s="38">
        <v>1</v>
      </c>
      <c r="K274" s="38">
        <v>1</v>
      </c>
      <c r="L274" s="38">
        <v>1</v>
      </c>
      <c r="M274" s="38">
        <v>1</v>
      </c>
      <c r="N274" s="38">
        <v>0</v>
      </c>
      <c r="O274" s="38">
        <v>1</v>
      </c>
      <c r="P274" s="38">
        <v>1</v>
      </c>
    </row>
    <row r="275" spans="1:16">
      <c r="A275" s="38">
        <v>1</v>
      </c>
      <c r="B275" s="38">
        <v>0</v>
      </c>
      <c r="C275" s="38">
        <v>0</v>
      </c>
      <c r="D275" s="38">
        <v>1</v>
      </c>
      <c r="E275" s="38">
        <v>1</v>
      </c>
      <c r="F275" s="38">
        <v>0</v>
      </c>
      <c r="G275" s="38">
        <v>0</v>
      </c>
      <c r="H275" s="38">
        <v>1</v>
      </c>
      <c r="I275" s="38">
        <v>1</v>
      </c>
      <c r="J275" s="38">
        <v>1</v>
      </c>
      <c r="K275" s="38">
        <v>1</v>
      </c>
      <c r="L275" s="38">
        <v>1</v>
      </c>
      <c r="M275" s="38">
        <v>0</v>
      </c>
      <c r="N275" s="38">
        <v>1</v>
      </c>
      <c r="O275" s="38">
        <v>1</v>
      </c>
      <c r="P275" s="38">
        <v>1</v>
      </c>
    </row>
    <row r="276" spans="1:16">
      <c r="A276" s="38">
        <v>1</v>
      </c>
      <c r="B276" s="38">
        <v>0</v>
      </c>
      <c r="C276" s="38">
        <v>0</v>
      </c>
      <c r="D276" s="38">
        <v>1</v>
      </c>
      <c r="E276" s="38">
        <v>0</v>
      </c>
      <c r="F276" s="38">
        <v>0</v>
      </c>
      <c r="G276" s="38">
        <v>0</v>
      </c>
      <c r="H276" s="38">
        <v>1</v>
      </c>
      <c r="I276" s="38">
        <v>1</v>
      </c>
      <c r="J276" s="38">
        <v>1</v>
      </c>
      <c r="K276" s="38">
        <v>1</v>
      </c>
      <c r="L276" s="38">
        <v>1</v>
      </c>
      <c r="M276" s="38">
        <v>0</v>
      </c>
      <c r="N276" s="38">
        <v>0</v>
      </c>
      <c r="O276" s="38">
        <v>1</v>
      </c>
      <c r="P276" s="38">
        <v>1</v>
      </c>
    </row>
    <row r="277" spans="1:16">
      <c r="A277" s="38">
        <v>1</v>
      </c>
      <c r="B277" s="38">
        <v>0</v>
      </c>
      <c r="C277" s="38">
        <v>0</v>
      </c>
      <c r="D277" s="38">
        <v>1</v>
      </c>
      <c r="E277" s="38">
        <v>0</v>
      </c>
      <c r="F277" s="38">
        <v>0</v>
      </c>
      <c r="G277" s="38">
        <v>0</v>
      </c>
      <c r="H277" s="38">
        <v>1</v>
      </c>
      <c r="I277" s="38">
        <v>1</v>
      </c>
      <c r="J277" s="38">
        <v>1</v>
      </c>
      <c r="K277" s="38">
        <v>1</v>
      </c>
      <c r="L277" s="38">
        <v>1</v>
      </c>
      <c r="M277" s="38">
        <v>0</v>
      </c>
      <c r="N277" s="38">
        <v>0</v>
      </c>
      <c r="O277" s="38">
        <v>1</v>
      </c>
      <c r="P277" s="38">
        <v>1</v>
      </c>
    </row>
    <row r="278" spans="1:16">
      <c r="A278" s="38">
        <v>1</v>
      </c>
      <c r="B278" s="38">
        <v>1</v>
      </c>
      <c r="C278" s="38">
        <v>1</v>
      </c>
      <c r="D278" s="38">
        <v>1</v>
      </c>
      <c r="E278" s="38">
        <v>0</v>
      </c>
      <c r="F278" s="38">
        <v>0</v>
      </c>
      <c r="G278" s="38">
        <v>0</v>
      </c>
      <c r="H278" s="38">
        <v>1</v>
      </c>
      <c r="I278" s="38">
        <v>1</v>
      </c>
      <c r="J278" s="38">
        <v>1</v>
      </c>
      <c r="K278" s="38">
        <v>1</v>
      </c>
      <c r="L278" s="38">
        <v>1</v>
      </c>
      <c r="M278" s="38">
        <v>0</v>
      </c>
      <c r="N278" s="38">
        <v>0</v>
      </c>
      <c r="O278" s="38">
        <v>1</v>
      </c>
      <c r="P278" s="38">
        <v>1</v>
      </c>
    </row>
    <row r="279" spans="1:16">
      <c r="A279" s="38">
        <v>1</v>
      </c>
      <c r="B279" s="38">
        <v>0</v>
      </c>
      <c r="C279" s="38">
        <v>0</v>
      </c>
      <c r="D279" s="38">
        <v>1</v>
      </c>
      <c r="E279" s="38">
        <v>1</v>
      </c>
      <c r="F279" s="38">
        <v>0</v>
      </c>
      <c r="G279" s="38">
        <v>1</v>
      </c>
      <c r="H279" s="38">
        <v>1</v>
      </c>
      <c r="I279" s="38">
        <v>1</v>
      </c>
      <c r="J279" s="38">
        <v>1</v>
      </c>
      <c r="K279" s="38">
        <v>1</v>
      </c>
      <c r="L279" s="38">
        <v>1</v>
      </c>
      <c r="M279" s="38">
        <v>1</v>
      </c>
      <c r="N279" s="38">
        <v>1</v>
      </c>
      <c r="O279" s="38">
        <v>1</v>
      </c>
      <c r="P279" s="38">
        <v>1</v>
      </c>
    </row>
    <row r="280" spans="1:16">
      <c r="A280" s="38">
        <v>1</v>
      </c>
      <c r="B280" s="38">
        <v>1</v>
      </c>
      <c r="C280" s="38">
        <v>1</v>
      </c>
      <c r="D280" s="38">
        <v>0</v>
      </c>
      <c r="E280" s="38">
        <v>1</v>
      </c>
      <c r="F280" s="38">
        <v>1</v>
      </c>
      <c r="G280" s="38">
        <v>0</v>
      </c>
      <c r="H280" s="38">
        <v>1</v>
      </c>
      <c r="I280" s="38">
        <v>1</v>
      </c>
      <c r="J280" s="38">
        <v>1</v>
      </c>
      <c r="K280" s="38">
        <v>1</v>
      </c>
      <c r="L280" s="38">
        <v>1</v>
      </c>
      <c r="M280" s="38">
        <v>1</v>
      </c>
      <c r="N280" s="38">
        <v>1</v>
      </c>
      <c r="O280" s="38">
        <v>1</v>
      </c>
      <c r="P280" s="38">
        <v>1</v>
      </c>
    </row>
    <row r="281" spans="1:16">
      <c r="A281" s="38">
        <v>1</v>
      </c>
      <c r="B281" s="38">
        <v>0</v>
      </c>
      <c r="C281" s="38">
        <v>0</v>
      </c>
      <c r="D281" s="38">
        <v>1</v>
      </c>
      <c r="E281" s="38">
        <v>0</v>
      </c>
      <c r="F281" s="38">
        <v>0</v>
      </c>
      <c r="G281" s="38">
        <v>0</v>
      </c>
      <c r="H281" s="38">
        <v>1</v>
      </c>
      <c r="I281" s="38">
        <v>1</v>
      </c>
      <c r="J281" s="38">
        <v>1</v>
      </c>
      <c r="K281" s="38">
        <v>1</v>
      </c>
      <c r="L281" s="38">
        <v>1</v>
      </c>
      <c r="M281" s="38">
        <v>0</v>
      </c>
      <c r="N281" s="38">
        <v>0</v>
      </c>
      <c r="O281" s="38">
        <v>1</v>
      </c>
      <c r="P281" s="38">
        <v>1</v>
      </c>
    </row>
    <row r="282" spans="1:16">
      <c r="A282" s="38">
        <v>1</v>
      </c>
      <c r="B282" s="38">
        <v>0</v>
      </c>
      <c r="C282" s="38">
        <v>0</v>
      </c>
      <c r="D282" s="38">
        <v>1</v>
      </c>
      <c r="E282" s="38">
        <v>0</v>
      </c>
      <c r="F282" s="38">
        <v>0</v>
      </c>
      <c r="G282" s="38">
        <v>0</v>
      </c>
      <c r="H282" s="38">
        <v>1</v>
      </c>
      <c r="I282" s="38">
        <v>1</v>
      </c>
      <c r="J282" s="38">
        <v>1</v>
      </c>
      <c r="K282" s="38">
        <v>1</v>
      </c>
      <c r="L282" s="38">
        <v>1</v>
      </c>
      <c r="M282" s="38">
        <v>0</v>
      </c>
      <c r="N282" s="38">
        <v>0</v>
      </c>
      <c r="O282" s="38">
        <v>1</v>
      </c>
      <c r="P282" s="38">
        <v>1</v>
      </c>
    </row>
    <row r="283" spans="1:16">
      <c r="A283" s="38">
        <v>1</v>
      </c>
      <c r="B283" s="38">
        <v>0</v>
      </c>
      <c r="C283" s="38">
        <v>0</v>
      </c>
      <c r="D283" s="38">
        <v>1</v>
      </c>
      <c r="E283" s="38">
        <v>0</v>
      </c>
      <c r="F283" s="38">
        <v>0</v>
      </c>
      <c r="G283" s="38">
        <v>0</v>
      </c>
      <c r="H283" s="38">
        <v>1</v>
      </c>
      <c r="I283" s="38">
        <v>1</v>
      </c>
      <c r="J283" s="38">
        <v>1</v>
      </c>
      <c r="K283" s="38">
        <v>1</v>
      </c>
      <c r="L283" s="38">
        <v>1</v>
      </c>
      <c r="M283" s="38">
        <v>0</v>
      </c>
      <c r="N283" s="38">
        <v>0</v>
      </c>
      <c r="O283" s="38">
        <v>1</v>
      </c>
      <c r="P283" s="38">
        <v>1</v>
      </c>
    </row>
    <row r="284" spans="1:16">
      <c r="A284" s="38">
        <v>1</v>
      </c>
      <c r="B284" s="38">
        <v>0</v>
      </c>
      <c r="C284" s="38">
        <v>0</v>
      </c>
      <c r="D284" s="38">
        <v>1</v>
      </c>
      <c r="E284" s="38">
        <v>0</v>
      </c>
      <c r="F284" s="38">
        <v>0</v>
      </c>
      <c r="G284" s="38">
        <v>0</v>
      </c>
      <c r="H284" s="38">
        <v>1</v>
      </c>
      <c r="I284" s="38">
        <v>1</v>
      </c>
      <c r="J284" s="38">
        <v>1</v>
      </c>
      <c r="K284" s="38">
        <v>1</v>
      </c>
      <c r="L284" s="38">
        <v>1</v>
      </c>
      <c r="M284" s="38">
        <v>0</v>
      </c>
      <c r="N284" s="38">
        <v>0</v>
      </c>
      <c r="O284" s="38">
        <v>1</v>
      </c>
      <c r="P284" s="38">
        <v>1</v>
      </c>
    </row>
    <row r="285" spans="1:16">
      <c r="A285" s="38">
        <v>1</v>
      </c>
      <c r="B285" s="38">
        <v>1</v>
      </c>
      <c r="C285" s="38">
        <v>1</v>
      </c>
      <c r="D285" s="38">
        <v>1</v>
      </c>
      <c r="E285" s="38">
        <v>1</v>
      </c>
      <c r="F285" s="38">
        <v>0</v>
      </c>
      <c r="G285" s="38">
        <v>1</v>
      </c>
      <c r="H285" s="38">
        <v>1</v>
      </c>
      <c r="I285" s="38">
        <v>1</v>
      </c>
      <c r="J285" s="38">
        <v>1</v>
      </c>
      <c r="K285" s="38">
        <v>1</v>
      </c>
      <c r="L285" s="38">
        <v>1</v>
      </c>
      <c r="M285" s="38">
        <v>1</v>
      </c>
      <c r="N285" s="38">
        <v>1</v>
      </c>
      <c r="O285" s="38">
        <v>1</v>
      </c>
      <c r="P285" s="38">
        <v>1</v>
      </c>
    </row>
    <row r="286" spans="1:16">
      <c r="A286" s="38">
        <v>1</v>
      </c>
      <c r="B286" s="38">
        <v>1</v>
      </c>
      <c r="C286" s="38">
        <v>1</v>
      </c>
      <c r="D286" s="38">
        <v>1</v>
      </c>
      <c r="E286" s="38">
        <v>1</v>
      </c>
      <c r="F286" s="38">
        <v>1</v>
      </c>
      <c r="G286" s="38">
        <v>1</v>
      </c>
      <c r="H286" s="38">
        <v>1</v>
      </c>
      <c r="I286" s="38">
        <v>1</v>
      </c>
      <c r="J286" s="38">
        <v>1</v>
      </c>
      <c r="K286" s="38">
        <v>1</v>
      </c>
      <c r="L286" s="38">
        <v>1</v>
      </c>
      <c r="M286" s="38">
        <v>1</v>
      </c>
      <c r="N286" s="38">
        <v>1</v>
      </c>
      <c r="O286" s="38">
        <v>1</v>
      </c>
      <c r="P286" s="38">
        <v>1</v>
      </c>
    </row>
    <row r="287" spans="1:16">
      <c r="A287" s="38">
        <v>1</v>
      </c>
      <c r="B287" s="38">
        <v>0</v>
      </c>
      <c r="C287" s="38">
        <v>0</v>
      </c>
      <c r="D287" s="38">
        <v>1</v>
      </c>
      <c r="E287" s="38">
        <v>0</v>
      </c>
      <c r="F287" s="38">
        <v>0</v>
      </c>
      <c r="G287" s="38">
        <v>0</v>
      </c>
      <c r="H287" s="38">
        <v>1</v>
      </c>
      <c r="I287" s="38">
        <v>1</v>
      </c>
      <c r="J287" s="38">
        <v>1</v>
      </c>
      <c r="K287" s="38">
        <v>1</v>
      </c>
      <c r="L287" s="38">
        <v>1</v>
      </c>
      <c r="M287" s="38">
        <v>0</v>
      </c>
      <c r="N287" s="38">
        <v>0</v>
      </c>
      <c r="O287" s="38">
        <v>1</v>
      </c>
      <c r="P287" s="38">
        <v>1</v>
      </c>
    </row>
    <row r="288" spans="1:16">
      <c r="A288" s="38">
        <v>1</v>
      </c>
      <c r="B288" s="38">
        <v>0</v>
      </c>
      <c r="C288" s="38">
        <v>0</v>
      </c>
      <c r="D288" s="38">
        <v>1</v>
      </c>
      <c r="E288" s="38">
        <v>1</v>
      </c>
      <c r="F288" s="38">
        <v>1</v>
      </c>
      <c r="G288" s="38">
        <v>0</v>
      </c>
      <c r="H288" s="38">
        <v>1</v>
      </c>
      <c r="I288" s="38">
        <v>1</v>
      </c>
      <c r="J288" s="38">
        <v>1</v>
      </c>
      <c r="K288" s="38">
        <v>1</v>
      </c>
      <c r="L288" s="38">
        <v>1</v>
      </c>
      <c r="M288" s="38">
        <v>1</v>
      </c>
      <c r="N288" s="38">
        <v>1</v>
      </c>
      <c r="O288" s="38">
        <v>1</v>
      </c>
      <c r="P288" s="38">
        <v>1</v>
      </c>
    </row>
    <row r="289" spans="1:16">
      <c r="A289" s="38">
        <v>1</v>
      </c>
      <c r="B289" s="38">
        <v>1</v>
      </c>
      <c r="C289" s="38">
        <v>1</v>
      </c>
      <c r="D289" s="38">
        <v>1</v>
      </c>
      <c r="E289" s="38">
        <v>1</v>
      </c>
      <c r="F289" s="38">
        <v>1</v>
      </c>
      <c r="G289" s="38">
        <v>0</v>
      </c>
      <c r="H289" s="38">
        <v>1</v>
      </c>
      <c r="I289" s="38">
        <v>1</v>
      </c>
      <c r="J289" s="38">
        <v>1</v>
      </c>
      <c r="K289" s="38">
        <v>1</v>
      </c>
      <c r="L289" s="38">
        <v>1</v>
      </c>
      <c r="M289" s="38">
        <v>0</v>
      </c>
      <c r="N289" s="38">
        <v>1</v>
      </c>
      <c r="O289" s="38">
        <v>1</v>
      </c>
      <c r="P289" s="38">
        <v>1</v>
      </c>
    </row>
    <row r="290" spans="1:16">
      <c r="A290" s="38">
        <v>1</v>
      </c>
      <c r="B290" s="38">
        <v>0</v>
      </c>
      <c r="C290" s="38">
        <v>0</v>
      </c>
      <c r="D290" s="38">
        <v>1</v>
      </c>
      <c r="E290" s="38">
        <v>1</v>
      </c>
      <c r="F290" s="38">
        <v>1</v>
      </c>
      <c r="G290" s="38">
        <v>0</v>
      </c>
      <c r="H290" s="38">
        <v>1</v>
      </c>
      <c r="I290" s="38">
        <v>1</v>
      </c>
      <c r="J290" s="38">
        <v>1</v>
      </c>
      <c r="K290" s="38">
        <v>1</v>
      </c>
      <c r="L290" s="38">
        <v>1</v>
      </c>
      <c r="M290" s="38">
        <v>1</v>
      </c>
      <c r="N290" s="38">
        <v>1</v>
      </c>
      <c r="O290" s="38">
        <v>1</v>
      </c>
      <c r="P290" s="38">
        <v>1</v>
      </c>
    </row>
    <row r="291" spans="1:16">
      <c r="A291" s="38">
        <v>1</v>
      </c>
      <c r="B291" s="38">
        <v>1</v>
      </c>
      <c r="C291" s="38">
        <v>1</v>
      </c>
      <c r="D291" s="38">
        <v>1</v>
      </c>
      <c r="E291" s="38">
        <v>1</v>
      </c>
      <c r="F291" s="38">
        <v>0</v>
      </c>
      <c r="G291" s="38">
        <v>1</v>
      </c>
      <c r="H291" s="38">
        <v>1</v>
      </c>
      <c r="I291" s="38">
        <v>1</v>
      </c>
      <c r="J291" s="38">
        <v>1</v>
      </c>
      <c r="K291" s="38">
        <v>1</v>
      </c>
      <c r="L291" s="38">
        <v>0</v>
      </c>
      <c r="M291" s="38">
        <v>1</v>
      </c>
      <c r="N291" s="38">
        <v>1</v>
      </c>
      <c r="O291" s="38">
        <v>0</v>
      </c>
      <c r="P291" s="38">
        <v>1</v>
      </c>
    </row>
    <row r="292" spans="1:16">
      <c r="A292" s="38">
        <v>1</v>
      </c>
      <c r="B292" s="38">
        <v>0</v>
      </c>
      <c r="C292" s="38">
        <v>0</v>
      </c>
      <c r="D292" s="38">
        <v>1</v>
      </c>
      <c r="E292" s="38">
        <v>0</v>
      </c>
      <c r="F292" s="38">
        <v>0</v>
      </c>
      <c r="G292" s="38">
        <v>0</v>
      </c>
      <c r="H292" s="38">
        <v>1</v>
      </c>
      <c r="I292" s="38">
        <v>1</v>
      </c>
      <c r="J292" s="38">
        <v>1</v>
      </c>
      <c r="K292" s="38">
        <v>1</v>
      </c>
      <c r="L292" s="38">
        <v>1</v>
      </c>
      <c r="M292" s="38">
        <v>0</v>
      </c>
      <c r="N292" s="38">
        <v>0</v>
      </c>
      <c r="O292" s="38">
        <v>1</v>
      </c>
      <c r="P292" s="38">
        <v>1</v>
      </c>
    </row>
    <row r="293" spans="1:16">
      <c r="A293" s="38">
        <v>1</v>
      </c>
      <c r="B293" s="38">
        <v>0</v>
      </c>
      <c r="C293" s="38">
        <v>0</v>
      </c>
      <c r="D293" s="38">
        <v>1</v>
      </c>
      <c r="E293" s="38">
        <v>1</v>
      </c>
      <c r="F293" s="38">
        <v>1</v>
      </c>
      <c r="G293" s="38">
        <v>1</v>
      </c>
      <c r="H293" s="38">
        <v>1</v>
      </c>
      <c r="I293" s="38">
        <v>1</v>
      </c>
      <c r="J293" s="38">
        <v>1</v>
      </c>
      <c r="K293" s="38">
        <v>1</v>
      </c>
      <c r="L293" s="38">
        <v>0</v>
      </c>
      <c r="M293" s="38">
        <v>1</v>
      </c>
      <c r="N293" s="38">
        <v>1</v>
      </c>
      <c r="O293" s="38">
        <v>0</v>
      </c>
      <c r="P293" s="38">
        <v>1</v>
      </c>
    </row>
    <row r="294" spans="1:16">
      <c r="A294" s="38">
        <v>1</v>
      </c>
      <c r="B294" s="38">
        <v>0</v>
      </c>
      <c r="C294" s="38">
        <v>0</v>
      </c>
      <c r="D294" s="38">
        <v>1</v>
      </c>
      <c r="E294" s="38">
        <v>0</v>
      </c>
      <c r="F294" s="38">
        <v>0</v>
      </c>
      <c r="G294" s="38">
        <v>0</v>
      </c>
      <c r="H294" s="38">
        <v>1</v>
      </c>
      <c r="I294" s="38">
        <v>1</v>
      </c>
      <c r="J294" s="38">
        <v>1</v>
      </c>
      <c r="K294" s="38">
        <v>1</v>
      </c>
      <c r="L294" s="38">
        <v>1</v>
      </c>
      <c r="M294" s="38">
        <v>0</v>
      </c>
      <c r="N294" s="38">
        <v>0</v>
      </c>
      <c r="O294" s="38">
        <v>1</v>
      </c>
      <c r="P294" s="38">
        <v>1</v>
      </c>
    </row>
    <row r="295" spans="1:16">
      <c r="A295" s="38">
        <v>1</v>
      </c>
      <c r="B295" s="38">
        <v>1</v>
      </c>
      <c r="C295" s="38">
        <v>1</v>
      </c>
      <c r="D295" s="38">
        <v>1</v>
      </c>
      <c r="E295" s="38">
        <v>1</v>
      </c>
      <c r="F295" s="38">
        <v>0</v>
      </c>
      <c r="G295" s="38">
        <v>1</v>
      </c>
      <c r="H295" s="38">
        <v>1</v>
      </c>
      <c r="I295" s="38">
        <v>1</v>
      </c>
      <c r="J295" s="38">
        <v>1</v>
      </c>
      <c r="K295" s="38">
        <v>1</v>
      </c>
      <c r="L295" s="38">
        <v>1</v>
      </c>
      <c r="M295" s="38">
        <v>0</v>
      </c>
      <c r="N295" s="38">
        <v>1</v>
      </c>
      <c r="O295" s="38">
        <v>1</v>
      </c>
      <c r="P295" s="38">
        <v>1</v>
      </c>
    </row>
    <row r="296" spans="1:16">
      <c r="A296" s="38">
        <v>1</v>
      </c>
      <c r="B296" s="38">
        <v>1</v>
      </c>
      <c r="C296" s="38">
        <v>1</v>
      </c>
      <c r="D296" s="38">
        <v>0</v>
      </c>
      <c r="E296" s="38">
        <v>1</v>
      </c>
      <c r="F296" s="38">
        <v>0</v>
      </c>
      <c r="G296" s="38">
        <v>1</v>
      </c>
      <c r="H296" s="38">
        <v>0</v>
      </c>
      <c r="I296" s="38">
        <v>0</v>
      </c>
      <c r="J296" s="38">
        <v>0</v>
      </c>
      <c r="K296" s="38">
        <v>1</v>
      </c>
      <c r="L296" s="38">
        <v>0</v>
      </c>
      <c r="M296" s="38">
        <v>1</v>
      </c>
      <c r="N296" s="38">
        <v>1</v>
      </c>
      <c r="O296" s="38">
        <v>0</v>
      </c>
      <c r="P296" s="38">
        <v>1</v>
      </c>
    </row>
    <row r="297" spans="1:16">
      <c r="A297" s="38">
        <v>1</v>
      </c>
      <c r="B297" s="38">
        <v>0</v>
      </c>
      <c r="C297" s="38">
        <v>0</v>
      </c>
      <c r="D297" s="38">
        <v>1</v>
      </c>
      <c r="E297" s="38">
        <v>0</v>
      </c>
      <c r="F297" s="38">
        <v>0</v>
      </c>
      <c r="G297" s="38">
        <v>0</v>
      </c>
      <c r="H297" s="38">
        <v>1</v>
      </c>
      <c r="I297" s="38">
        <v>1</v>
      </c>
      <c r="J297" s="38">
        <v>1</v>
      </c>
      <c r="K297" s="38">
        <v>1</v>
      </c>
      <c r="L297" s="38">
        <v>1</v>
      </c>
      <c r="M297" s="38">
        <v>0</v>
      </c>
      <c r="N297" s="38">
        <v>0</v>
      </c>
      <c r="O297" s="38">
        <v>1</v>
      </c>
      <c r="P297" s="38">
        <v>1</v>
      </c>
    </row>
    <row r="298" spans="1:16">
      <c r="A298" s="38">
        <v>1</v>
      </c>
      <c r="B298" s="38">
        <v>1</v>
      </c>
      <c r="C298" s="38">
        <v>1</v>
      </c>
      <c r="D298" s="38">
        <v>1</v>
      </c>
      <c r="E298" s="38">
        <v>1</v>
      </c>
      <c r="F298" s="38">
        <v>1</v>
      </c>
      <c r="G298" s="38">
        <v>1</v>
      </c>
      <c r="H298" s="38">
        <v>1</v>
      </c>
      <c r="I298" s="38">
        <v>1</v>
      </c>
      <c r="J298" s="38">
        <v>1</v>
      </c>
      <c r="K298" s="38">
        <v>1</v>
      </c>
      <c r="L298" s="38">
        <v>0</v>
      </c>
      <c r="M298" s="38">
        <v>1</v>
      </c>
      <c r="N298" s="38">
        <v>1</v>
      </c>
      <c r="O298" s="38">
        <v>0</v>
      </c>
      <c r="P298" s="38">
        <v>1</v>
      </c>
    </row>
    <row r="299" spans="1:16">
      <c r="A299" s="38">
        <v>1</v>
      </c>
      <c r="B299" s="38">
        <v>0</v>
      </c>
      <c r="C299" s="38">
        <v>0</v>
      </c>
      <c r="D299" s="38">
        <v>1</v>
      </c>
      <c r="E299" s="38">
        <v>0</v>
      </c>
      <c r="F299" s="38">
        <v>0</v>
      </c>
      <c r="G299" s="38">
        <v>0</v>
      </c>
      <c r="H299" s="38">
        <v>1</v>
      </c>
      <c r="I299" s="38">
        <v>1</v>
      </c>
      <c r="J299" s="38">
        <v>1</v>
      </c>
      <c r="K299" s="38">
        <v>1</v>
      </c>
      <c r="L299" s="38">
        <v>1</v>
      </c>
      <c r="M299" s="38">
        <v>0</v>
      </c>
      <c r="N299" s="38">
        <v>0</v>
      </c>
      <c r="O299" s="38">
        <v>1</v>
      </c>
      <c r="P299" s="38">
        <v>1</v>
      </c>
    </row>
    <row r="300" spans="1:16">
      <c r="A300" s="38">
        <v>1</v>
      </c>
      <c r="B300" s="38">
        <v>1</v>
      </c>
      <c r="C300" s="38">
        <v>1</v>
      </c>
      <c r="D300" s="38">
        <v>1</v>
      </c>
      <c r="E300" s="38">
        <v>1</v>
      </c>
      <c r="F300" s="38">
        <v>0</v>
      </c>
      <c r="G300" s="38">
        <v>1</v>
      </c>
      <c r="H300" s="38">
        <v>1</v>
      </c>
      <c r="I300" s="38">
        <v>1</v>
      </c>
      <c r="J300" s="38">
        <v>1</v>
      </c>
      <c r="K300" s="38">
        <v>1</v>
      </c>
      <c r="L300" s="38">
        <v>1</v>
      </c>
      <c r="M300" s="38">
        <v>0</v>
      </c>
      <c r="N300" s="38">
        <v>1</v>
      </c>
      <c r="O300" s="38">
        <v>1</v>
      </c>
      <c r="P300" s="38">
        <v>1</v>
      </c>
    </row>
    <row r="301" spans="1:16">
      <c r="A301" s="38">
        <v>1</v>
      </c>
      <c r="B301" s="38">
        <v>1</v>
      </c>
      <c r="C301" s="38">
        <v>1</v>
      </c>
      <c r="D301" s="38">
        <v>1</v>
      </c>
      <c r="E301" s="38">
        <v>1</v>
      </c>
      <c r="F301" s="38">
        <v>0</v>
      </c>
      <c r="G301" s="38">
        <v>1</v>
      </c>
      <c r="H301" s="38">
        <v>1</v>
      </c>
      <c r="I301" s="38">
        <v>1</v>
      </c>
      <c r="J301" s="38">
        <v>1</v>
      </c>
      <c r="K301" s="38">
        <v>1</v>
      </c>
      <c r="L301" s="38">
        <v>1</v>
      </c>
      <c r="M301" s="38">
        <v>1</v>
      </c>
      <c r="N301" s="38">
        <v>1</v>
      </c>
      <c r="O301" s="38">
        <v>1</v>
      </c>
      <c r="P301" s="38">
        <v>1</v>
      </c>
    </row>
    <row r="302" spans="1:16">
      <c r="A302" s="38">
        <v>1</v>
      </c>
      <c r="B302" s="38">
        <v>0</v>
      </c>
      <c r="C302" s="38">
        <v>0</v>
      </c>
      <c r="D302" s="38">
        <v>1</v>
      </c>
      <c r="E302" s="38">
        <v>0</v>
      </c>
      <c r="F302" s="38">
        <v>0</v>
      </c>
      <c r="G302" s="38">
        <v>0</v>
      </c>
      <c r="H302" s="38">
        <v>1</v>
      </c>
      <c r="I302" s="38">
        <v>1</v>
      </c>
      <c r="J302" s="38">
        <v>1</v>
      </c>
      <c r="K302" s="38">
        <v>1</v>
      </c>
      <c r="L302" s="38">
        <v>1</v>
      </c>
      <c r="M302" s="38">
        <v>0</v>
      </c>
      <c r="N302" s="38">
        <v>0</v>
      </c>
      <c r="O302" s="38">
        <v>1</v>
      </c>
      <c r="P302" s="38">
        <v>1</v>
      </c>
    </row>
    <row r="303" spans="1:16">
      <c r="A303" s="38">
        <v>1</v>
      </c>
      <c r="B303" s="38">
        <v>1</v>
      </c>
      <c r="C303" s="38">
        <v>1</v>
      </c>
      <c r="D303" s="38">
        <v>0</v>
      </c>
      <c r="E303" s="38">
        <v>1</v>
      </c>
      <c r="F303" s="38">
        <v>1</v>
      </c>
      <c r="G303" s="38">
        <v>1</v>
      </c>
      <c r="H303" s="38">
        <v>1</v>
      </c>
      <c r="I303" s="38">
        <v>1</v>
      </c>
      <c r="J303" s="38">
        <v>1</v>
      </c>
      <c r="K303" s="38">
        <v>1</v>
      </c>
      <c r="L303" s="38">
        <v>1</v>
      </c>
      <c r="M303" s="38">
        <v>1</v>
      </c>
      <c r="N303" s="38">
        <v>1</v>
      </c>
      <c r="O303" s="38">
        <v>1</v>
      </c>
      <c r="P303" s="38">
        <v>1</v>
      </c>
    </row>
    <row r="304" spans="1:16">
      <c r="A304" s="38">
        <v>1</v>
      </c>
      <c r="B304" s="38">
        <v>0</v>
      </c>
      <c r="C304" s="38">
        <v>0</v>
      </c>
      <c r="D304" s="38">
        <v>1</v>
      </c>
      <c r="E304" s="38">
        <v>0</v>
      </c>
      <c r="F304" s="38">
        <v>0</v>
      </c>
      <c r="G304" s="38">
        <v>0</v>
      </c>
      <c r="H304" s="38">
        <v>1</v>
      </c>
      <c r="I304" s="38">
        <v>1</v>
      </c>
      <c r="J304" s="38">
        <v>1</v>
      </c>
      <c r="K304" s="38">
        <v>1</v>
      </c>
      <c r="L304" s="38">
        <v>1</v>
      </c>
      <c r="M304" s="38">
        <v>0</v>
      </c>
      <c r="N304" s="38">
        <v>0</v>
      </c>
      <c r="O304" s="38">
        <v>1</v>
      </c>
      <c r="P304" s="38">
        <v>1</v>
      </c>
    </row>
    <row r="305" spans="1:16">
      <c r="A305" s="38">
        <v>1</v>
      </c>
      <c r="B305" s="38">
        <v>1</v>
      </c>
      <c r="C305" s="38">
        <v>1</v>
      </c>
      <c r="D305" s="38">
        <v>1</v>
      </c>
      <c r="E305" s="38">
        <v>1</v>
      </c>
      <c r="F305" s="38">
        <v>1</v>
      </c>
      <c r="G305" s="38">
        <v>0</v>
      </c>
      <c r="H305" s="38">
        <v>1</v>
      </c>
      <c r="I305" s="38">
        <v>1</v>
      </c>
      <c r="J305" s="38">
        <v>1</v>
      </c>
      <c r="K305" s="38">
        <v>1</v>
      </c>
      <c r="L305" s="38">
        <v>1</v>
      </c>
      <c r="M305" s="38">
        <v>1</v>
      </c>
      <c r="N305" s="38">
        <v>1</v>
      </c>
      <c r="O305" s="38">
        <v>1</v>
      </c>
      <c r="P305" s="38">
        <v>1</v>
      </c>
    </row>
    <row r="306" spans="1:16">
      <c r="A306" s="38">
        <v>1</v>
      </c>
      <c r="B306" s="38">
        <v>1</v>
      </c>
      <c r="C306" s="38">
        <v>1</v>
      </c>
      <c r="D306" s="38">
        <v>1</v>
      </c>
      <c r="E306" s="38">
        <v>1</v>
      </c>
      <c r="F306" s="38">
        <v>1</v>
      </c>
      <c r="G306" s="38">
        <v>0</v>
      </c>
      <c r="H306" s="38">
        <v>1</v>
      </c>
      <c r="I306" s="38">
        <v>1</v>
      </c>
      <c r="J306" s="38">
        <v>1</v>
      </c>
      <c r="K306" s="38">
        <v>1</v>
      </c>
      <c r="L306" s="38">
        <v>1</v>
      </c>
      <c r="M306" s="38">
        <v>0</v>
      </c>
      <c r="N306" s="38">
        <v>1</v>
      </c>
      <c r="O306" s="38">
        <v>1</v>
      </c>
      <c r="P306" s="38">
        <v>1</v>
      </c>
    </row>
    <row r="307" spans="1:16">
      <c r="A307" s="38">
        <v>1</v>
      </c>
      <c r="B307" s="38">
        <v>0</v>
      </c>
      <c r="C307" s="38">
        <v>0</v>
      </c>
      <c r="D307" s="38">
        <v>1</v>
      </c>
      <c r="E307" s="38">
        <v>0</v>
      </c>
      <c r="F307" s="38">
        <v>0</v>
      </c>
      <c r="G307" s="38">
        <v>0</v>
      </c>
      <c r="H307" s="38">
        <v>1</v>
      </c>
      <c r="I307" s="38">
        <v>1</v>
      </c>
      <c r="J307" s="38">
        <v>1</v>
      </c>
      <c r="K307" s="38">
        <v>1</v>
      </c>
      <c r="L307" s="38">
        <v>1</v>
      </c>
      <c r="M307" s="38">
        <v>0</v>
      </c>
      <c r="N307" s="38">
        <v>0</v>
      </c>
      <c r="O307" s="38">
        <v>1</v>
      </c>
      <c r="P307" s="38">
        <v>1</v>
      </c>
    </row>
    <row r="308" spans="1:16">
      <c r="A308" s="38">
        <v>1</v>
      </c>
      <c r="B308" s="38">
        <v>0</v>
      </c>
      <c r="C308" s="38">
        <v>0</v>
      </c>
      <c r="D308" s="38">
        <v>1</v>
      </c>
      <c r="E308" s="38">
        <v>0</v>
      </c>
      <c r="F308" s="38">
        <v>0</v>
      </c>
      <c r="G308" s="38">
        <v>0</v>
      </c>
      <c r="H308" s="38">
        <v>1</v>
      </c>
      <c r="I308" s="38">
        <v>1</v>
      </c>
      <c r="J308" s="38">
        <v>1</v>
      </c>
      <c r="K308" s="38">
        <v>1</v>
      </c>
      <c r="L308" s="38">
        <v>1</v>
      </c>
      <c r="M308" s="38">
        <v>0</v>
      </c>
      <c r="N308" s="38">
        <v>0</v>
      </c>
      <c r="O308" s="38">
        <v>1</v>
      </c>
      <c r="P308" s="38">
        <v>1</v>
      </c>
    </row>
    <row r="309" spans="1:16">
      <c r="A309" s="38">
        <v>1</v>
      </c>
      <c r="B309" s="38">
        <v>1</v>
      </c>
      <c r="C309" s="38">
        <v>1</v>
      </c>
      <c r="D309" s="38">
        <v>1</v>
      </c>
      <c r="E309" s="38">
        <v>1</v>
      </c>
      <c r="F309" s="38">
        <v>0</v>
      </c>
      <c r="G309" s="38">
        <v>1</v>
      </c>
      <c r="H309" s="38">
        <v>1</v>
      </c>
      <c r="I309" s="38">
        <v>1</v>
      </c>
      <c r="J309" s="38">
        <v>1</v>
      </c>
      <c r="K309" s="38">
        <v>1</v>
      </c>
      <c r="L309" s="38">
        <v>1</v>
      </c>
      <c r="M309" s="38">
        <v>0</v>
      </c>
      <c r="N309" s="38">
        <v>1</v>
      </c>
      <c r="O309" s="38">
        <v>1</v>
      </c>
      <c r="P309" s="38">
        <v>1</v>
      </c>
    </row>
    <row r="310" spans="1:16">
      <c r="A310" s="38">
        <v>1</v>
      </c>
      <c r="B310" s="38">
        <v>0</v>
      </c>
      <c r="C310" s="38">
        <v>0</v>
      </c>
      <c r="D310" s="38">
        <v>1</v>
      </c>
      <c r="E310" s="38">
        <v>0</v>
      </c>
      <c r="F310" s="38">
        <v>0</v>
      </c>
      <c r="G310" s="38">
        <v>0</v>
      </c>
      <c r="H310" s="38">
        <v>1</v>
      </c>
      <c r="I310" s="38">
        <v>1</v>
      </c>
      <c r="J310" s="38">
        <v>1</v>
      </c>
      <c r="K310" s="38">
        <v>1</v>
      </c>
      <c r="L310" s="38">
        <v>1</v>
      </c>
      <c r="M310" s="38">
        <v>0</v>
      </c>
      <c r="N310" s="38">
        <v>0</v>
      </c>
      <c r="O310" s="38">
        <v>1</v>
      </c>
      <c r="P310" s="38">
        <v>1</v>
      </c>
    </row>
    <row r="311" spans="1:16">
      <c r="A311" s="38">
        <v>1</v>
      </c>
      <c r="B311" s="38">
        <v>1</v>
      </c>
      <c r="C311" s="38">
        <v>1</v>
      </c>
      <c r="D311" s="38">
        <v>1</v>
      </c>
      <c r="E311" s="38">
        <v>1</v>
      </c>
      <c r="F311" s="38">
        <v>0</v>
      </c>
      <c r="G311" s="38">
        <v>1</v>
      </c>
      <c r="H311" s="38">
        <v>1</v>
      </c>
      <c r="I311" s="38">
        <v>1</v>
      </c>
      <c r="J311" s="38">
        <v>1</v>
      </c>
      <c r="K311" s="38">
        <v>1</v>
      </c>
      <c r="L311" s="38">
        <v>1</v>
      </c>
      <c r="M311" s="38">
        <v>1</v>
      </c>
      <c r="N311" s="38">
        <v>1</v>
      </c>
      <c r="O311" s="38">
        <v>1</v>
      </c>
      <c r="P311" s="38">
        <v>1</v>
      </c>
    </row>
    <row r="312" spans="1:16">
      <c r="A312" s="38">
        <v>1</v>
      </c>
      <c r="B312" s="38">
        <v>0</v>
      </c>
      <c r="C312" s="38">
        <v>0</v>
      </c>
      <c r="D312" s="38">
        <v>1</v>
      </c>
      <c r="E312" s="38">
        <v>1</v>
      </c>
      <c r="F312" s="38">
        <v>1</v>
      </c>
      <c r="G312" s="38">
        <v>0</v>
      </c>
      <c r="H312" s="38">
        <v>1</v>
      </c>
      <c r="I312" s="38">
        <v>1</v>
      </c>
      <c r="J312" s="38">
        <v>1</v>
      </c>
      <c r="K312" s="38">
        <v>1</v>
      </c>
      <c r="L312" s="38">
        <v>0</v>
      </c>
      <c r="M312" s="38">
        <v>1</v>
      </c>
      <c r="N312" s="38">
        <v>1</v>
      </c>
      <c r="O312" s="38">
        <v>0</v>
      </c>
      <c r="P312" s="38">
        <v>1</v>
      </c>
    </row>
    <row r="313" spans="1:16">
      <c r="A313" s="38">
        <v>1</v>
      </c>
      <c r="B313" s="38">
        <v>0</v>
      </c>
      <c r="C313" s="38">
        <v>0</v>
      </c>
      <c r="D313" s="38">
        <v>1</v>
      </c>
      <c r="E313" s="38">
        <v>0</v>
      </c>
      <c r="F313" s="38">
        <v>0</v>
      </c>
      <c r="G313" s="38">
        <v>0</v>
      </c>
      <c r="H313" s="38">
        <v>1</v>
      </c>
      <c r="I313" s="38">
        <v>1</v>
      </c>
      <c r="J313" s="38">
        <v>1</v>
      </c>
      <c r="K313" s="38">
        <v>1</v>
      </c>
      <c r="L313" s="38">
        <v>1</v>
      </c>
      <c r="M313" s="38">
        <v>0</v>
      </c>
      <c r="N313" s="38">
        <v>0</v>
      </c>
      <c r="O313" s="38">
        <v>1</v>
      </c>
      <c r="P313" s="38">
        <v>1</v>
      </c>
    </row>
    <row r="314" spans="1:16">
      <c r="A314" s="38">
        <v>1</v>
      </c>
      <c r="B314" s="38">
        <v>1</v>
      </c>
      <c r="C314" s="38">
        <v>1</v>
      </c>
      <c r="D314" s="38">
        <v>1</v>
      </c>
      <c r="E314" s="38">
        <v>0</v>
      </c>
      <c r="F314" s="38">
        <v>0</v>
      </c>
      <c r="G314" s="38">
        <v>0</v>
      </c>
      <c r="H314" s="38">
        <v>1</v>
      </c>
      <c r="I314" s="38">
        <v>1</v>
      </c>
      <c r="J314" s="38">
        <v>1</v>
      </c>
      <c r="K314" s="38">
        <v>1</v>
      </c>
      <c r="L314" s="38">
        <v>1</v>
      </c>
      <c r="M314" s="38">
        <v>0</v>
      </c>
      <c r="N314" s="38">
        <v>0</v>
      </c>
      <c r="O314" s="38">
        <v>1</v>
      </c>
      <c r="P314" s="38">
        <v>1</v>
      </c>
    </row>
    <row r="315" spans="1:16">
      <c r="A315" s="38">
        <v>1</v>
      </c>
      <c r="B315" s="38">
        <v>0</v>
      </c>
      <c r="C315" s="38">
        <v>0</v>
      </c>
      <c r="D315" s="38">
        <v>1</v>
      </c>
      <c r="E315" s="38">
        <v>1</v>
      </c>
      <c r="F315" s="38">
        <v>0</v>
      </c>
      <c r="G315" s="38">
        <v>1</v>
      </c>
      <c r="H315" s="38">
        <v>1</v>
      </c>
      <c r="I315" s="38">
        <v>1</v>
      </c>
      <c r="J315" s="38">
        <v>1</v>
      </c>
      <c r="K315" s="38">
        <v>1</v>
      </c>
      <c r="L315" s="38">
        <v>1</v>
      </c>
      <c r="M315" s="38">
        <v>1</v>
      </c>
      <c r="N315" s="38">
        <v>1</v>
      </c>
      <c r="O315" s="38">
        <v>1</v>
      </c>
      <c r="P315" s="38">
        <v>1</v>
      </c>
    </row>
    <row r="316" spans="1:16">
      <c r="A316" s="38">
        <v>1</v>
      </c>
      <c r="B316" s="38">
        <v>0</v>
      </c>
      <c r="C316" s="38">
        <v>0</v>
      </c>
      <c r="D316" s="38">
        <v>1</v>
      </c>
      <c r="E316" s="38">
        <v>0</v>
      </c>
      <c r="F316" s="38">
        <v>0</v>
      </c>
      <c r="G316" s="38">
        <v>0</v>
      </c>
      <c r="H316" s="38">
        <v>1</v>
      </c>
      <c r="I316" s="38">
        <v>1</v>
      </c>
      <c r="J316" s="38">
        <v>1</v>
      </c>
      <c r="K316" s="38">
        <v>1</v>
      </c>
      <c r="L316" s="38">
        <v>1</v>
      </c>
      <c r="M316" s="38">
        <v>0</v>
      </c>
      <c r="N316" s="38">
        <v>0</v>
      </c>
      <c r="O316" s="38">
        <v>1</v>
      </c>
      <c r="P316" s="38">
        <v>1</v>
      </c>
    </row>
    <row r="317" spans="1:16">
      <c r="A317" s="38">
        <v>1</v>
      </c>
      <c r="B317" s="38">
        <v>0</v>
      </c>
      <c r="C317" s="38">
        <v>0</v>
      </c>
      <c r="D317" s="38">
        <v>1</v>
      </c>
      <c r="E317" s="38">
        <v>0</v>
      </c>
      <c r="F317" s="38">
        <v>0</v>
      </c>
      <c r="G317" s="38">
        <v>0</v>
      </c>
      <c r="H317" s="38">
        <v>1</v>
      </c>
      <c r="I317" s="38">
        <v>1</v>
      </c>
      <c r="J317" s="38">
        <v>1</v>
      </c>
      <c r="K317" s="38">
        <v>1</v>
      </c>
      <c r="L317" s="38">
        <v>1</v>
      </c>
      <c r="M317" s="38">
        <v>0</v>
      </c>
      <c r="N317" s="38">
        <v>0</v>
      </c>
      <c r="O317" s="38">
        <v>1</v>
      </c>
      <c r="P317" s="38">
        <v>1</v>
      </c>
    </row>
    <row r="318" spans="1:16">
      <c r="A318" s="38">
        <v>1</v>
      </c>
      <c r="B318" s="38">
        <v>1</v>
      </c>
      <c r="C318" s="38">
        <v>1</v>
      </c>
      <c r="D318" s="38">
        <v>0</v>
      </c>
      <c r="E318" s="38">
        <v>1</v>
      </c>
      <c r="F318" s="38">
        <v>0</v>
      </c>
      <c r="G318" s="38">
        <v>0</v>
      </c>
      <c r="H318" s="38">
        <v>1</v>
      </c>
      <c r="I318" s="38">
        <v>1</v>
      </c>
      <c r="J318" s="38">
        <v>1</v>
      </c>
      <c r="K318" s="38">
        <v>1</v>
      </c>
      <c r="L318" s="38">
        <v>1</v>
      </c>
      <c r="M318" s="38">
        <v>1</v>
      </c>
      <c r="N318" s="38">
        <v>1</v>
      </c>
      <c r="O318" s="38">
        <v>1</v>
      </c>
      <c r="P318" s="38">
        <v>1</v>
      </c>
    </row>
    <row r="319" spans="1:16">
      <c r="A319" s="38">
        <v>1</v>
      </c>
      <c r="B319" s="38">
        <v>0</v>
      </c>
      <c r="C319" s="38">
        <v>0</v>
      </c>
      <c r="D319" s="38">
        <v>1</v>
      </c>
      <c r="E319" s="38">
        <v>0</v>
      </c>
      <c r="F319" s="38">
        <v>0</v>
      </c>
      <c r="G319" s="38">
        <v>0</v>
      </c>
      <c r="H319" s="38">
        <v>1</v>
      </c>
      <c r="I319" s="38">
        <v>1</v>
      </c>
      <c r="J319" s="38">
        <v>1</v>
      </c>
      <c r="K319" s="38">
        <v>1</v>
      </c>
      <c r="L319" s="38">
        <v>1</v>
      </c>
      <c r="M319" s="38">
        <v>0</v>
      </c>
      <c r="N319" s="38">
        <v>0</v>
      </c>
      <c r="O319" s="38">
        <v>1</v>
      </c>
      <c r="P319" s="38">
        <v>1</v>
      </c>
    </row>
    <row r="320" spans="1:16">
      <c r="A320" s="38">
        <v>1</v>
      </c>
      <c r="B320" s="38">
        <v>1</v>
      </c>
      <c r="C320" s="38">
        <v>1</v>
      </c>
      <c r="D320" s="38">
        <v>1</v>
      </c>
      <c r="E320" s="38">
        <v>0</v>
      </c>
      <c r="F320" s="38">
        <v>0</v>
      </c>
      <c r="G320" s="38">
        <v>0</v>
      </c>
      <c r="H320" s="38">
        <v>1</v>
      </c>
      <c r="I320" s="38">
        <v>1</v>
      </c>
      <c r="J320" s="38">
        <v>1</v>
      </c>
      <c r="K320" s="38">
        <v>1</v>
      </c>
      <c r="L320" s="38">
        <v>1</v>
      </c>
      <c r="M320" s="38">
        <v>0</v>
      </c>
      <c r="N320" s="38">
        <v>0</v>
      </c>
      <c r="O320" s="38">
        <v>1</v>
      </c>
      <c r="P320" s="38">
        <v>1</v>
      </c>
    </row>
    <row r="321" spans="1:16">
      <c r="A321" s="38">
        <v>1</v>
      </c>
      <c r="B321" s="38">
        <v>1</v>
      </c>
      <c r="C321" s="38">
        <v>1</v>
      </c>
      <c r="D321" s="38">
        <v>1</v>
      </c>
      <c r="E321" s="38">
        <v>1</v>
      </c>
      <c r="F321" s="38">
        <v>0</v>
      </c>
      <c r="G321" s="38">
        <v>0</v>
      </c>
      <c r="H321" s="38">
        <v>1</v>
      </c>
      <c r="I321" s="38">
        <v>1</v>
      </c>
      <c r="J321" s="38">
        <v>1</v>
      </c>
      <c r="K321" s="38">
        <v>1</v>
      </c>
      <c r="L321" s="38">
        <v>1</v>
      </c>
      <c r="M321" s="38">
        <v>1</v>
      </c>
      <c r="N321" s="38">
        <v>1</v>
      </c>
      <c r="O321" s="38">
        <v>1</v>
      </c>
      <c r="P321" s="38">
        <v>1</v>
      </c>
    </row>
    <row r="322" spans="1:16">
      <c r="A322" s="38">
        <v>1</v>
      </c>
      <c r="B322" s="38">
        <v>1</v>
      </c>
      <c r="C322" s="38">
        <v>1</v>
      </c>
      <c r="D322" s="38">
        <v>1</v>
      </c>
      <c r="E322" s="38">
        <v>1</v>
      </c>
      <c r="F322" s="38">
        <v>0</v>
      </c>
      <c r="G322" s="38">
        <v>1</v>
      </c>
      <c r="H322" s="38">
        <v>1</v>
      </c>
      <c r="I322" s="38">
        <v>1</v>
      </c>
      <c r="J322" s="38">
        <v>1</v>
      </c>
      <c r="K322" s="38">
        <v>1</v>
      </c>
      <c r="L322" s="38">
        <v>1</v>
      </c>
      <c r="M322" s="38">
        <v>1</v>
      </c>
      <c r="N322" s="38">
        <v>1</v>
      </c>
      <c r="O322" s="38">
        <v>1</v>
      </c>
      <c r="P322" s="38">
        <v>1</v>
      </c>
    </row>
    <row r="323" spans="1:16">
      <c r="A323" s="38">
        <v>1</v>
      </c>
      <c r="B323" s="38">
        <v>0</v>
      </c>
      <c r="C323" s="38">
        <v>0</v>
      </c>
      <c r="D323" s="38">
        <v>1</v>
      </c>
      <c r="E323" s="38">
        <v>0</v>
      </c>
      <c r="F323" s="38">
        <v>0</v>
      </c>
      <c r="G323" s="38">
        <v>0</v>
      </c>
      <c r="H323" s="38">
        <v>1</v>
      </c>
      <c r="I323" s="38">
        <v>1</v>
      </c>
      <c r="J323" s="38">
        <v>1</v>
      </c>
      <c r="K323" s="38">
        <v>1</v>
      </c>
      <c r="L323" s="38">
        <v>1</v>
      </c>
      <c r="M323" s="38">
        <v>0</v>
      </c>
      <c r="N323" s="38">
        <v>0</v>
      </c>
      <c r="O323" s="38">
        <v>1</v>
      </c>
      <c r="P323" s="38">
        <v>1</v>
      </c>
    </row>
    <row r="324" spans="1:16">
      <c r="A324" s="38">
        <v>1</v>
      </c>
      <c r="B324" s="38">
        <v>1</v>
      </c>
      <c r="C324" s="38">
        <v>1</v>
      </c>
      <c r="D324" s="38">
        <v>1</v>
      </c>
      <c r="E324" s="38">
        <v>1</v>
      </c>
      <c r="F324" s="38">
        <v>0</v>
      </c>
      <c r="G324" s="38">
        <v>1</v>
      </c>
      <c r="H324" s="38">
        <v>1</v>
      </c>
      <c r="I324" s="38">
        <v>1</v>
      </c>
      <c r="J324" s="38">
        <v>1</v>
      </c>
      <c r="K324" s="38">
        <v>1</v>
      </c>
      <c r="L324" s="38">
        <v>1</v>
      </c>
      <c r="M324" s="38">
        <v>1</v>
      </c>
      <c r="N324" s="38">
        <v>1</v>
      </c>
      <c r="O324" s="38">
        <v>1</v>
      </c>
      <c r="P324" s="38">
        <v>1</v>
      </c>
    </row>
    <row r="325" spans="1:16">
      <c r="A325" s="38">
        <v>1</v>
      </c>
      <c r="B325" s="38">
        <v>1</v>
      </c>
      <c r="C325" s="38">
        <v>1</v>
      </c>
      <c r="D325" s="38">
        <v>1</v>
      </c>
      <c r="E325" s="38">
        <v>1</v>
      </c>
      <c r="F325" s="38">
        <v>0</v>
      </c>
      <c r="G325" s="38">
        <v>1</v>
      </c>
      <c r="H325" s="38">
        <v>1</v>
      </c>
      <c r="I325" s="38">
        <v>1</v>
      </c>
      <c r="J325" s="38">
        <v>1</v>
      </c>
      <c r="K325" s="38">
        <v>1</v>
      </c>
      <c r="L325" s="38">
        <v>1</v>
      </c>
      <c r="M325" s="38">
        <v>1</v>
      </c>
      <c r="N325" s="38">
        <v>1</v>
      </c>
      <c r="O325" s="38">
        <v>1</v>
      </c>
      <c r="P325" s="38">
        <v>1</v>
      </c>
    </row>
    <row r="326" spans="1:16">
      <c r="A326" s="38">
        <v>1</v>
      </c>
      <c r="B326" s="38">
        <v>0</v>
      </c>
      <c r="C326" s="38">
        <v>0</v>
      </c>
      <c r="D326" s="38">
        <v>1</v>
      </c>
      <c r="E326" s="38">
        <v>0</v>
      </c>
      <c r="F326" s="38">
        <v>0</v>
      </c>
      <c r="G326" s="38">
        <v>0</v>
      </c>
      <c r="H326" s="38">
        <v>1</v>
      </c>
      <c r="I326" s="38">
        <v>1</v>
      </c>
      <c r="J326" s="38">
        <v>1</v>
      </c>
      <c r="K326" s="38">
        <v>1</v>
      </c>
      <c r="L326" s="38">
        <v>1</v>
      </c>
      <c r="M326" s="38">
        <v>0</v>
      </c>
      <c r="N326" s="38">
        <v>0</v>
      </c>
      <c r="O326" s="38">
        <v>1</v>
      </c>
      <c r="P326" s="38">
        <v>1</v>
      </c>
    </row>
    <row r="327" spans="1:16">
      <c r="A327" s="38">
        <v>1</v>
      </c>
      <c r="B327" s="38">
        <v>0</v>
      </c>
      <c r="C327" s="38">
        <v>0</v>
      </c>
      <c r="D327" s="38">
        <v>1</v>
      </c>
      <c r="E327" s="38">
        <v>0</v>
      </c>
      <c r="F327" s="38">
        <v>0</v>
      </c>
      <c r="G327" s="38">
        <v>0</v>
      </c>
      <c r="H327" s="38">
        <v>1</v>
      </c>
      <c r="I327" s="38">
        <v>1</v>
      </c>
      <c r="J327" s="38">
        <v>1</v>
      </c>
      <c r="K327" s="38">
        <v>1</v>
      </c>
      <c r="L327" s="38">
        <v>1</v>
      </c>
      <c r="M327" s="38">
        <v>0</v>
      </c>
      <c r="N327" s="38">
        <v>0</v>
      </c>
      <c r="O327" s="38">
        <v>1</v>
      </c>
      <c r="P327" s="38">
        <v>1</v>
      </c>
    </row>
    <row r="328" spans="1:16">
      <c r="A328" s="38">
        <v>1</v>
      </c>
      <c r="B328" s="38">
        <v>0</v>
      </c>
      <c r="C328" s="38">
        <v>0</v>
      </c>
      <c r="D328" s="38">
        <v>1</v>
      </c>
      <c r="E328" s="38">
        <v>1</v>
      </c>
      <c r="F328" s="38">
        <v>0</v>
      </c>
      <c r="G328" s="38">
        <v>0</v>
      </c>
      <c r="H328" s="38">
        <v>1</v>
      </c>
      <c r="I328" s="38">
        <v>1</v>
      </c>
      <c r="J328" s="38">
        <v>1</v>
      </c>
      <c r="K328" s="38">
        <v>1</v>
      </c>
      <c r="L328" s="38">
        <v>1</v>
      </c>
      <c r="M328" s="38">
        <v>1</v>
      </c>
      <c r="N328" s="38">
        <v>1</v>
      </c>
      <c r="O328" s="38">
        <v>1</v>
      </c>
      <c r="P328" s="38">
        <v>1</v>
      </c>
    </row>
    <row r="329" spans="1:16">
      <c r="A329" s="38">
        <v>1</v>
      </c>
      <c r="B329" s="38">
        <v>0</v>
      </c>
      <c r="C329" s="38">
        <v>0</v>
      </c>
      <c r="D329" s="38">
        <v>1</v>
      </c>
      <c r="E329" s="38">
        <v>0</v>
      </c>
      <c r="F329" s="38">
        <v>0</v>
      </c>
      <c r="G329" s="38">
        <v>0</v>
      </c>
      <c r="H329" s="38">
        <v>1</v>
      </c>
      <c r="I329" s="38">
        <v>1</v>
      </c>
      <c r="J329" s="38">
        <v>1</v>
      </c>
      <c r="K329" s="38">
        <v>1</v>
      </c>
      <c r="L329" s="38">
        <v>1</v>
      </c>
      <c r="M329" s="38">
        <v>0</v>
      </c>
      <c r="N329" s="38">
        <v>0</v>
      </c>
      <c r="O329" s="38">
        <v>1</v>
      </c>
      <c r="P329" s="38">
        <v>1</v>
      </c>
    </row>
    <row r="330" spans="1:16">
      <c r="A330" s="38">
        <v>1</v>
      </c>
      <c r="B330" s="38">
        <v>0</v>
      </c>
      <c r="C330" s="38">
        <v>0</v>
      </c>
      <c r="D330" s="38">
        <v>1</v>
      </c>
      <c r="E330" s="38">
        <v>1</v>
      </c>
      <c r="F330" s="38">
        <v>0</v>
      </c>
      <c r="G330" s="38">
        <v>1</v>
      </c>
      <c r="H330" s="38">
        <v>1</v>
      </c>
      <c r="I330" s="38">
        <v>1</v>
      </c>
      <c r="J330" s="38">
        <v>1</v>
      </c>
      <c r="K330" s="38">
        <v>1</v>
      </c>
      <c r="L330" s="38">
        <v>1</v>
      </c>
      <c r="M330" s="38">
        <v>1</v>
      </c>
      <c r="N330" s="38">
        <v>1</v>
      </c>
      <c r="O330" s="38">
        <v>1</v>
      </c>
      <c r="P330" s="38">
        <v>1</v>
      </c>
    </row>
    <row r="331" spans="1:16">
      <c r="A331" s="38">
        <v>1</v>
      </c>
      <c r="B331" s="38">
        <v>0</v>
      </c>
      <c r="C331" s="38">
        <v>0</v>
      </c>
      <c r="D331" s="38">
        <v>1</v>
      </c>
      <c r="E331" s="38">
        <v>0</v>
      </c>
      <c r="F331" s="38">
        <v>0</v>
      </c>
      <c r="G331" s="38">
        <v>0</v>
      </c>
      <c r="H331" s="38">
        <v>1</v>
      </c>
      <c r="I331" s="38">
        <v>1</v>
      </c>
      <c r="J331" s="38">
        <v>1</v>
      </c>
      <c r="K331" s="38">
        <v>1</v>
      </c>
      <c r="L331" s="38">
        <v>1</v>
      </c>
      <c r="M331" s="38">
        <v>0</v>
      </c>
      <c r="N331" s="38">
        <v>0</v>
      </c>
      <c r="O331" s="38">
        <v>1</v>
      </c>
      <c r="P331" s="38">
        <v>1</v>
      </c>
    </row>
    <row r="332" spans="1:16">
      <c r="A332" s="38">
        <v>1</v>
      </c>
      <c r="B332" s="38">
        <v>0</v>
      </c>
      <c r="C332" s="38">
        <v>0</v>
      </c>
      <c r="D332" s="38">
        <v>1</v>
      </c>
      <c r="E332" s="38">
        <v>0</v>
      </c>
      <c r="F332" s="38">
        <v>0</v>
      </c>
      <c r="G332" s="38">
        <v>0</v>
      </c>
      <c r="H332" s="38">
        <v>1</v>
      </c>
      <c r="I332" s="38">
        <v>1</v>
      </c>
      <c r="J332" s="38">
        <v>1</v>
      </c>
      <c r="K332" s="38">
        <v>1</v>
      </c>
      <c r="L332" s="38">
        <v>1</v>
      </c>
      <c r="M332" s="38">
        <v>0</v>
      </c>
      <c r="N332" s="38">
        <v>0</v>
      </c>
      <c r="O332" s="38">
        <v>1</v>
      </c>
      <c r="P332" s="38">
        <v>1</v>
      </c>
    </row>
    <row r="333" spans="1:16">
      <c r="A333" s="38">
        <v>1</v>
      </c>
      <c r="B333" s="38">
        <v>0</v>
      </c>
      <c r="C333" s="38">
        <v>0</v>
      </c>
      <c r="D333" s="38">
        <v>1</v>
      </c>
      <c r="E333" s="38">
        <v>0</v>
      </c>
      <c r="F333" s="38">
        <v>0</v>
      </c>
      <c r="G333" s="38">
        <v>0</v>
      </c>
      <c r="H333" s="38">
        <v>1</v>
      </c>
      <c r="I333" s="38">
        <v>1</v>
      </c>
      <c r="J333" s="38">
        <v>1</v>
      </c>
      <c r="K333" s="38">
        <v>1</v>
      </c>
      <c r="L333" s="38">
        <v>1</v>
      </c>
      <c r="M333" s="38">
        <v>0</v>
      </c>
      <c r="N333" s="38">
        <v>0</v>
      </c>
      <c r="O333" s="38">
        <v>1</v>
      </c>
      <c r="P333" s="38">
        <v>1</v>
      </c>
    </row>
    <row r="334" spans="1:16">
      <c r="A334" s="38">
        <v>1</v>
      </c>
      <c r="B334" s="38">
        <v>1</v>
      </c>
      <c r="C334" s="38">
        <v>1</v>
      </c>
      <c r="D334" s="38">
        <v>1</v>
      </c>
      <c r="E334" s="38">
        <v>1</v>
      </c>
      <c r="F334" s="38">
        <v>1</v>
      </c>
      <c r="G334" s="38">
        <v>0</v>
      </c>
      <c r="H334" s="38">
        <v>1</v>
      </c>
      <c r="I334" s="38">
        <v>1</v>
      </c>
      <c r="J334" s="38">
        <v>1</v>
      </c>
      <c r="K334" s="38">
        <v>1</v>
      </c>
      <c r="L334" s="38">
        <v>1</v>
      </c>
      <c r="M334" s="38">
        <v>1</v>
      </c>
      <c r="N334" s="38">
        <v>1</v>
      </c>
      <c r="O334" s="38">
        <v>1</v>
      </c>
      <c r="P334" s="38">
        <v>1</v>
      </c>
    </row>
    <row r="335" spans="1:16">
      <c r="A335" s="38">
        <v>1</v>
      </c>
      <c r="B335" s="38">
        <v>1</v>
      </c>
      <c r="C335" s="38">
        <v>1</v>
      </c>
      <c r="D335" s="38">
        <v>1</v>
      </c>
      <c r="E335" s="38">
        <v>1</v>
      </c>
      <c r="F335" s="38">
        <v>0</v>
      </c>
      <c r="G335" s="38">
        <v>1</v>
      </c>
      <c r="H335" s="38">
        <v>1</v>
      </c>
      <c r="I335" s="38">
        <v>1</v>
      </c>
      <c r="J335" s="38">
        <v>1</v>
      </c>
      <c r="K335" s="38">
        <v>1</v>
      </c>
      <c r="L335" s="38">
        <v>1</v>
      </c>
      <c r="M335" s="38">
        <v>1</v>
      </c>
      <c r="N335" s="38">
        <v>1</v>
      </c>
      <c r="O335" s="38">
        <v>1</v>
      </c>
      <c r="P335" s="38">
        <v>1</v>
      </c>
    </row>
    <row r="336" spans="1:16">
      <c r="A336" s="38">
        <v>1</v>
      </c>
      <c r="B336" s="38">
        <v>0</v>
      </c>
      <c r="C336" s="38">
        <v>0</v>
      </c>
      <c r="D336" s="38">
        <v>1</v>
      </c>
      <c r="E336" s="38">
        <v>0</v>
      </c>
      <c r="F336" s="38">
        <v>0</v>
      </c>
      <c r="G336" s="38">
        <v>0</v>
      </c>
      <c r="H336" s="38">
        <v>1</v>
      </c>
      <c r="I336" s="38">
        <v>1</v>
      </c>
      <c r="J336" s="38">
        <v>1</v>
      </c>
      <c r="K336" s="38">
        <v>1</v>
      </c>
      <c r="L336" s="38">
        <v>1</v>
      </c>
      <c r="M336" s="38">
        <v>0</v>
      </c>
      <c r="N336" s="38">
        <v>0</v>
      </c>
      <c r="O336" s="38">
        <v>1</v>
      </c>
      <c r="P336" s="38">
        <v>1</v>
      </c>
    </row>
    <row r="337" spans="1:16">
      <c r="A337" s="38">
        <v>1</v>
      </c>
      <c r="B337" s="38">
        <v>0</v>
      </c>
      <c r="C337" s="38">
        <v>0</v>
      </c>
      <c r="D337" s="38">
        <v>1</v>
      </c>
      <c r="E337" s="38">
        <v>0</v>
      </c>
      <c r="F337" s="38">
        <v>0</v>
      </c>
      <c r="G337" s="38">
        <v>0</v>
      </c>
      <c r="H337" s="38">
        <v>1</v>
      </c>
      <c r="I337" s="38">
        <v>1</v>
      </c>
      <c r="J337" s="38">
        <v>1</v>
      </c>
      <c r="K337" s="38">
        <v>1</v>
      </c>
      <c r="L337" s="38">
        <v>1</v>
      </c>
      <c r="M337" s="38">
        <v>1</v>
      </c>
      <c r="N337" s="38">
        <v>0</v>
      </c>
      <c r="O337" s="38">
        <v>1</v>
      </c>
      <c r="P337" s="38">
        <v>1</v>
      </c>
    </row>
    <row r="338" spans="1:16">
      <c r="A338" s="38">
        <v>1</v>
      </c>
      <c r="B338" s="38">
        <v>1</v>
      </c>
      <c r="C338" s="38">
        <v>1</v>
      </c>
      <c r="D338" s="38">
        <v>1</v>
      </c>
      <c r="E338" s="38">
        <v>1</v>
      </c>
      <c r="F338" s="38">
        <v>1</v>
      </c>
      <c r="G338" s="38">
        <v>0</v>
      </c>
      <c r="H338" s="38">
        <v>1</v>
      </c>
      <c r="I338" s="38">
        <v>1</v>
      </c>
      <c r="J338" s="38">
        <v>1</v>
      </c>
      <c r="K338" s="38">
        <v>1</v>
      </c>
      <c r="L338" s="38">
        <v>1</v>
      </c>
      <c r="M338" s="38">
        <v>1</v>
      </c>
      <c r="N338" s="38">
        <v>1</v>
      </c>
      <c r="O338" s="38">
        <v>1</v>
      </c>
      <c r="P338" s="38">
        <v>1</v>
      </c>
    </row>
    <row r="339" spans="1:16">
      <c r="A339" s="38">
        <v>1</v>
      </c>
      <c r="B339" s="38">
        <v>0</v>
      </c>
      <c r="C339" s="38">
        <v>0</v>
      </c>
      <c r="D339" s="38">
        <v>1</v>
      </c>
      <c r="E339" s="38">
        <v>0</v>
      </c>
      <c r="F339" s="38">
        <v>0</v>
      </c>
      <c r="G339" s="38">
        <v>0</v>
      </c>
      <c r="H339" s="38">
        <v>1</v>
      </c>
      <c r="I339" s="38">
        <v>1</v>
      </c>
      <c r="J339" s="38">
        <v>1</v>
      </c>
      <c r="K339" s="38">
        <v>1</v>
      </c>
      <c r="L339" s="38">
        <v>1</v>
      </c>
      <c r="M339" s="38">
        <v>0</v>
      </c>
      <c r="N339" s="38">
        <v>0</v>
      </c>
      <c r="O339" s="38">
        <v>1</v>
      </c>
      <c r="P339" s="38">
        <v>1</v>
      </c>
    </row>
    <row r="340" spans="1:16">
      <c r="A340" s="38">
        <v>1</v>
      </c>
      <c r="B340" s="38">
        <v>0</v>
      </c>
      <c r="C340" s="38">
        <v>0</v>
      </c>
      <c r="D340" s="38">
        <v>1</v>
      </c>
      <c r="E340" s="38">
        <v>0</v>
      </c>
      <c r="F340" s="38">
        <v>0</v>
      </c>
      <c r="G340" s="38">
        <v>0</v>
      </c>
      <c r="H340" s="38">
        <v>1</v>
      </c>
      <c r="I340" s="38">
        <v>1</v>
      </c>
      <c r="J340" s="38">
        <v>1</v>
      </c>
      <c r="K340" s="38">
        <v>1</v>
      </c>
      <c r="L340" s="38">
        <v>1</v>
      </c>
      <c r="M340" s="38">
        <v>0</v>
      </c>
      <c r="N340" s="38">
        <v>0</v>
      </c>
      <c r="O340" s="38">
        <v>1</v>
      </c>
      <c r="P340" s="38">
        <v>1</v>
      </c>
    </row>
    <row r="341" spans="1:16">
      <c r="A341" s="38">
        <v>1</v>
      </c>
      <c r="B341" s="38">
        <v>0</v>
      </c>
      <c r="C341" s="38">
        <v>0</v>
      </c>
      <c r="D341" s="38">
        <v>1</v>
      </c>
      <c r="E341" s="38">
        <v>0</v>
      </c>
      <c r="F341" s="38">
        <v>0</v>
      </c>
      <c r="G341" s="38">
        <v>0</v>
      </c>
      <c r="H341" s="38">
        <v>1</v>
      </c>
      <c r="I341" s="38">
        <v>1</v>
      </c>
      <c r="J341" s="38">
        <v>1</v>
      </c>
      <c r="K341" s="38">
        <v>1</v>
      </c>
      <c r="L341" s="38">
        <v>1</v>
      </c>
      <c r="M341" s="38">
        <v>0</v>
      </c>
      <c r="N341" s="38">
        <v>0</v>
      </c>
      <c r="O341" s="38">
        <v>1</v>
      </c>
      <c r="P341" s="38">
        <v>1</v>
      </c>
    </row>
    <row r="342" spans="1:16">
      <c r="A342" s="38">
        <v>1</v>
      </c>
      <c r="B342" s="38">
        <v>0</v>
      </c>
      <c r="C342" s="38">
        <v>0</v>
      </c>
      <c r="D342" s="38">
        <v>1</v>
      </c>
      <c r="E342" s="38">
        <v>0</v>
      </c>
      <c r="F342" s="38">
        <v>0</v>
      </c>
      <c r="G342" s="38">
        <v>0</v>
      </c>
      <c r="H342" s="38">
        <v>1</v>
      </c>
      <c r="I342" s="38">
        <v>1</v>
      </c>
      <c r="J342" s="38">
        <v>1</v>
      </c>
      <c r="K342" s="38">
        <v>1</v>
      </c>
      <c r="L342" s="38">
        <v>1</v>
      </c>
      <c r="M342" s="38">
        <v>0</v>
      </c>
      <c r="N342" s="38">
        <v>0</v>
      </c>
      <c r="O342" s="38">
        <v>1</v>
      </c>
      <c r="P342" s="38">
        <v>1</v>
      </c>
    </row>
    <row r="343" spans="1:16">
      <c r="A343" s="38">
        <v>1</v>
      </c>
      <c r="B343" s="38">
        <v>1</v>
      </c>
      <c r="C343" s="38">
        <v>1</v>
      </c>
      <c r="D343" s="38">
        <v>1</v>
      </c>
      <c r="E343" s="38">
        <v>0</v>
      </c>
      <c r="F343" s="38">
        <v>0</v>
      </c>
      <c r="G343" s="38">
        <v>0</v>
      </c>
      <c r="H343" s="38">
        <v>1</v>
      </c>
      <c r="I343" s="38">
        <v>1</v>
      </c>
      <c r="J343" s="38">
        <v>1</v>
      </c>
      <c r="K343" s="38">
        <v>1</v>
      </c>
      <c r="L343" s="38">
        <v>1</v>
      </c>
      <c r="M343" s="38">
        <v>0</v>
      </c>
      <c r="N343" s="38">
        <v>0</v>
      </c>
      <c r="O343" s="38">
        <v>1</v>
      </c>
      <c r="P343" s="38">
        <v>1</v>
      </c>
    </row>
    <row r="344" spans="1:16">
      <c r="A344" s="38">
        <v>1</v>
      </c>
      <c r="B344" s="38">
        <v>1</v>
      </c>
      <c r="C344" s="38">
        <v>1</v>
      </c>
      <c r="D344" s="38">
        <v>1</v>
      </c>
      <c r="E344" s="38">
        <v>1</v>
      </c>
      <c r="F344" s="38">
        <v>0</v>
      </c>
      <c r="G344" s="38">
        <v>1</v>
      </c>
      <c r="H344" s="38">
        <v>1</v>
      </c>
      <c r="I344" s="38">
        <v>1</v>
      </c>
      <c r="J344" s="38">
        <v>1</v>
      </c>
      <c r="K344" s="38">
        <v>1</v>
      </c>
      <c r="L344" s="38">
        <v>1</v>
      </c>
      <c r="M344" s="38">
        <v>1</v>
      </c>
      <c r="N344" s="38">
        <v>1</v>
      </c>
      <c r="O344" s="38">
        <v>1</v>
      </c>
      <c r="P344" s="38">
        <v>1</v>
      </c>
    </row>
    <row r="345" spans="1:16">
      <c r="A345" s="38">
        <v>1</v>
      </c>
      <c r="B345" s="38">
        <v>1</v>
      </c>
      <c r="C345" s="38">
        <v>1</v>
      </c>
      <c r="D345" s="38">
        <v>1</v>
      </c>
      <c r="E345" s="38">
        <v>1</v>
      </c>
      <c r="F345" s="38">
        <v>1</v>
      </c>
      <c r="G345" s="38">
        <v>0</v>
      </c>
      <c r="H345" s="38">
        <v>1</v>
      </c>
      <c r="I345" s="38">
        <v>1</v>
      </c>
      <c r="J345" s="38">
        <v>1</v>
      </c>
      <c r="K345" s="38">
        <v>1</v>
      </c>
      <c r="L345" s="38">
        <v>1</v>
      </c>
      <c r="M345" s="38">
        <v>1</v>
      </c>
      <c r="N345" s="38">
        <v>1</v>
      </c>
      <c r="O345" s="38">
        <v>1</v>
      </c>
      <c r="P345" s="38">
        <v>1</v>
      </c>
    </row>
    <row r="346" spans="1:16">
      <c r="A346" s="38">
        <v>1</v>
      </c>
      <c r="B346" s="38">
        <v>0</v>
      </c>
      <c r="C346" s="38">
        <v>0</v>
      </c>
      <c r="D346" s="38">
        <v>1</v>
      </c>
      <c r="E346" s="38">
        <v>1</v>
      </c>
      <c r="F346" s="38">
        <v>0</v>
      </c>
      <c r="G346" s="38">
        <v>1</v>
      </c>
      <c r="H346" s="38">
        <v>1</v>
      </c>
      <c r="I346" s="38">
        <v>1</v>
      </c>
      <c r="J346" s="38">
        <v>1</v>
      </c>
      <c r="K346" s="38">
        <v>1</v>
      </c>
      <c r="L346" s="38">
        <v>0</v>
      </c>
      <c r="M346" s="38">
        <v>1</v>
      </c>
      <c r="N346" s="38">
        <v>1</v>
      </c>
      <c r="O346" s="38">
        <v>0</v>
      </c>
      <c r="P346" s="38">
        <v>1</v>
      </c>
    </row>
    <row r="347" spans="1:16">
      <c r="A347" s="38">
        <v>1</v>
      </c>
      <c r="B347" s="38">
        <v>0</v>
      </c>
      <c r="C347" s="38">
        <v>0</v>
      </c>
      <c r="D347" s="38">
        <v>1</v>
      </c>
      <c r="E347" s="38">
        <v>0</v>
      </c>
      <c r="F347" s="38">
        <v>0</v>
      </c>
      <c r="G347" s="38">
        <v>0</v>
      </c>
      <c r="H347" s="38">
        <v>1</v>
      </c>
      <c r="I347" s="38">
        <v>1</v>
      </c>
      <c r="J347" s="38">
        <v>1</v>
      </c>
      <c r="K347" s="38">
        <v>1</v>
      </c>
      <c r="L347" s="38">
        <v>1</v>
      </c>
      <c r="M347" s="38">
        <v>0</v>
      </c>
      <c r="N347" s="38">
        <v>0</v>
      </c>
      <c r="O347" s="38">
        <v>1</v>
      </c>
      <c r="P347" s="38">
        <v>1</v>
      </c>
    </row>
    <row r="348" spans="1:16">
      <c r="A348" s="38">
        <v>1</v>
      </c>
      <c r="B348" s="38">
        <v>0</v>
      </c>
      <c r="C348" s="38">
        <v>0</v>
      </c>
      <c r="D348" s="38">
        <v>1</v>
      </c>
      <c r="E348" s="38">
        <v>1</v>
      </c>
      <c r="F348" s="38">
        <v>0</v>
      </c>
      <c r="G348" s="38">
        <v>1</v>
      </c>
      <c r="H348" s="38">
        <v>1</v>
      </c>
      <c r="I348" s="38">
        <v>1</v>
      </c>
      <c r="J348" s="38">
        <v>1</v>
      </c>
      <c r="K348" s="38">
        <v>1</v>
      </c>
      <c r="L348" s="38">
        <v>1</v>
      </c>
      <c r="M348" s="38">
        <v>1</v>
      </c>
      <c r="N348" s="38">
        <v>1</v>
      </c>
      <c r="O348" s="38">
        <v>1</v>
      </c>
      <c r="P348" s="38">
        <v>1</v>
      </c>
    </row>
    <row r="349" spans="1:16">
      <c r="A349" s="38">
        <v>1</v>
      </c>
      <c r="B349" s="38">
        <v>0</v>
      </c>
      <c r="C349" s="38">
        <v>0</v>
      </c>
      <c r="D349" s="38">
        <v>1</v>
      </c>
      <c r="E349" s="38">
        <v>0</v>
      </c>
      <c r="F349" s="38">
        <v>0</v>
      </c>
      <c r="G349" s="38">
        <v>0</v>
      </c>
      <c r="H349" s="38">
        <v>1</v>
      </c>
      <c r="I349" s="38">
        <v>1</v>
      </c>
      <c r="J349" s="38">
        <v>1</v>
      </c>
      <c r="K349" s="38">
        <v>1</v>
      </c>
      <c r="L349" s="38">
        <v>1</v>
      </c>
      <c r="M349" s="38">
        <v>0</v>
      </c>
      <c r="N349" s="38">
        <v>0</v>
      </c>
      <c r="O349" s="38">
        <v>1</v>
      </c>
      <c r="P349" s="38">
        <v>1</v>
      </c>
    </row>
    <row r="350" spans="1:16">
      <c r="A350" s="38">
        <v>1</v>
      </c>
      <c r="B350" s="38">
        <v>0</v>
      </c>
      <c r="C350" s="38">
        <v>0</v>
      </c>
      <c r="D350" s="38">
        <v>1</v>
      </c>
      <c r="E350" s="38">
        <v>0</v>
      </c>
      <c r="F350" s="38">
        <v>0</v>
      </c>
      <c r="G350" s="38">
        <v>0</v>
      </c>
      <c r="H350" s="38">
        <v>1</v>
      </c>
      <c r="I350" s="38">
        <v>1</v>
      </c>
      <c r="J350" s="38">
        <v>1</v>
      </c>
      <c r="K350" s="38">
        <v>1</v>
      </c>
      <c r="L350" s="38">
        <v>1</v>
      </c>
      <c r="M350" s="38">
        <v>0</v>
      </c>
      <c r="N350" s="38">
        <v>0</v>
      </c>
      <c r="O350" s="38">
        <v>1</v>
      </c>
      <c r="P350" s="38">
        <v>1</v>
      </c>
    </row>
    <row r="351" spans="1:16">
      <c r="A351" s="38">
        <v>1</v>
      </c>
      <c r="B351" s="38">
        <v>1</v>
      </c>
      <c r="C351" s="38">
        <v>1</v>
      </c>
      <c r="D351" s="38">
        <v>1</v>
      </c>
      <c r="E351" s="38">
        <v>0</v>
      </c>
      <c r="F351" s="38">
        <v>0</v>
      </c>
      <c r="G351" s="38">
        <v>0</v>
      </c>
      <c r="H351" s="38">
        <v>1</v>
      </c>
      <c r="I351" s="38">
        <v>1</v>
      </c>
      <c r="J351" s="38">
        <v>1</v>
      </c>
      <c r="K351" s="38">
        <v>1</v>
      </c>
      <c r="L351" s="38">
        <v>1</v>
      </c>
      <c r="M351" s="38">
        <v>0</v>
      </c>
      <c r="N351" s="38">
        <v>0</v>
      </c>
      <c r="O351" s="38">
        <v>1</v>
      </c>
      <c r="P351" s="38">
        <v>1</v>
      </c>
    </row>
    <row r="352" spans="1:16">
      <c r="A352" s="38">
        <v>1</v>
      </c>
      <c r="B352" s="38">
        <v>0</v>
      </c>
      <c r="C352" s="38">
        <v>0</v>
      </c>
      <c r="D352" s="38">
        <v>1</v>
      </c>
      <c r="E352" s="38">
        <v>0</v>
      </c>
      <c r="F352" s="38">
        <v>0</v>
      </c>
      <c r="G352" s="38">
        <v>0</v>
      </c>
      <c r="H352" s="38">
        <v>1</v>
      </c>
      <c r="I352" s="38">
        <v>1</v>
      </c>
      <c r="J352" s="38">
        <v>1</v>
      </c>
      <c r="K352" s="38">
        <v>1</v>
      </c>
      <c r="L352" s="38">
        <v>1</v>
      </c>
      <c r="M352" s="38">
        <v>0</v>
      </c>
      <c r="N352" s="38">
        <v>0</v>
      </c>
      <c r="O352" s="38">
        <v>1</v>
      </c>
      <c r="P352" s="38">
        <v>1</v>
      </c>
    </row>
    <row r="353" spans="1:16">
      <c r="A353" s="38">
        <v>1</v>
      </c>
      <c r="B353" s="38">
        <v>0</v>
      </c>
      <c r="C353" s="38">
        <v>0</v>
      </c>
      <c r="D353" s="38">
        <v>1</v>
      </c>
      <c r="E353" s="38">
        <v>1</v>
      </c>
      <c r="F353" s="38">
        <v>0</v>
      </c>
      <c r="G353" s="38">
        <v>1</v>
      </c>
      <c r="H353" s="38">
        <v>1</v>
      </c>
      <c r="I353" s="38">
        <v>1</v>
      </c>
      <c r="J353" s="38">
        <v>1</v>
      </c>
      <c r="K353" s="38">
        <v>1</v>
      </c>
      <c r="L353" s="38">
        <v>1</v>
      </c>
      <c r="M353" s="38">
        <v>1</v>
      </c>
      <c r="N353" s="38">
        <v>1</v>
      </c>
      <c r="O353" s="38">
        <v>1</v>
      </c>
      <c r="P353" s="38">
        <v>1</v>
      </c>
    </row>
    <row r="354" spans="1:16">
      <c r="A354" s="38">
        <v>1</v>
      </c>
      <c r="B354" s="38">
        <v>1</v>
      </c>
      <c r="C354" s="38">
        <v>1</v>
      </c>
      <c r="D354" s="38">
        <v>1</v>
      </c>
      <c r="E354" s="38">
        <v>0</v>
      </c>
      <c r="F354" s="38">
        <v>0</v>
      </c>
      <c r="G354" s="38">
        <v>0</v>
      </c>
      <c r="H354" s="38">
        <v>1</v>
      </c>
      <c r="I354" s="38">
        <v>1</v>
      </c>
      <c r="J354" s="38">
        <v>1</v>
      </c>
      <c r="K354" s="38">
        <v>1</v>
      </c>
      <c r="L354" s="38">
        <v>1</v>
      </c>
      <c r="M354" s="38">
        <v>0</v>
      </c>
      <c r="N354" s="38">
        <v>0</v>
      </c>
      <c r="O354" s="38">
        <v>1</v>
      </c>
      <c r="P354" s="38">
        <v>1</v>
      </c>
    </row>
    <row r="355" spans="1:16">
      <c r="A355" s="38">
        <v>1</v>
      </c>
      <c r="B355" s="38">
        <v>0</v>
      </c>
      <c r="C355" s="38">
        <v>0</v>
      </c>
      <c r="D355" s="38">
        <v>1</v>
      </c>
      <c r="E355" s="38">
        <v>0</v>
      </c>
      <c r="F355" s="38">
        <v>0</v>
      </c>
      <c r="G355" s="38">
        <v>0</v>
      </c>
      <c r="H355" s="38">
        <v>1</v>
      </c>
      <c r="I355" s="38">
        <v>1</v>
      </c>
      <c r="J355" s="38">
        <v>1</v>
      </c>
      <c r="K355" s="38">
        <v>1</v>
      </c>
      <c r="L355" s="38">
        <v>1</v>
      </c>
      <c r="M355" s="38">
        <v>0</v>
      </c>
      <c r="N355" s="38">
        <v>0</v>
      </c>
      <c r="O355" s="38">
        <v>1</v>
      </c>
      <c r="P355" s="38">
        <v>1</v>
      </c>
    </row>
    <row r="356" spans="1:16">
      <c r="A356" s="38">
        <v>1</v>
      </c>
      <c r="B356" s="38">
        <v>0</v>
      </c>
      <c r="C356" s="38">
        <v>0</v>
      </c>
      <c r="D356" s="38">
        <v>1</v>
      </c>
      <c r="E356" s="38">
        <v>0</v>
      </c>
      <c r="F356" s="38">
        <v>0</v>
      </c>
      <c r="G356" s="38">
        <v>0</v>
      </c>
      <c r="H356" s="38">
        <v>1</v>
      </c>
      <c r="I356" s="38">
        <v>1</v>
      </c>
      <c r="J356" s="38">
        <v>1</v>
      </c>
      <c r="K356" s="38">
        <v>1</v>
      </c>
      <c r="L356" s="38">
        <v>1</v>
      </c>
      <c r="M356" s="38">
        <v>0</v>
      </c>
      <c r="N356" s="38">
        <v>0</v>
      </c>
      <c r="O356" s="38">
        <v>1</v>
      </c>
      <c r="P356" s="38">
        <v>1</v>
      </c>
    </row>
    <row r="357" spans="1:16">
      <c r="A357" s="38">
        <v>1</v>
      </c>
      <c r="B357" s="38">
        <v>0</v>
      </c>
      <c r="C357" s="38">
        <v>0</v>
      </c>
      <c r="D357" s="38">
        <v>1</v>
      </c>
      <c r="E357" s="38">
        <v>1</v>
      </c>
      <c r="F357" s="38">
        <v>0</v>
      </c>
      <c r="G357" s="38">
        <v>1</v>
      </c>
      <c r="H357" s="38">
        <v>1</v>
      </c>
      <c r="I357" s="38">
        <v>1</v>
      </c>
      <c r="J357" s="38">
        <v>1</v>
      </c>
      <c r="K357" s="38">
        <v>1</v>
      </c>
      <c r="L357" s="38">
        <v>1</v>
      </c>
      <c r="M357" s="38">
        <v>1</v>
      </c>
      <c r="N357" s="38">
        <v>1</v>
      </c>
      <c r="O357" s="38">
        <v>1</v>
      </c>
      <c r="P357" s="38">
        <v>1</v>
      </c>
    </row>
    <row r="358" spans="1:16">
      <c r="A358" s="38">
        <v>1</v>
      </c>
      <c r="B358" s="38">
        <v>0</v>
      </c>
      <c r="C358" s="38">
        <v>0</v>
      </c>
      <c r="D358" s="38">
        <v>1</v>
      </c>
      <c r="E358" s="38">
        <v>0</v>
      </c>
      <c r="F358" s="38">
        <v>0</v>
      </c>
      <c r="G358" s="38">
        <v>0</v>
      </c>
      <c r="H358" s="38">
        <v>1</v>
      </c>
      <c r="I358" s="38">
        <v>1</v>
      </c>
      <c r="J358" s="38">
        <v>1</v>
      </c>
      <c r="K358" s="38">
        <v>1</v>
      </c>
      <c r="L358" s="38">
        <v>1</v>
      </c>
      <c r="M358" s="38">
        <v>0</v>
      </c>
      <c r="N358" s="38">
        <v>0</v>
      </c>
      <c r="O358" s="38">
        <v>1</v>
      </c>
      <c r="P358" s="38">
        <v>1</v>
      </c>
    </row>
    <row r="359" spans="1:16">
      <c r="A359" s="38">
        <v>1</v>
      </c>
      <c r="B359" s="38">
        <v>0</v>
      </c>
      <c r="C359" s="38">
        <v>0</v>
      </c>
      <c r="D359" s="38">
        <v>1</v>
      </c>
      <c r="E359" s="38">
        <v>1</v>
      </c>
      <c r="F359" s="38">
        <v>1</v>
      </c>
      <c r="G359" s="38">
        <v>0</v>
      </c>
      <c r="H359" s="38">
        <v>1</v>
      </c>
      <c r="I359" s="38">
        <v>1</v>
      </c>
      <c r="J359" s="38">
        <v>1</v>
      </c>
      <c r="K359" s="38">
        <v>1</v>
      </c>
      <c r="L359" s="38">
        <v>1</v>
      </c>
      <c r="M359" s="38">
        <v>1</v>
      </c>
      <c r="N359" s="38">
        <v>1</v>
      </c>
      <c r="O359" s="38">
        <v>1</v>
      </c>
      <c r="P359" s="38">
        <v>1</v>
      </c>
    </row>
    <row r="360" spans="1:16">
      <c r="A360" s="38">
        <v>1</v>
      </c>
      <c r="B360" s="38">
        <v>1</v>
      </c>
      <c r="C360" s="38">
        <v>1</v>
      </c>
      <c r="D360" s="38">
        <v>1</v>
      </c>
      <c r="E360" s="38">
        <v>0</v>
      </c>
      <c r="F360" s="38">
        <v>1</v>
      </c>
      <c r="G360" s="38">
        <v>0</v>
      </c>
      <c r="H360" s="38">
        <v>1</v>
      </c>
      <c r="I360" s="38">
        <v>1</v>
      </c>
      <c r="J360" s="38">
        <v>1</v>
      </c>
      <c r="K360" s="38">
        <v>1</v>
      </c>
      <c r="L360" s="38">
        <v>1</v>
      </c>
      <c r="M360" s="38">
        <v>0</v>
      </c>
      <c r="N360" s="38">
        <v>0</v>
      </c>
      <c r="O360" s="38">
        <v>1</v>
      </c>
      <c r="P360" s="38">
        <v>1</v>
      </c>
    </row>
    <row r="361" spans="1:16">
      <c r="A361" s="38">
        <v>1</v>
      </c>
      <c r="B361" s="38">
        <v>0</v>
      </c>
      <c r="C361" s="38">
        <v>0</v>
      </c>
      <c r="D361" s="38">
        <v>1</v>
      </c>
      <c r="E361" s="38">
        <v>0</v>
      </c>
      <c r="F361" s="38">
        <v>0</v>
      </c>
      <c r="G361" s="38">
        <v>0</v>
      </c>
      <c r="H361" s="38">
        <v>1</v>
      </c>
      <c r="I361" s="38">
        <v>1</v>
      </c>
      <c r="J361" s="38">
        <v>1</v>
      </c>
      <c r="K361" s="38">
        <v>1</v>
      </c>
      <c r="L361" s="38">
        <v>1</v>
      </c>
      <c r="M361" s="38">
        <v>0</v>
      </c>
      <c r="N361" s="38">
        <v>0</v>
      </c>
      <c r="O361" s="38">
        <v>1</v>
      </c>
      <c r="P361" s="38">
        <v>1</v>
      </c>
    </row>
    <row r="362" spans="1:16">
      <c r="A362" s="38">
        <v>1</v>
      </c>
      <c r="B362" s="38">
        <v>1</v>
      </c>
      <c r="C362" s="38">
        <v>1</v>
      </c>
      <c r="D362" s="38">
        <v>1</v>
      </c>
      <c r="E362" s="38">
        <v>0</v>
      </c>
      <c r="F362" s="38">
        <v>0</v>
      </c>
      <c r="G362" s="38">
        <v>0</v>
      </c>
      <c r="H362" s="38">
        <v>1</v>
      </c>
      <c r="I362" s="38">
        <v>1</v>
      </c>
      <c r="J362" s="38">
        <v>1</v>
      </c>
      <c r="K362" s="38">
        <v>1</v>
      </c>
      <c r="L362" s="38">
        <v>1</v>
      </c>
      <c r="M362" s="38">
        <v>0</v>
      </c>
      <c r="N362" s="38">
        <v>0</v>
      </c>
      <c r="O362" s="38">
        <v>1</v>
      </c>
      <c r="P362" s="38">
        <v>1</v>
      </c>
    </row>
    <row r="363" spans="1:16">
      <c r="A363" s="38">
        <v>1</v>
      </c>
      <c r="B363" s="38">
        <v>0</v>
      </c>
      <c r="C363" s="38">
        <v>0</v>
      </c>
      <c r="D363" s="38">
        <v>1</v>
      </c>
      <c r="E363" s="38">
        <v>1</v>
      </c>
      <c r="F363" s="38">
        <v>0</v>
      </c>
      <c r="G363" s="38">
        <v>1</v>
      </c>
      <c r="H363" s="38">
        <v>1</v>
      </c>
      <c r="I363" s="38">
        <v>1</v>
      </c>
      <c r="J363" s="38">
        <v>1</v>
      </c>
      <c r="K363" s="38">
        <v>1</v>
      </c>
      <c r="L363" s="38">
        <v>1</v>
      </c>
      <c r="M363" s="38">
        <v>1</v>
      </c>
      <c r="N363" s="38">
        <v>1</v>
      </c>
      <c r="O363" s="38">
        <v>1</v>
      </c>
      <c r="P363" s="38">
        <v>1</v>
      </c>
    </row>
    <row r="364" spans="1:16">
      <c r="A364" s="38">
        <v>1</v>
      </c>
      <c r="B364" s="38">
        <v>0</v>
      </c>
      <c r="C364" s="38">
        <v>0</v>
      </c>
      <c r="D364" s="38">
        <v>1</v>
      </c>
      <c r="E364" s="38">
        <v>0</v>
      </c>
      <c r="F364" s="38">
        <v>0</v>
      </c>
      <c r="G364" s="38">
        <v>0</v>
      </c>
      <c r="H364" s="38">
        <v>1</v>
      </c>
      <c r="I364" s="38">
        <v>1</v>
      </c>
      <c r="J364" s="38">
        <v>1</v>
      </c>
      <c r="K364" s="38">
        <v>1</v>
      </c>
      <c r="L364" s="38">
        <v>1</v>
      </c>
      <c r="M364" s="38">
        <v>0</v>
      </c>
      <c r="N364" s="38">
        <v>0</v>
      </c>
      <c r="O364" s="38">
        <v>1</v>
      </c>
      <c r="P364" s="38">
        <v>1</v>
      </c>
    </row>
    <row r="365" spans="1:16">
      <c r="A365" s="38">
        <v>1</v>
      </c>
      <c r="B365" s="38">
        <v>0</v>
      </c>
      <c r="C365" s="38">
        <v>0</v>
      </c>
      <c r="D365" s="38">
        <v>1</v>
      </c>
      <c r="E365" s="38">
        <v>0</v>
      </c>
      <c r="F365" s="38">
        <v>0</v>
      </c>
      <c r="G365" s="38">
        <v>0</v>
      </c>
      <c r="H365" s="38">
        <v>1</v>
      </c>
      <c r="I365" s="38">
        <v>1</v>
      </c>
      <c r="J365" s="38">
        <v>1</v>
      </c>
      <c r="K365" s="38">
        <v>1</v>
      </c>
      <c r="L365" s="38">
        <v>1</v>
      </c>
      <c r="M365" s="38">
        <v>0</v>
      </c>
      <c r="N365" s="38">
        <v>0</v>
      </c>
      <c r="O365" s="38">
        <v>1</v>
      </c>
      <c r="P365" s="38">
        <v>1</v>
      </c>
    </row>
    <row r="366" spans="1:16">
      <c r="A366" s="38">
        <v>1</v>
      </c>
      <c r="B366" s="38">
        <v>1</v>
      </c>
      <c r="C366" s="38">
        <v>1</v>
      </c>
      <c r="D366" s="38">
        <v>0</v>
      </c>
      <c r="E366" s="38">
        <v>1</v>
      </c>
      <c r="F366" s="38">
        <v>0</v>
      </c>
      <c r="G366" s="38">
        <v>1</v>
      </c>
      <c r="H366" s="38">
        <v>0</v>
      </c>
      <c r="I366" s="38">
        <v>0</v>
      </c>
      <c r="J366" s="38">
        <v>0</v>
      </c>
      <c r="K366" s="38">
        <v>1</v>
      </c>
      <c r="L366" s="38">
        <v>1</v>
      </c>
      <c r="M366" s="38">
        <v>1</v>
      </c>
      <c r="N366" s="38">
        <v>1</v>
      </c>
      <c r="O366" s="38">
        <v>1</v>
      </c>
      <c r="P366" s="38">
        <v>1</v>
      </c>
    </row>
    <row r="367" spans="1:16">
      <c r="A367" s="38">
        <v>1</v>
      </c>
      <c r="B367" s="38">
        <v>1</v>
      </c>
      <c r="C367" s="38">
        <v>1</v>
      </c>
      <c r="D367" s="38">
        <v>1</v>
      </c>
      <c r="E367" s="38">
        <v>1</v>
      </c>
      <c r="F367" s="38">
        <v>1</v>
      </c>
      <c r="G367" s="38">
        <v>1</v>
      </c>
      <c r="H367" s="38">
        <v>1</v>
      </c>
      <c r="I367" s="38">
        <v>1</v>
      </c>
      <c r="J367" s="38">
        <v>1</v>
      </c>
      <c r="K367" s="38">
        <v>1</v>
      </c>
      <c r="L367" s="38">
        <v>1</v>
      </c>
      <c r="M367" s="38">
        <v>1</v>
      </c>
      <c r="N367" s="38">
        <v>1</v>
      </c>
      <c r="O367" s="38">
        <v>1</v>
      </c>
      <c r="P367" s="38">
        <v>1</v>
      </c>
    </row>
    <row r="368" spans="1:16">
      <c r="A368" s="38">
        <v>1</v>
      </c>
      <c r="B368" s="38">
        <v>0</v>
      </c>
      <c r="C368" s="38">
        <v>0</v>
      </c>
      <c r="D368" s="38">
        <v>1</v>
      </c>
      <c r="E368" s="38">
        <v>0</v>
      </c>
      <c r="F368" s="38">
        <v>0</v>
      </c>
      <c r="G368" s="38">
        <v>0</v>
      </c>
      <c r="H368" s="38">
        <v>1</v>
      </c>
      <c r="I368" s="38">
        <v>1</v>
      </c>
      <c r="J368" s="38">
        <v>1</v>
      </c>
      <c r="K368" s="38">
        <v>1</v>
      </c>
      <c r="L368" s="38">
        <v>1</v>
      </c>
      <c r="M368" s="38">
        <v>0</v>
      </c>
      <c r="N368" s="38">
        <v>0</v>
      </c>
      <c r="O368" s="38">
        <v>1</v>
      </c>
      <c r="P368" s="38">
        <v>1</v>
      </c>
    </row>
    <row r="369" spans="1:16">
      <c r="A369" s="38">
        <v>1</v>
      </c>
      <c r="B369" s="38">
        <v>1</v>
      </c>
      <c r="C369" s="38">
        <v>1</v>
      </c>
      <c r="D369" s="38">
        <v>1</v>
      </c>
      <c r="E369" s="38">
        <v>1</v>
      </c>
      <c r="F369" s="38">
        <v>0</v>
      </c>
      <c r="G369" s="38">
        <v>1</v>
      </c>
      <c r="H369" s="38">
        <v>1</v>
      </c>
      <c r="I369" s="38">
        <v>1</v>
      </c>
      <c r="J369" s="38">
        <v>1</v>
      </c>
      <c r="K369" s="38">
        <v>1</v>
      </c>
      <c r="L369" s="38">
        <v>0</v>
      </c>
      <c r="M369" s="38">
        <v>1</v>
      </c>
      <c r="N369" s="38">
        <v>1</v>
      </c>
      <c r="O369" s="38">
        <v>0</v>
      </c>
      <c r="P369" s="38">
        <v>1</v>
      </c>
    </row>
    <row r="370" spans="1:16">
      <c r="A370" s="38">
        <v>1</v>
      </c>
      <c r="B370" s="38">
        <v>0</v>
      </c>
      <c r="C370" s="38">
        <v>0</v>
      </c>
      <c r="D370" s="38">
        <v>1</v>
      </c>
      <c r="E370" s="38">
        <v>1</v>
      </c>
      <c r="F370" s="38">
        <v>1</v>
      </c>
      <c r="G370" s="38">
        <v>0</v>
      </c>
      <c r="H370" s="38">
        <v>1</v>
      </c>
      <c r="I370" s="38">
        <v>1</v>
      </c>
      <c r="J370" s="38">
        <v>1</v>
      </c>
      <c r="K370" s="38">
        <v>1</v>
      </c>
      <c r="L370" s="38">
        <v>1</v>
      </c>
      <c r="M370" s="38">
        <v>1</v>
      </c>
      <c r="N370" s="38">
        <v>1</v>
      </c>
      <c r="O370" s="38">
        <v>1</v>
      </c>
      <c r="P370" s="38">
        <v>1</v>
      </c>
    </row>
    <row r="371" spans="1:16">
      <c r="A371" s="38">
        <v>1</v>
      </c>
      <c r="B371" s="38">
        <v>0</v>
      </c>
      <c r="C371" s="38">
        <v>0</v>
      </c>
      <c r="D371" s="38">
        <v>1</v>
      </c>
      <c r="E371" s="38">
        <v>0</v>
      </c>
      <c r="F371" s="38">
        <v>0</v>
      </c>
      <c r="G371" s="38">
        <v>0</v>
      </c>
      <c r="H371" s="38">
        <v>1</v>
      </c>
      <c r="I371" s="38">
        <v>1</v>
      </c>
      <c r="J371" s="38">
        <v>1</v>
      </c>
      <c r="K371" s="38">
        <v>1</v>
      </c>
      <c r="L371" s="38">
        <v>1</v>
      </c>
      <c r="M371" s="38">
        <v>0</v>
      </c>
      <c r="N371" s="38">
        <v>0</v>
      </c>
      <c r="O371" s="38">
        <v>1</v>
      </c>
      <c r="P371" s="38">
        <v>1</v>
      </c>
    </row>
    <row r="372" spans="1:16">
      <c r="A372" s="38">
        <v>1</v>
      </c>
      <c r="B372" s="38">
        <v>1</v>
      </c>
      <c r="C372" s="38">
        <v>1</v>
      </c>
      <c r="D372" s="38">
        <v>1</v>
      </c>
      <c r="E372" s="38">
        <v>0</v>
      </c>
      <c r="F372" s="38">
        <v>0</v>
      </c>
      <c r="G372" s="38">
        <v>0</v>
      </c>
      <c r="H372" s="38">
        <v>1</v>
      </c>
      <c r="I372" s="38">
        <v>1</v>
      </c>
      <c r="J372" s="38">
        <v>1</v>
      </c>
      <c r="K372" s="38">
        <v>1</v>
      </c>
      <c r="L372" s="38">
        <v>1</v>
      </c>
      <c r="M372" s="38">
        <v>0</v>
      </c>
      <c r="N372" s="38">
        <v>0</v>
      </c>
      <c r="O372" s="38">
        <v>1</v>
      </c>
      <c r="P372" s="38">
        <v>1</v>
      </c>
    </row>
    <row r="373" spans="1:16">
      <c r="A373" s="38">
        <v>1</v>
      </c>
      <c r="B373" s="38">
        <v>0</v>
      </c>
      <c r="C373" s="38">
        <v>0</v>
      </c>
      <c r="D373" s="38">
        <v>1</v>
      </c>
      <c r="E373" s="38">
        <v>0</v>
      </c>
      <c r="F373" s="38">
        <v>0</v>
      </c>
      <c r="G373" s="38">
        <v>0</v>
      </c>
      <c r="H373" s="38">
        <v>1</v>
      </c>
      <c r="I373" s="38">
        <v>1</v>
      </c>
      <c r="J373" s="38">
        <v>1</v>
      </c>
      <c r="K373" s="38">
        <v>1</v>
      </c>
      <c r="L373" s="38">
        <v>1</v>
      </c>
      <c r="M373" s="38">
        <v>0</v>
      </c>
      <c r="N373" s="38">
        <v>0</v>
      </c>
      <c r="O373" s="38">
        <v>1</v>
      </c>
      <c r="P373" s="38">
        <v>1</v>
      </c>
    </row>
    <row r="374" spans="1:16">
      <c r="A374" s="38">
        <v>1</v>
      </c>
      <c r="B374" s="38">
        <v>0</v>
      </c>
      <c r="C374" s="38">
        <v>0</v>
      </c>
      <c r="D374" s="38">
        <v>1</v>
      </c>
      <c r="E374" s="38">
        <v>1</v>
      </c>
      <c r="F374" s="38">
        <v>1</v>
      </c>
      <c r="G374" s="38">
        <v>0</v>
      </c>
      <c r="H374" s="38">
        <v>1</v>
      </c>
      <c r="I374" s="38">
        <v>1</v>
      </c>
      <c r="J374" s="38">
        <v>1</v>
      </c>
      <c r="K374" s="38">
        <v>1</v>
      </c>
      <c r="L374" s="38">
        <v>1</v>
      </c>
      <c r="M374" s="38">
        <v>1</v>
      </c>
      <c r="N374" s="38">
        <v>1</v>
      </c>
      <c r="O374" s="38">
        <v>1</v>
      </c>
      <c r="P374" s="38">
        <v>1</v>
      </c>
    </row>
    <row r="375" spans="1:16">
      <c r="A375" s="38">
        <v>1</v>
      </c>
      <c r="B375" s="38">
        <v>0</v>
      </c>
      <c r="C375" s="38">
        <v>0</v>
      </c>
      <c r="D375" s="38">
        <v>1</v>
      </c>
      <c r="E375" s="38">
        <v>1</v>
      </c>
      <c r="F375" s="38">
        <v>1</v>
      </c>
      <c r="G375" s="38">
        <v>1</v>
      </c>
      <c r="H375" s="38">
        <v>1</v>
      </c>
      <c r="I375" s="38">
        <v>1</v>
      </c>
      <c r="J375" s="38">
        <v>1</v>
      </c>
      <c r="K375" s="38">
        <v>1</v>
      </c>
      <c r="L375" s="38">
        <v>0</v>
      </c>
      <c r="M375" s="38">
        <v>1</v>
      </c>
      <c r="N375" s="38">
        <v>1</v>
      </c>
      <c r="O375" s="38">
        <v>0</v>
      </c>
      <c r="P375" s="38">
        <v>1</v>
      </c>
    </row>
    <row r="376" spans="1:16">
      <c r="A376" s="38">
        <v>1</v>
      </c>
      <c r="B376" s="38">
        <v>1</v>
      </c>
      <c r="C376" s="38">
        <v>1</v>
      </c>
      <c r="D376" s="38">
        <v>1</v>
      </c>
      <c r="E376" s="38">
        <v>1</v>
      </c>
      <c r="F376" s="38">
        <v>1</v>
      </c>
      <c r="G376" s="38">
        <v>0</v>
      </c>
      <c r="H376" s="38">
        <v>1</v>
      </c>
      <c r="I376" s="38">
        <v>1</v>
      </c>
      <c r="J376" s="38">
        <v>1</v>
      </c>
      <c r="K376" s="38">
        <v>1</v>
      </c>
      <c r="L376" s="38">
        <v>1</v>
      </c>
      <c r="M376" s="38">
        <v>0</v>
      </c>
      <c r="N376" s="38">
        <v>0</v>
      </c>
      <c r="O376" s="38">
        <v>1</v>
      </c>
      <c r="P376" s="38">
        <v>1</v>
      </c>
    </row>
    <row r="377" spans="1:16">
      <c r="A377" s="38">
        <v>1</v>
      </c>
      <c r="B377" s="38">
        <v>1</v>
      </c>
      <c r="C377" s="38">
        <v>1</v>
      </c>
      <c r="D377" s="38">
        <v>1</v>
      </c>
      <c r="E377" s="38">
        <v>0</v>
      </c>
      <c r="F377" s="38">
        <v>0</v>
      </c>
      <c r="G377" s="38">
        <v>0</v>
      </c>
      <c r="H377" s="38">
        <v>1</v>
      </c>
      <c r="I377" s="38">
        <v>1</v>
      </c>
      <c r="J377" s="38">
        <v>1</v>
      </c>
      <c r="K377" s="38">
        <v>1</v>
      </c>
      <c r="L377" s="38">
        <v>1</v>
      </c>
      <c r="M377" s="38">
        <v>0</v>
      </c>
      <c r="N377" s="38">
        <v>0</v>
      </c>
      <c r="O377" s="38">
        <v>1</v>
      </c>
      <c r="P377" s="38">
        <v>1</v>
      </c>
    </row>
    <row r="378" spans="1:16">
      <c r="A378" s="38">
        <v>1</v>
      </c>
      <c r="B378" s="38">
        <v>0</v>
      </c>
      <c r="C378" s="38">
        <v>0</v>
      </c>
      <c r="D378" s="38">
        <v>1</v>
      </c>
      <c r="E378" s="38">
        <v>0</v>
      </c>
      <c r="F378" s="38">
        <v>0</v>
      </c>
      <c r="G378" s="38">
        <v>0</v>
      </c>
      <c r="H378" s="38">
        <v>1</v>
      </c>
      <c r="I378" s="38">
        <v>1</v>
      </c>
      <c r="J378" s="38">
        <v>1</v>
      </c>
      <c r="K378" s="38">
        <v>1</v>
      </c>
      <c r="L378" s="38">
        <v>1</v>
      </c>
      <c r="M378" s="38">
        <v>0</v>
      </c>
      <c r="N378" s="38">
        <v>0</v>
      </c>
      <c r="O378" s="38">
        <v>1</v>
      </c>
      <c r="P378" s="38">
        <v>1</v>
      </c>
    </row>
    <row r="379" spans="1:16">
      <c r="A379" s="38">
        <v>1</v>
      </c>
      <c r="B379" s="38">
        <v>1</v>
      </c>
      <c r="C379" s="38">
        <v>1</v>
      </c>
      <c r="D379" s="38">
        <v>1</v>
      </c>
      <c r="E379" s="38">
        <v>0</v>
      </c>
      <c r="F379" s="38">
        <v>0</v>
      </c>
      <c r="G379" s="38">
        <v>0</v>
      </c>
      <c r="H379" s="38">
        <v>1</v>
      </c>
      <c r="I379" s="38">
        <v>1</v>
      </c>
      <c r="J379" s="38">
        <v>1</v>
      </c>
      <c r="K379" s="38">
        <v>1</v>
      </c>
      <c r="L379" s="38">
        <v>1</v>
      </c>
      <c r="M379" s="38">
        <v>0</v>
      </c>
      <c r="N379" s="38">
        <v>0</v>
      </c>
      <c r="O379" s="38">
        <v>1</v>
      </c>
      <c r="P379" s="38">
        <v>1</v>
      </c>
    </row>
    <row r="380" spans="1:16">
      <c r="A380" s="38">
        <v>1</v>
      </c>
      <c r="B380" s="38">
        <v>0</v>
      </c>
      <c r="C380" s="38">
        <v>0</v>
      </c>
      <c r="D380" s="38">
        <v>1</v>
      </c>
      <c r="E380" s="38">
        <v>1</v>
      </c>
      <c r="F380" s="38">
        <v>1</v>
      </c>
      <c r="G380" s="38">
        <v>0</v>
      </c>
      <c r="H380" s="38">
        <v>1</v>
      </c>
      <c r="I380" s="38">
        <v>1</v>
      </c>
      <c r="J380" s="38">
        <v>1</v>
      </c>
      <c r="K380" s="38">
        <v>1</v>
      </c>
      <c r="L380" s="38">
        <v>1</v>
      </c>
      <c r="M380" s="38">
        <v>1</v>
      </c>
      <c r="N380" s="38">
        <v>1</v>
      </c>
      <c r="O380" s="38">
        <v>1</v>
      </c>
      <c r="P380" s="38">
        <v>1</v>
      </c>
    </row>
    <row r="381" spans="1:16">
      <c r="A381" s="38">
        <v>1</v>
      </c>
      <c r="B381" s="38">
        <v>0</v>
      </c>
      <c r="C381" s="38">
        <v>0</v>
      </c>
      <c r="D381" s="38">
        <v>1</v>
      </c>
      <c r="E381" s="38">
        <v>1</v>
      </c>
      <c r="F381" s="38">
        <v>0</v>
      </c>
      <c r="G381" s="38">
        <v>1</v>
      </c>
      <c r="H381" s="38">
        <v>1</v>
      </c>
      <c r="I381" s="38">
        <v>1</v>
      </c>
      <c r="J381" s="38">
        <v>1</v>
      </c>
      <c r="K381" s="38">
        <v>1</v>
      </c>
      <c r="L381" s="38">
        <v>1</v>
      </c>
      <c r="M381" s="38">
        <v>1</v>
      </c>
      <c r="N381" s="38">
        <v>1</v>
      </c>
      <c r="O381" s="38">
        <v>1</v>
      </c>
      <c r="P381" s="38">
        <v>1</v>
      </c>
    </row>
    <row r="382" spans="1:16">
      <c r="A382" s="38">
        <v>1</v>
      </c>
      <c r="B382" s="38">
        <v>1</v>
      </c>
      <c r="C382" s="38">
        <v>1</v>
      </c>
      <c r="D382" s="38">
        <v>1</v>
      </c>
      <c r="E382" s="38">
        <v>1</v>
      </c>
      <c r="F382" s="38">
        <v>1</v>
      </c>
      <c r="G382" s="38">
        <v>0</v>
      </c>
      <c r="H382" s="38">
        <v>1</v>
      </c>
      <c r="I382" s="38">
        <v>1</v>
      </c>
      <c r="J382" s="38">
        <v>1</v>
      </c>
      <c r="K382" s="38">
        <v>1</v>
      </c>
      <c r="L382" s="38">
        <v>1</v>
      </c>
      <c r="M382" s="38">
        <v>0</v>
      </c>
      <c r="N382" s="38">
        <v>0</v>
      </c>
      <c r="O382" s="38">
        <v>1</v>
      </c>
      <c r="P382" s="38">
        <v>1</v>
      </c>
    </row>
    <row r="383" spans="1:16">
      <c r="A383" s="38">
        <v>1</v>
      </c>
      <c r="B383" s="38">
        <v>1</v>
      </c>
      <c r="C383" s="38">
        <v>1</v>
      </c>
      <c r="D383" s="38">
        <v>0</v>
      </c>
      <c r="E383" s="38">
        <v>1</v>
      </c>
      <c r="F383" s="38">
        <v>1</v>
      </c>
      <c r="G383" s="38">
        <v>1</v>
      </c>
      <c r="H383" s="38">
        <v>1</v>
      </c>
      <c r="I383" s="38">
        <v>1</v>
      </c>
      <c r="J383" s="38">
        <v>1</v>
      </c>
      <c r="K383" s="38">
        <v>1</v>
      </c>
      <c r="L383" s="38">
        <v>1</v>
      </c>
      <c r="M383" s="38">
        <v>1</v>
      </c>
      <c r="N383" s="38">
        <v>1</v>
      </c>
      <c r="O383" s="38">
        <v>1</v>
      </c>
      <c r="P383" s="38">
        <v>1</v>
      </c>
    </row>
    <row r="384" spans="1:16">
      <c r="A384" s="38">
        <v>1</v>
      </c>
      <c r="B384" s="38">
        <v>0</v>
      </c>
      <c r="C384" s="38">
        <v>0</v>
      </c>
      <c r="D384" s="38">
        <v>1</v>
      </c>
      <c r="E384" s="38">
        <v>1</v>
      </c>
      <c r="F384" s="38">
        <v>0</v>
      </c>
      <c r="G384" s="38">
        <v>1</v>
      </c>
      <c r="H384" s="38">
        <v>1</v>
      </c>
      <c r="I384" s="38">
        <v>1</v>
      </c>
      <c r="J384" s="38">
        <v>1</v>
      </c>
      <c r="K384" s="38">
        <v>1</v>
      </c>
      <c r="L384" s="38">
        <v>1</v>
      </c>
      <c r="M384" s="38">
        <v>1</v>
      </c>
      <c r="N384" s="38">
        <v>1</v>
      </c>
      <c r="O384" s="38">
        <v>1</v>
      </c>
      <c r="P384" s="38">
        <v>1</v>
      </c>
    </row>
    <row r="385" spans="1:16">
      <c r="A385" s="38">
        <v>1</v>
      </c>
      <c r="B385" s="38">
        <v>0</v>
      </c>
      <c r="C385" s="38">
        <v>0</v>
      </c>
      <c r="D385" s="38">
        <v>1</v>
      </c>
      <c r="E385" s="38">
        <v>0</v>
      </c>
      <c r="F385" s="38">
        <v>0</v>
      </c>
      <c r="G385" s="38">
        <v>0</v>
      </c>
      <c r="H385" s="38">
        <v>1</v>
      </c>
      <c r="I385" s="38">
        <v>1</v>
      </c>
      <c r="J385" s="38">
        <v>1</v>
      </c>
      <c r="K385" s="38">
        <v>1</v>
      </c>
      <c r="L385" s="38">
        <v>1</v>
      </c>
      <c r="M385" s="38">
        <v>0</v>
      </c>
      <c r="N385" s="38">
        <v>0</v>
      </c>
      <c r="O385" s="38">
        <v>1</v>
      </c>
      <c r="P385" s="38">
        <v>1</v>
      </c>
    </row>
    <row r="386" spans="1:16">
      <c r="A386" s="38">
        <v>1</v>
      </c>
      <c r="B386" s="38">
        <v>0</v>
      </c>
      <c r="C386" s="38">
        <v>0</v>
      </c>
      <c r="D386" s="38">
        <v>1</v>
      </c>
      <c r="E386" s="38">
        <v>0</v>
      </c>
      <c r="F386" s="38">
        <v>0</v>
      </c>
      <c r="G386" s="38">
        <v>0</v>
      </c>
      <c r="H386" s="38">
        <v>1</v>
      </c>
      <c r="I386" s="38">
        <v>1</v>
      </c>
      <c r="J386" s="38">
        <v>1</v>
      </c>
      <c r="K386" s="38">
        <v>1</v>
      </c>
      <c r="L386" s="38">
        <v>1</v>
      </c>
      <c r="M386" s="38">
        <v>0</v>
      </c>
      <c r="N386" s="38">
        <v>0</v>
      </c>
      <c r="O386" s="38">
        <v>1</v>
      </c>
      <c r="P386" s="38">
        <v>1</v>
      </c>
    </row>
    <row r="387" spans="1:16">
      <c r="A387" s="38">
        <v>1</v>
      </c>
      <c r="B387" s="38">
        <v>0</v>
      </c>
      <c r="C387" s="38">
        <v>0</v>
      </c>
      <c r="D387" s="38">
        <v>1</v>
      </c>
      <c r="E387" s="38">
        <v>0</v>
      </c>
      <c r="F387" s="38">
        <v>0</v>
      </c>
      <c r="G387" s="38">
        <v>0</v>
      </c>
      <c r="H387" s="38">
        <v>1</v>
      </c>
      <c r="I387" s="38">
        <v>1</v>
      </c>
      <c r="J387" s="38">
        <v>1</v>
      </c>
      <c r="K387" s="38">
        <v>1</v>
      </c>
      <c r="L387" s="38">
        <v>1</v>
      </c>
      <c r="M387" s="38">
        <v>0</v>
      </c>
      <c r="N387" s="38">
        <v>0</v>
      </c>
      <c r="O387" s="38">
        <v>1</v>
      </c>
      <c r="P387" s="38">
        <v>1</v>
      </c>
    </row>
    <row r="388" spans="1:16">
      <c r="A388" s="38">
        <v>1</v>
      </c>
      <c r="B388" s="38">
        <v>1</v>
      </c>
      <c r="C388" s="38">
        <v>1</v>
      </c>
      <c r="D388" s="38">
        <v>1</v>
      </c>
      <c r="E388" s="38">
        <v>1</v>
      </c>
      <c r="F388" s="38">
        <v>0</v>
      </c>
      <c r="G388" s="38">
        <v>1</v>
      </c>
      <c r="H388" s="38">
        <v>1</v>
      </c>
      <c r="I388" s="38">
        <v>1</v>
      </c>
      <c r="J388" s="38">
        <v>1</v>
      </c>
      <c r="K388" s="38">
        <v>1</v>
      </c>
      <c r="L388" s="38">
        <v>1</v>
      </c>
      <c r="M388" s="38">
        <v>1</v>
      </c>
      <c r="N388" s="38">
        <v>1</v>
      </c>
      <c r="O388" s="38">
        <v>1</v>
      </c>
      <c r="P388" s="38">
        <v>1</v>
      </c>
    </row>
    <row r="389" spans="1:16">
      <c r="A389" s="38">
        <v>1</v>
      </c>
      <c r="B389" s="38">
        <v>0</v>
      </c>
      <c r="C389" s="38">
        <v>0</v>
      </c>
      <c r="D389" s="38">
        <v>1</v>
      </c>
      <c r="E389" s="38">
        <v>0</v>
      </c>
      <c r="F389" s="38">
        <v>0</v>
      </c>
      <c r="G389" s="38">
        <v>0</v>
      </c>
      <c r="H389" s="38">
        <v>1</v>
      </c>
      <c r="I389" s="38">
        <v>1</v>
      </c>
      <c r="J389" s="38">
        <v>1</v>
      </c>
      <c r="K389" s="38">
        <v>1</v>
      </c>
      <c r="L389" s="38">
        <v>1</v>
      </c>
      <c r="M389" s="38">
        <v>0</v>
      </c>
      <c r="N389" s="38">
        <v>0</v>
      </c>
      <c r="O389" s="38">
        <v>1</v>
      </c>
      <c r="P389" s="38">
        <v>1</v>
      </c>
    </row>
    <row r="390" spans="1:16">
      <c r="A390" s="38">
        <v>1</v>
      </c>
      <c r="B390" s="38">
        <v>0</v>
      </c>
      <c r="C390" s="38">
        <v>0</v>
      </c>
      <c r="D390" s="38">
        <v>1</v>
      </c>
      <c r="E390" s="38">
        <v>0</v>
      </c>
      <c r="F390" s="38">
        <v>0</v>
      </c>
      <c r="G390" s="38">
        <v>0</v>
      </c>
      <c r="H390" s="38">
        <v>1</v>
      </c>
      <c r="I390" s="38">
        <v>1</v>
      </c>
      <c r="J390" s="38">
        <v>1</v>
      </c>
      <c r="K390" s="38">
        <v>1</v>
      </c>
      <c r="L390" s="38">
        <v>1</v>
      </c>
      <c r="M390" s="38">
        <v>0</v>
      </c>
      <c r="N390" s="38">
        <v>0</v>
      </c>
      <c r="O390" s="38">
        <v>1</v>
      </c>
      <c r="P390" s="38">
        <v>1</v>
      </c>
    </row>
    <row r="391" spans="1:16">
      <c r="A391" s="38">
        <v>1</v>
      </c>
      <c r="B391" s="38">
        <v>0</v>
      </c>
      <c r="C391" s="38">
        <v>0</v>
      </c>
      <c r="D391" s="38">
        <v>1</v>
      </c>
      <c r="E391" s="38">
        <v>1</v>
      </c>
      <c r="F391" s="38">
        <v>0</v>
      </c>
      <c r="G391" s="38">
        <v>1</v>
      </c>
      <c r="H391" s="38">
        <v>1</v>
      </c>
      <c r="I391" s="38">
        <v>1</v>
      </c>
      <c r="J391" s="38">
        <v>1</v>
      </c>
      <c r="K391" s="38">
        <v>1</v>
      </c>
      <c r="L391" s="38">
        <v>1</v>
      </c>
      <c r="M391" s="38">
        <v>1</v>
      </c>
      <c r="N391" s="38">
        <v>1</v>
      </c>
      <c r="O391" s="38">
        <v>1</v>
      </c>
      <c r="P391" s="38">
        <v>1</v>
      </c>
    </row>
    <row r="392" spans="1:16">
      <c r="A392" s="38">
        <v>1</v>
      </c>
      <c r="B392" s="38">
        <v>0</v>
      </c>
      <c r="C392" s="38">
        <v>0</v>
      </c>
      <c r="D392" s="38">
        <v>1</v>
      </c>
      <c r="E392" s="38">
        <v>0</v>
      </c>
      <c r="F392" s="38">
        <v>0</v>
      </c>
      <c r="G392" s="38">
        <v>0</v>
      </c>
      <c r="H392" s="38">
        <v>1</v>
      </c>
      <c r="I392" s="38">
        <v>1</v>
      </c>
      <c r="J392" s="38">
        <v>1</v>
      </c>
      <c r="K392" s="38">
        <v>1</v>
      </c>
      <c r="L392" s="38">
        <v>1</v>
      </c>
      <c r="M392" s="38">
        <v>0</v>
      </c>
      <c r="N392" s="38">
        <v>0</v>
      </c>
      <c r="O392" s="38">
        <v>1</v>
      </c>
      <c r="P392" s="38">
        <v>1</v>
      </c>
    </row>
    <row r="393" spans="1:16">
      <c r="A393" s="38">
        <v>1</v>
      </c>
      <c r="B393" s="38">
        <v>0</v>
      </c>
      <c r="C393" s="38">
        <v>0</v>
      </c>
      <c r="D393" s="38">
        <v>1</v>
      </c>
      <c r="E393" s="38">
        <v>0</v>
      </c>
      <c r="F393" s="38">
        <v>0</v>
      </c>
      <c r="G393" s="38">
        <v>0</v>
      </c>
      <c r="H393" s="38">
        <v>1</v>
      </c>
      <c r="I393" s="38">
        <v>1</v>
      </c>
      <c r="J393" s="38">
        <v>1</v>
      </c>
      <c r="K393" s="38">
        <v>1</v>
      </c>
      <c r="L393" s="38">
        <v>1</v>
      </c>
      <c r="M393" s="38">
        <v>0</v>
      </c>
      <c r="N393" s="38">
        <v>0</v>
      </c>
      <c r="O393" s="38">
        <v>1</v>
      </c>
      <c r="P393" s="38">
        <v>1</v>
      </c>
    </row>
    <row r="394" spans="1:16">
      <c r="A394" s="38">
        <v>1</v>
      </c>
      <c r="B394" s="38">
        <v>1</v>
      </c>
      <c r="C394" s="38">
        <v>1</v>
      </c>
      <c r="D394" s="38">
        <v>1</v>
      </c>
      <c r="E394" s="38">
        <v>1</v>
      </c>
      <c r="F394" s="38">
        <v>0</v>
      </c>
      <c r="G394" s="38">
        <v>1</v>
      </c>
      <c r="H394" s="38">
        <v>1</v>
      </c>
      <c r="I394" s="38">
        <v>1</v>
      </c>
      <c r="J394" s="38">
        <v>1</v>
      </c>
      <c r="K394" s="38">
        <v>1</v>
      </c>
      <c r="L394" s="38">
        <v>1</v>
      </c>
      <c r="M394" s="38">
        <v>1</v>
      </c>
      <c r="N394" s="38">
        <v>1</v>
      </c>
      <c r="O394" s="38">
        <v>1</v>
      </c>
      <c r="P394" s="38">
        <v>1</v>
      </c>
    </row>
    <row r="395" spans="1:16">
      <c r="A395" s="38">
        <v>1</v>
      </c>
      <c r="B395" s="38">
        <v>1</v>
      </c>
      <c r="C395" s="38">
        <v>1</v>
      </c>
      <c r="D395" s="38">
        <v>1</v>
      </c>
      <c r="E395" s="38">
        <v>1</v>
      </c>
      <c r="F395" s="38">
        <v>1</v>
      </c>
      <c r="G395" s="38">
        <v>1</v>
      </c>
      <c r="H395" s="38">
        <v>1</v>
      </c>
      <c r="I395" s="38">
        <v>1</v>
      </c>
      <c r="J395" s="38">
        <v>1</v>
      </c>
      <c r="K395" s="38">
        <v>1</v>
      </c>
      <c r="L395" s="38">
        <v>1</v>
      </c>
      <c r="M395" s="38">
        <v>1</v>
      </c>
      <c r="N395" s="38">
        <v>1</v>
      </c>
      <c r="O395" s="38">
        <v>1</v>
      </c>
      <c r="P395" s="38">
        <v>1</v>
      </c>
    </row>
    <row r="396" spans="1:16">
      <c r="A396" s="38">
        <v>1</v>
      </c>
      <c r="B396" s="38">
        <v>1</v>
      </c>
      <c r="C396" s="38">
        <v>1</v>
      </c>
      <c r="D396" s="38">
        <v>1</v>
      </c>
      <c r="E396" s="38">
        <v>1</v>
      </c>
      <c r="F396" s="38">
        <v>0</v>
      </c>
      <c r="G396" s="38">
        <v>1</v>
      </c>
      <c r="H396" s="38">
        <v>1</v>
      </c>
      <c r="I396" s="38">
        <v>1</v>
      </c>
      <c r="J396" s="38">
        <v>1</v>
      </c>
      <c r="K396" s="38">
        <v>1</v>
      </c>
      <c r="L396" s="38">
        <v>1</v>
      </c>
      <c r="M396" s="38">
        <v>1</v>
      </c>
      <c r="N396" s="38">
        <v>1</v>
      </c>
      <c r="O396" s="38">
        <v>1</v>
      </c>
      <c r="P396" s="38">
        <v>1</v>
      </c>
    </row>
    <row r="397" spans="1:16">
      <c r="A397" s="38">
        <v>1</v>
      </c>
      <c r="B397" s="38">
        <v>0</v>
      </c>
      <c r="C397" s="38">
        <v>0</v>
      </c>
      <c r="D397" s="38">
        <v>1</v>
      </c>
      <c r="E397" s="38">
        <v>0</v>
      </c>
      <c r="F397" s="38">
        <v>0</v>
      </c>
      <c r="G397" s="38">
        <v>0</v>
      </c>
      <c r="H397" s="38">
        <v>1</v>
      </c>
      <c r="I397" s="38">
        <v>1</v>
      </c>
      <c r="J397" s="38">
        <v>1</v>
      </c>
      <c r="K397" s="38">
        <v>1</v>
      </c>
      <c r="L397" s="38">
        <v>1</v>
      </c>
      <c r="M397" s="38">
        <v>0</v>
      </c>
      <c r="N397" s="38">
        <v>0</v>
      </c>
      <c r="O397" s="38">
        <v>1</v>
      </c>
      <c r="P397" s="38">
        <v>1</v>
      </c>
    </row>
    <row r="398" spans="1:16">
      <c r="A398" s="38">
        <v>1</v>
      </c>
      <c r="B398" s="38">
        <v>0</v>
      </c>
      <c r="C398" s="38">
        <v>0</v>
      </c>
      <c r="D398" s="38">
        <v>1</v>
      </c>
      <c r="E398" s="38">
        <v>0</v>
      </c>
      <c r="F398" s="38">
        <v>0</v>
      </c>
      <c r="G398" s="38">
        <v>0</v>
      </c>
      <c r="H398" s="38">
        <v>1</v>
      </c>
      <c r="I398" s="38">
        <v>1</v>
      </c>
      <c r="J398" s="38">
        <v>1</v>
      </c>
      <c r="K398" s="38">
        <v>1</v>
      </c>
      <c r="L398" s="38">
        <v>1</v>
      </c>
      <c r="M398" s="38">
        <v>0</v>
      </c>
      <c r="N398" s="38">
        <v>0</v>
      </c>
      <c r="O398" s="38">
        <v>1</v>
      </c>
      <c r="P398" s="38">
        <v>1</v>
      </c>
    </row>
    <row r="399" spans="1:16">
      <c r="A399" s="38">
        <v>1</v>
      </c>
      <c r="B399" s="38">
        <v>0</v>
      </c>
      <c r="C399" s="38">
        <v>0</v>
      </c>
      <c r="D399" s="38">
        <v>1</v>
      </c>
      <c r="E399" s="38">
        <v>1</v>
      </c>
      <c r="F399" s="38">
        <v>0</v>
      </c>
      <c r="G399" s="38">
        <v>1</v>
      </c>
      <c r="H399" s="38">
        <v>1</v>
      </c>
      <c r="I399" s="38">
        <v>1</v>
      </c>
      <c r="J399" s="38">
        <v>1</v>
      </c>
      <c r="K399" s="38">
        <v>1</v>
      </c>
      <c r="L399" s="38">
        <v>1</v>
      </c>
      <c r="M399" s="38">
        <v>1</v>
      </c>
      <c r="N399" s="38">
        <v>1</v>
      </c>
      <c r="O399" s="38">
        <v>1</v>
      </c>
      <c r="P399" s="38">
        <v>1</v>
      </c>
    </row>
    <row r="400" spans="1:16">
      <c r="A400" s="38">
        <v>1</v>
      </c>
      <c r="B400" s="38">
        <v>0</v>
      </c>
      <c r="C400" s="38">
        <v>0</v>
      </c>
      <c r="D400" s="38">
        <v>1</v>
      </c>
      <c r="E400" s="38">
        <v>0</v>
      </c>
      <c r="F400" s="38">
        <v>0</v>
      </c>
      <c r="G400" s="38">
        <v>0</v>
      </c>
      <c r="H400" s="38">
        <v>1</v>
      </c>
      <c r="I400" s="38">
        <v>1</v>
      </c>
      <c r="J400" s="38">
        <v>1</v>
      </c>
      <c r="K400" s="38">
        <v>1</v>
      </c>
      <c r="L400" s="38">
        <v>1</v>
      </c>
      <c r="M400" s="38">
        <v>0</v>
      </c>
      <c r="N400" s="38">
        <v>0</v>
      </c>
      <c r="O400" s="38">
        <v>1</v>
      </c>
      <c r="P400" s="38">
        <v>1</v>
      </c>
    </row>
    <row r="401" spans="1:16">
      <c r="A401" s="38">
        <v>1</v>
      </c>
      <c r="B401" s="38">
        <v>0</v>
      </c>
      <c r="C401" s="38">
        <v>0</v>
      </c>
      <c r="D401" s="38">
        <v>1</v>
      </c>
      <c r="E401" s="38">
        <v>1</v>
      </c>
      <c r="F401" s="38">
        <v>0</v>
      </c>
      <c r="G401" s="38">
        <v>1</v>
      </c>
      <c r="H401" s="38">
        <v>1</v>
      </c>
      <c r="I401" s="38">
        <v>1</v>
      </c>
      <c r="J401" s="38">
        <v>1</v>
      </c>
      <c r="K401" s="38">
        <v>1</v>
      </c>
      <c r="L401" s="38">
        <v>1</v>
      </c>
      <c r="M401" s="38">
        <v>1</v>
      </c>
      <c r="N401" s="38">
        <v>1</v>
      </c>
      <c r="O401" s="38">
        <v>1</v>
      </c>
      <c r="P401" s="38">
        <v>1</v>
      </c>
    </row>
    <row r="402" spans="1:16">
      <c r="A402" s="38">
        <v>1</v>
      </c>
      <c r="B402" s="38">
        <v>1</v>
      </c>
      <c r="C402" s="38">
        <v>1</v>
      </c>
      <c r="D402" s="38">
        <v>1</v>
      </c>
      <c r="E402" s="38">
        <v>1</v>
      </c>
      <c r="F402" s="38">
        <v>0</v>
      </c>
      <c r="G402" s="38">
        <v>1</v>
      </c>
      <c r="H402" s="38">
        <v>1</v>
      </c>
      <c r="I402" s="38">
        <v>1</v>
      </c>
      <c r="J402" s="38">
        <v>1</v>
      </c>
      <c r="K402" s="38">
        <v>1</v>
      </c>
      <c r="L402" s="38">
        <v>1</v>
      </c>
      <c r="M402" s="38">
        <v>1</v>
      </c>
      <c r="N402" s="38">
        <v>1</v>
      </c>
      <c r="O402" s="38">
        <v>1</v>
      </c>
      <c r="P402" s="38">
        <v>1</v>
      </c>
    </row>
    <row r="403" spans="1:16">
      <c r="A403" s="38">
        <v>1</v>
      </c>
      <c r="B403" s="38">
        <v>0</v>
      </c>
      <c r="C403" s="38">
        <v>0</v>
      </c>
      <c r="D403" s="38">
        <v>1</v>
      </c>
      <c r="E403" s="38">
        <v>1</v>
      </c>
      <c r="F403" s="38">
        <v>1</v>
      </c>
      <c r="G403" s="38">
        <v>0</v>
      </c>
      <c r="H403" s="38">
        <v>1</v>
      </c>
      <c r="I403" s="38">
        <v>1</v>
      </c>
      <c r="J403" s="38">
        <v>1</v>
      </c>
      <c r="K403" s="38">
        <v>1</v>
      </c>
      <c r="L403" s="38">
        <v>1</v>
      </c>
      <c r="M403" s="38">
        <v>1</v>
      </c>
      <c r="N403" s="38">
        <v>1</v>
      </c>
      <c r="O403" s="38">
        <v>1</v>
      </c>
      <c r="P403" s="38">
        <v>1</v>
      </c>
    </row>
    <row r="404" spans="1:16">
      <c r="A404" s="38">
        <v>1</v>
      </c>
      <c r="B404" s="38">
        <v>1</v>
      </c>
      <c r="C404" s="38">
        <v>1</v>
      </c>
      <c r="D404" s="38">
        <v>1</v>
      </c>
      <c r="E404" s="38">
        <v>0</v>
      </c>
      <c r="F404" s="38">
        <v>0</v>
      </c>
      <c r="G404" s="38">
        <v>0</v>
      </c>
      <c r="H404" s="38">
        <v>1</v>
      </c>
      <c r="I404" s="38">
        <v>1</v>
      </c>
      <c r="J404" s="38">
        <v>1</v>
      </c>
      <c r="K404" s="38">
        <v>1</v>
      </c>
      <c r="L404" s="38">
        <v>1</v>
      </c>
      <c r="M404" s="38">
        <v>0</v>
      </c>
      <c r="N404" s="38">
        <v>0</v>
      </c>
      <c r="O404" s="38">
        <v>1</v>
      </c>
      <c r="P404" s="38">
        <v>1</v>
      </c>
    </row>
    <row r="405" spans="1:16">
      <c r="A405" s="38">
        <v>1</v>
      </c>
      <c r="B405" s="38">
        <v>0</v>
      </c>
      <c r="C405" s="38">
        <v>0</v>
      </c>
      <c r="D405" s="38">
        <v>1</v>
      </c>
      <c r="E405" s="38">
        <v>0</v>
      </c>
      <c r="F405" s="38">
        <v>0</v>
      </c>
      <c r="G405" s="38">
        <v>0</v>
      </c>
      <c r="H405" s="38">
        <v>1</v>
      </c>
      <c r="I405" s="38">
        <v>1</v>
      </c>
      <c r="J405" s="38">
        <v>1</v>
      </c>
      <c r="K405" s="38">
        <v>1</v>
      </c>
      <c r="L405" s="38">
        <v>1</v>
      </c>
      <c r="M405" s="38">
        <v>0</v>
      </c>
      <c r="N405" s="38">
        <v>0</v>
      </c>
      <c r="O405" s="38">
        <v>1</v>
      </c>
      <c r="P405" s="38">
        <v>1</v>
      </c>
    </row>
    <row r="406" spans="1:16">
      <c r="A406" s="38">
        <v>1</v>
      </c>
      <c r="B406" s="38">
        <v>0</v>
      </c>
      <c r="C406" s="38">
        <v>0</v>
      </c>
      <c r="D406" s="38">
        <v>1</v>
      </c>
      <c r="E406" s="38">
        <v>1</v>
      </c>
      <c r="F406" s="38">
        <v>0</v>
      </c>
      <c r="G406" s="38">
        <v>1</v>
      </c>
      <c r="H406" s="38">
        <v>1</v>
      </c>
      <c r="I406" s="38">
        <v>1</v>
      </c>
      <c r="J406" s="38">
        <v>1</v>
      </c>
      <c r="K406" s="38">
        <v>1</v>
      </c>
      <c r="L406" s="38">
        <v>1</v>
      </c>
      <c r="M406" s="38">
        <v>1</v>
      </c>
      <c r="N406" s="38">
        <v>1</v>
      </c>
      <c r="O406" s="38">
        <v>1</v>
      </c>
      <c r="P406" s="38">
        <v>1</v>
      </c>
    </row>
    <row r="407" spans="1:16">
      <c r="A407" s="38">
        <v>1</v>
      </c>
      <c r="B407" s="38">
        <v>0</v>
      </c>
      <c r="C407" s="38">
        <v>0</v>
      </c>
      <c r="D407" s="38">
        <v>1</v>
      </c>
      <c r="E407" s="38">
        <v>1</v>
      </c>
      <c r="F407" s="38">
        <v>0</v>
      </c>
      <c r="G407" s="38">
        <v>1</v>
      </c>
      <c r="H407" s="38">
        <v>1</v>
      </c>
      <c r="I407" s="38">
        <v>1</v>
      </c>
      <c r="J407" s="38">
        <v>1</v>
      </c>
      <c r="K407" s="38">
        <v>1</v>
      </c>
      <c r="L407" s="38">
        <v>1</v>
      </c>
      <c r="M407" s="38">
        <v>1</v>
      </c>
      <c r="N407" s="38">
        <v>1</v>
      </c>
      <c r="O407" s="38">
        <v>1</v>
      </c>
      <c r="P407" s="38">
        <v>1</v>
      </c>
    </row>
    <row r="408" spans="1:16">
      <c r="A408" s="38">
        <v>1</v>
      </c>
      <c r="B408" s="38">
        <v>0</v>
      </c>
      <c r="C408" s="38">
        <v>0</v>
      </c>
      <c r="D408" s="38">
        <v>1</v>
      </c>
      <c r="E408" s="38">
        <v>0</v>
      </c>
      <c r="F408" s="38">
        <v>0</v>
      </c>
      <c r="G408" s="38">
        <v>0</v>
      </c>
      <c r="H408" s="38">
        <v>1</v>
      </c>
      <c r="I408" s="38">
        <v>1</v>
      </c>
      <c r="J408" s="38">
        <v>1</v>
      </c>
      <c r="K408" s="38">
        <v>1</v>
      </c>
      <c r="L408" s="38">
        <v>1</v>
      </c>
      <c r="M408" s="38">
        <v>0</v>
      </c>
      <c r="N408" s="38">
        <v>0</v>
      </c>
      <c r="O408" s="38">
        <v>1</v>
      </c>
      <c r="P408" s="38">
        <v>1</v>
      </c>
    </row>
    <row r="409" spans="1:16">
      <c r="A409" s="38">
        <v>1</v>
      </c>
      <c r="B409" s="38">
        <v>0</v>
      </c>
      <c r="C409" s="38">
        <v>0</v>
      </c>
      <c r="D409" s="38">
        <v>1</v>
      </c>
      <c r="E409" s="38">
        <v>0</v>
      </c>
      <c r="F409" s="38">
        <v>0</v>
      </c>
      <c r="G409" s="38">
        <v>0</v>
      </c>
      <c r="H409" s="38">
        <v>1</v>
      </c>
      <c r="I409" s="38">
        <v>1</v>
      </c>
      <c r="J409" s="38">
        <v>1</v>
      </c>
      <c r="K409" s="38">
        <v>1</v>
      </c>
      <c r="L409" s="38">
        <v>1</v>
      </c>
      <c r="M409" s="38">
        <v>0</v>
      </c>
      <c r="N409" s="38">
        <v>0</v>
      </c>
      <c r="O409" s="38">
        <v>1</v>
      </c>
      <c r="P409" s="38">
        <v>1</v>
      </c>
    </row>
    <row r="410" spans="1:16">
      <c r="A410" s="38">
        <v>1</v>
      </c>
      <c r="B410" s="38">
        <v>0</v>
      </c>
      <c r="C410" s="38">
        <v>0</v>
      </c>
      <c r="D410" s="38">
        <v>1</v>
      </c>
      <c r="E410" s="38">
        <v>0</v>
      </c>
      <c r="F410" s="38">
        <v>0</v>
      </c>
      <c r="G410" s="38">
        <v>0</v>
      </c>
      <c r="H410" s="38">
        <v>1</v>
      </c>
      <c r="I410" s="38">
        <v>1</v>
      </c>
      <c r="J410" s="38">
        <v>1</v>
      </c>
      <c r="K410" s="38">
        <v>1</v>
      </c>
      <c r="L410" s="38">
        <v>1</v>
      </c>
      <c r="M410" s="38">
        <v>0</v>
      </c>
      <c r="N410" s="38">
        <v>0</v>
      </c>
      <c r="O410" s="38">
        <v>1</v>
      </c>
      <c r="P410" s="38">
        <v>1</v>
      </c>
    </row>
    <row r="411" spans="1:16">
      <c r="A411" s="38">
        <v>1</v>
      </c>
      <c r="B411" s="38">
        <v>0</v>
      </c>
      <c r="C411" s="38">
        <v>0</v>
      </c>
      <c r="D411" s="38">
        <v>1</v>
      </c>
      <c r="E411" s="38">
        <v>0</v>
      </c>
      <c r="F411" s="38">
        <v>0</v>
      </c>
      <c r="G411" s="38">
        <v>0</v>
      </c>
      <c r="H411" s="38">
        <v>1</v>
      </c>
      <c r="I411" s="38">
        <v>1</v>
      </c>
      <c r="J411" s="38">
        <v>1</v>
      </c>
      <c r="K411" s="38">
        <v>1</v>
      </c>
      <c r="L411" s="38">
        <v>1</v>
      </c>
      <c r="M411" s="38">
        <v>0</v>
      </c>
      <c r="N411" s="38">
        <v>0</v>
      </c>
      <c r="O411" s="38">
        <v>1</v>
      </c>
      <c r="P411" s="38">
        <v>1</v>
      </c>
    </row>
    <row r="412" spans="1:16">
      <c r="A412" s="38">
        <v>1</v>
      </c>
      <c r="B412" s="38">
        <v>1</v>
      </c>
      <c r="C412" s="38">
        <v>1</v>
      </c>
      <c r="D412" s="38">
        <v>1</v>
      </c>
      <c r="E412" s="38">
        <v>1</v>
      </c>
      <c r="F412" s="38">
        <v>0</v>
      </c>
      <c r="G412" s="38">
        <v>1</v>
      </c>
      <c r="H412" s="38">
        <v>1</v>
      </c>
      <c r="I412" s="38">
        <v>1</v>
      </c>
      <c r="J412" s="38">
        <v>1</v>
      </c>
      <c r="K412" s="38">
        <v>1</v>
      </c>
      <c r="L412" s="38">
        <v>1</v>
      </c>
      <c r="M412" s="38">
        <v>0</v>
      </c>
      <c r="N412" s="38">
        <v>1</v>
      </c>
      <c r="O412" s="38">
        <v>1</v>
      </c>
      <c r="P412" s="38">
        <v>1</v>
      </c>
    </row>
    <row r="413" spans="1:16">
      <c r="A413" s="38">
        <v>1</v>
      </c>
      <c r="B413" s="38">
        <v>0</v>
      </c>
      <c r="C413" s="38">
        <v>0</v>
      </c>
      <c r="D413" s="38">
        <v>1</v>
      </c>
      <c r="E413" s="38">
        <v>0</v>
      </c>
      <c r="F413" s="38">
        <v>0</v>
      </c>
      <c r="G413" s="38">
        <v>0</v>
      </c>
      <c r="H413" s="38">
        <v>1</v>
      </c>
      <c r="I413" s="38">
        <v>1</v>
      </c>
      <c r="J413" s="38">
        <v>1</v>
      </c>
      <c r="K413" s="38">
        <v>1</v>
      </c>
      <c r="L413" s="38">
        <v>1</v>
      </c>
      <c r="M413" s="38">
        <v>0</v>
      </c>
      <c r="N413" s="38">
        <v>0</v>
      </c>
      <c r="O413" s="38">
        <v>1</v>
      </c>
      <c r="P413" s="38">
        <v>1</v>
      </c>
    </row>
    <row r="414" spans="1:16">
      <c r="A414" s="38">
        <v>1</v>
      </c>
      <c r="B414" s="38">
        <v>0</v>
      </c>
      <c r="C414" s="38">
        <v>0</v>
      </c>
      <c r="D414" s="38">
        <v>1</v>
      </c>
      <c r="E414" s="38">
        <v>0</v>
      </c>
      <c r="F414" s="38">
        <v>0</v>
      </c>
      <c r="G414" s="38">
        <v>0</v>
      </c>
      <c r="H414" s="38">
        <v>1</v>
      </c>
      <c r="I414" s="38">
        <v>1</v>
      </c>
      <c r="J414" s="38">
        <v>1</v>
      </c>
      <c r="K414" s="38">
        <v>1</v>
      </c>
      <c r="L414" s="38">
        <v>1</v>
      </c>
      <c r="M414" s="38">
        <v>0</v>
      </c>
      <c r="N414" s="38">
        <v>0</v>
      </c>
      <c r="O414" s="38">
        <v>1</v>
      </c>
      <c r="P414" s="38">
        <v>1</v>
      </c>
    </row>
    <row r="415" spans="1:16">
      <c r="A415" s="38">
        <v>1</v>
      </c>
      <c r="B415" s="38">
        <v>0</v>
      </c>
      <c r="C415" s="38">
        <v>0</v>
      </c>
      <c r="D415" s="38">
        <v>1</v>
      </c>
      <c r="E415" s="38">
        <v>0</v>
      </c>
      <c r="F415" s="38">
        <v>0</v>
      </c>
      <c r="G415" s="38">
        <v>0</v>
      </c>
      <c r="H415" s="38">
        <v>1</v>
      </c>
      <c r="I415" s="38">
        <v>1</v>
      </c>
      <c r="J415" s="38">
        <v>1</v>
      </c>
      <c r="K415" s="38">
        <v>1</v>
      </c>
      <c r="L415" s="38">
        <v>1</v>
      </c>
      <c r="M415" s="38">
        <v>0</v>
      </c>
      <c r="N415" s="38">
        <v>0</v>
      </c>
      <c r="O415" s="38">
        <v>1</v>
      </c>
      <c r="P415" s="38">
        <v>1</v>
      </c>
    </row>
    <row r="416" spans="1:16">
      <c r="A416" s="38">
        <v>1</v>
      </c>
      <c r="B416" s="38">
        <v>0</v>
      </c>
      <c r="C416" s="38">
        <v>0</v>
      </c>
      <c r="D416" s="38">
        <v>1</v>
      </c>
      <c r="E416" s="38">
        <v>0</v>
      </c>
      <c r="F416" s="38">
        <v>0</v>
      </c>
      <c r="G416" s="38">
        <v>0</v>
      </c>
      <c r="H416" s="38">
        <v>1</v>
      </c>
      <c r="I416" s="38">
        <v>1</v>
      </c>
      <c r="J416" s="38">
        <v>1</v>
      </c>
      <c r="K416" s="38">
        <v>1</v>
      </c>
      <c r="L416" s="38">
        <v>1</v>
      </c>
      <c r="M416" s="38">
        <v>0</v>
      </c>
      <c r="N416" s="38">
        <v>0</v>
      </c>
      <c r="O416" s="38">
        <v>1</v>
      </c>
      <c r="P416" s="38">
        <v>1</v>
      </c>
    </row>
    <row r="417" spans="1:16">
      <c r="A417" s="38">
        <v>1</v>
      </c>
      <c r="B417" s="38">
        <v>0</v>
      </c>
      <c r="C417" s="38">
        <v>0</v>
      </c>
      <c r="D417" s="38">
        <v>1</v>
      </c>
      <c r="E417" s="38">
        <v>1</v>
      </c>
      <c r="F417" s="38">
        <v>1</v>
      </c>
      <c r="G417" s="38">
        <v>1</v>
      </c>
      <c r="H417" s="38">
        <v>1</v>
      </c>
      <c r="I417" s="38">
        <v>1</v>
      </c>
      <c r="J417" s="38">
        <v>1</v>
      </c>
      <c r="K417" s="38">
        <v>1</v>
      </c>
      <c r="L417" s="38">
        <v>0</v>
      </c>
      <c r="M417" s="38">
        <v>1</v>
      </c>
      <c r="N417" s="38">
        <v>1</v>
      </c>
      <c r="O417" s="38">
        <v>0</v>
      </c>
      <c r="P417" s="38">
        <v>1</v>
      </c>
    </row>
    <row r="418" spans="1:16">
      <c r="A418" s="38">
        <v>1</v>
      </c>
      <c r="B418" s="38">
        <v>0</v>
      </c>
      <c r="C418" s="38">
        <v>0</v>
      </c>
      <c r="D418" s="38">
        <v>1</v>
      </c>
      <c r="E418" s="38">
        <v>1</v>
      </c>
      <c r="F418" s="38">
        <v>0</v>
      </c>
      <c r="G418" s="38">
        <v>1</v>
      </c>
      <c r="H418" s="38">
        <v>1</v>
      </c>
      <c r="I418" s="38">
        <v>1</v>
      </c>
      <c r="J418" s="38">
        <v>1</v>
      </c>
      <c r="K418" s="38">
        <v>1</v>
      </c>
      <c r="L418" s="38">
        <v>1</v>
      </c>
      <c r="M418" s="38">
        <v>1</v>
      </c>
      <c r="N418" s="38">
        <v>1</v>
      </c>
      <c r="O418" s="38">
        <v>1</v>
      </c>
      <c r="P418" s="38">
        <v>1</v>
      </c>
    </row>
    <row r="419" spans="1:16">
      <c r="A419" s="38">
        <v>1</v>
      </c>
      <c r="B419" s="38">
        <v>0</v>
      </c>
      <c r="C419" s="38">
        <v>0</v>
      </c>
      <c r="D419" s="38">
        <v>1</v>
      </c>
      <c r="E419" s="38">
        <v>0</v>
      </c>
      <c r="F419" s="38">
        <v>0</v>
      </c>
      <c r="G419" s="38">
        <v>0</v>
      </c>
      <c r="H419" s="38">
        <v>1</v>
      </c>
      <c r="I419" s="38">
        <v>1</v>
      </c>
      <c r="J419" s="38">
        <v>1</v>
      </c>
      <c r="K419" s="38">
        <v>1</v>
      </c>
      <c r="L419" s="38">
        <v>1</v>
      </c>
      <c r="M419" s="38">
        <v>0</v>
      </c>
      <c r="N419" s="38">
        <v>0</v>
      </c>
      <c r="O419" s="38">
        <v>1</v>
      </c>
      <c r="P419" s="38">
        <v>1</v>
      </c>
    </row>
    <row r="420" spans="1:16">
      <c r="A420" s="38">
        <v>1</v>
      </c>
      <c r="B420" s="38">
        <v>1</v>
      </c>
      <c r="C420" s="38">
        <v>1</v>
      </c>
      <c r="D420" s="38">
        <v>1</v>
      </c>
      <c r="E420" s="38">
        <v>1</v>
      </c>
      <c r="F420" s="38">
        <v>0</v>
      </c>
      <c r="G420" s="38">
        <v>1</v>
      </c>
      <c r="H420" s="38">
        <v>1</v>
      </c>
      <c r="I420" s="38">
        <v>1</v>
      </c>
      <c r="J420" s="38">
        <v>1</v>
      </c>
      <c r="K420" s="38">
        <v>1</v>
      </c>
      <c r="L420" s="38">
        <v>1</v>
      </c>
      <c r="M420" s="38">
        <v>1</v>
      </c>
      <c r="N420" s="38">
        <v>1</v>
      </c>
      <c r="O420" s="38">
        <v>1</v>
      </c>
      <c r="P420" s="38">
        <v>1</v>
      </c>
    </row>
    <row r="421" spans="1:16">
      <c r="A421" s="38">
        <v>1</v>
      </c>
      <c r="B421" s="38">
        <v>1</v>
      </c>
      <c r="C421" s="38">
        <v>1</v>
      </c>
      <c r="D421" s="38">
        <v>1</v>
      </c>
      <c r="E421" s="38">
        <v>0</v>
      </c>
      <c r="F421" s="38">
        <v>0</v>
      </c>
      <c r="G421" s="38">
        <v>0</v>
      </c>
      <c r="H421" s="38">
        <v>1</v>
      </c>
      <c r="I421" s="38">
        <v>1</v>
      </c>
      <c r="J421" s="38">
        <v>1</v>
      </c>
      <c r="K421" s="38">
        <v>1</v>
      </c>
      <c r="L421" s="38">
        <v>1</v>
      </c>
      <c r="M421" s="38">
        <v>0</v>
      </c>
      <c r="N421" s="38">
        <v>0</v>
      </c>
      <c r="O421" s="38">
        <v>1</v>
      </c>
      <c r="P421" s="38">
        <v>1</v>
      </c>
    </row>
    <row r="422" spans="1:16">
      <c r="A422" s="38">
        <v>1</v>
      </c>
      <c r="B422" s="38">
        <v>1</v>
      </c>
      <c r="C422" s="38">
        <v>1</v>
      </c>
      <c r="D422" s="38">
        <v>1</v>
      </c>
      <c r="E422" s="38">
        <v>1</v>
      </c>
      <c r="F422" s="38">
        <v>1</v>
      </c>
      <c r="G422" s="38">
        <v>0</v>
      </c>
      <c r="H422" s="38">
        <v>1</v>
      </c>
      <c r="I422" s="38">
        <v>1</v>
      </c>
      <c r="J422" s="38">
        <v>1</v>
      </c>
      <c r="K422" s="38">
        <v>1</v>
      </c>
      <c r="L422" s="38">
        <v>1</v>
      </c>
      <c r="M422" s="38">
        <v>1</v>
      </c>
      <c r="N422" s="38">
        <v>0</v>
      </c>
      <c r="O422" s="38">
        <v>1</v>
      </c>
      <c r="P422" s="38">
        <v>1</v>
      </c>
    </row>
    <row r="423" spans="1:16">
      <c r="A423" s="38">
        <v>1</v>
      </c>
      <c r="B423" s="38">
        <v>0</v>
      </c>
      <c r="C423" s="38">
        <v>0</v>
      </c>
      <c r="D423" s="38">
        <v>1</v>
      </c>
      <c r="E423" s="38">
        <v>0</v>
      </c>
      <c r="F423" s="38">
        <v>0</v>
      </c>
      <c r="G423" s="38">
        <v>0</v>
      </c>
      <c r="H423" s="38">
        <v>1</v>
      </c>
      <c r="I423" s="38">
        <v>1</v>
      </c>
      <c r="J423" s="38">
        <v>1</v>
      </c>
      <c r="K423" s="38">
        <v>1</v>
      </c>
      <c r="L423" s="38">
        <v>1</v>
      </c>
      <c r="M423" s="38">
        <v>0</v>
      </c>
      <c r="N423" s="38">
        <v>0</v>
      </c>
      <c r="O423" s="38">
        <v>1</v>
      </c>
      <c r="P423" s="38">
        <v>1</v>
      </c>
    </row>
    <row r="424" spans="1:16">
      <c r="A424" s="38">
        <v>1</v>
      </c>
      <c r="B424" s="38">
        <v>0</v>
      </c>
      <c r="C424" s="38">
        <v>0</v>
      </c>
      <c r="D424" s="38">
        <v>1</v>
      </c>
      <c r="E424" s="38">
        <v>0</v>
      </c>
      <c r="F424" s="38">
        <v>0</v>
      </c>
      <c r="G424" s="38">
        <v>0</v>
      </c>
      <c r="H424" s="38">
        <v>1</v>
      </c>
      <c r="I424" s="38">
        <v>1</v>
      </c>
      <c r="J424" s="38">
        <v>1</v>
      </c>
      <c r="K424" s="38">
        <v>1</v>
      </c>
      <c r="L424" s="38">
        <v>1</v>
      </c>
      <c r="M424" s="38">
        <v>0</v>
      </c>
      <c r="N424" s="38">
        <v>0</v>
      </c>
      <c r="O424" s="38">
        <v>1</v>
      </c>
      <c r="P424" s="38">
        <v>1</v>
      </c>
    </row>
    <row r="425" spans="1:16">
      <c r="A425" s="38">
        <v>1</v>
      </c>
      <c r="B425" s="38">
        <v>1</v>
      </c>
      <c r="C425" s="38">
        <v>1</v>
      </c>
      <c r="D425" s="38">
        <v>1</v>
      </c>
      <c r="E425" s="38">
        <v>1</v>
      </c>
      <c r="F425" s="38">
        <v>0</v>
      </c>
      <c r="G425" s="38">
        <v>1</v>
      </c>
      <c r="H425" s="38">
        <v>1</v>
      </c>
      <c r="I425" s="38">
        <v>1</v>
      </c>
      <c r="J425" s="38">
        <v>1</v>
      </c>
      <c r="K425" s="38">
        <v>1</v>
      </c>
      <c r="L425" s="38">
        <v>0</v>
      </c>
      <c r="M425" s="38">
        <v>1</v>
      </c>
      <c r="N425" s="38">
        <v>1</v>
      </c>
      <c r="O425" s="38">
        <v>0</v>
      </c>
      <c r="P425" s="38">
        <v>1</v>
      </c>
    </row>
    <row r="426" spans="1:16">
      <c r="A426" s="38">
        <v>1</v>
      </c>
      <c r="B426" s="38">
        <v>0</v>
      </c>
      <c r="C426" s="38">
        <v>0</v>
      </c>
      <c r="D426" s="38">
        <v>1</v>
      </c>
      <c r="E426" s="38">
        <v>0</v>
      </c>
      <c r="F426" s="38">
        <v>0</v>
      </c>
      <c r="G426" s="38">
        <v>0</v>
      </c>
      <c r="H426" s="38">
        <v>1</v>
      </c>
      <c r="I426" s="38">
        <v>1</v>
      </c>
      <c r="J426" s="38">
        <v>1</v>
      </c>
      <c r="K426" s="38">
        <v>1</v>
      </c>
      <c r="L426" s="38">
        <v>1</v>
      </c>
      <c r="M426" s="38">
        <v>0</v>
      </c>
      <c r="N426" s="38">
        <v>0</v>
      </c>
      <c r="O426" s="38">
        <v>1</v>
      </c>
      <c r="P426" s="38">
        <v>1</v>
      </c>
    </row>
    <row r="427" spans="1:16">
      <c r="A427" s="38">
        <v>1</v>
      </c>
      <c r="B427" s="38">
        <v>0</v>
      </c>
      <c r="C427" s="38">
        <v>0</v>
      </c>
      <c r="D427" s="38">
        <v>1</v>
      </c>
      <c r="E427" s="38">
        <v>0</v>
      </c>
      <c r="F427" s="38">
        <v>0</v>
      </c>
      <c r="G427" s="38">
        <v>0</v>
      </c>
      <c r="H427" s="38">
        <v>1</v>
      </c>
      <c r="I427" s="38">
        <v>1</v>
      </c>
      <c r="J427" s="38">
        <v>1</v>
      </c>
      <c r="K427" s="38">
        <v>1</v>
      </c>
      <c r="L427" s="38">
        <v>1</v>
      </c>
      <c r="M427" s="38">
        <v>0</v>
      </c>
      <c r="N427" s="38">
        <v>0</v>
      </c>
      <c r="O427" s="38">
        <v>1</v>
      </c>
      <c r="P427" s="38">
        <v>1</v>
      </c>
    </row>
    <row r="428" spans="1:16">
      <c r="A428" s="38">
        <v>1</v>
      </c>
      <c r="B428" s="38">
        <v>0</v>
      </c>
      <c r="C428" s="38">
        <v>0</v>
      </c>
      <c r="D428" s="38">
        <v>1</v>
      </c>
      <c r="E428" s="38">
        <v>1</v>
      </c>
      <c r="F428" s="38">
        <v>0</v>
      </c>
      <c r="G428" s="38">
        <v>1</v>
      </c>
      <c r="H428" s="38">
        <v>1</v>
      </c>
      <c r="I428" s="38">
        <v>1</v>
      </c>
      <c r="J428" s="38">
        <v>1</v>
      </c>
      <c r="K428" s="38">
        <v>1</v>
      </c>
      <c r="L428" s="38">
        <v>1</v>
      </c>
      <c r="M428" s="38">
        <v>1</v>
      </c>
      <c r="N428" s="38">
        <v>1</v>
      </c>
      <c r="O428" s="38">
        <v>1</v>
      </c>
      <c r="P428" s="38">
        <v>1</v>
      </c>
    </row>
    <row r="429" spans="1:16">
      <c r="A429" s="38">
        <v>1</v>
      </c>
      <c r="B429" s="38">
        <v>1</v>
      </c>
      <c r="C429" s="38">
        <v>1</v>
      </c>
      <c r="D429" s="38">
        <v>1</v>
      </c>
      <c r="E429" s="38">
        <v>0</v>
      </c>
      <c r="F429" s="38">
        <v>1</v>
      </c>
      <c r="G429" s="38">
        <v>0</v>
      </c>
      <c r="H429" s="38">
        <v>1</v>
      </c>
      <c r="I429" s="38">
        <v>1</v>
      </c>
      <c r="J429" s="38">
        <v>1</v>
      </c>
      <c r="K429" s="38">
        <v>1</v>
      </c>
      <c r="L429" s="38">
        <v>1</v>
      </c>
      <c r="M429" s="38">
        <v>0</v>
      </c>
      <c r="N429" s="38">
        <v>0</v>
      </c>
      <c r="O429" s="38">
        <v>1</v>
      </c>
      <c r="P429" s="38">
        <v>1</v>
      </c>
    </row>
    <row r="430" spans="1:16">
      <c r="A430" s="38">
        <v>1</v>
      </c>
      <c r="B430" s="38">
        <v>0</v>
      </c>
      <c r="C430" s="38">
        <v>0</v>
      </c>
      <c r="D430" s="38">
        <v>1</v>
      </c>
      <c r="E430" s="38">
        <v>0</v>
      </c>
      <c r="F430" s="38">
        <v>0</v>
      </c>
      <c r="G430" s="38">
        <v>0</v>
      </c>
      <c r="H430" s="38">
        <v>1</v>
      </c>
      <c r="I430" s="38">
        <v>1</v>
      </c>
      <c r="J430" s="38">
        <v>1</v>
      </c>
      <c r="K430" s="38">
        <v>1</v>
      </c>
      <c r="L430" s="38">
        <v>1</v>
      </c>
      <c r="M430" s="38">
        <v>0</v>
      </c>
      <c r="N430" s="38">
        <v>0</v>
      </c>
      <c r="O430" s="38">
        <v>1</v>
      </c>
      <c r="P430" s="38">
        <v>1</v>
      </c>
    </row>
    <row r="431" spans="1:16">
      <c r="A431" s="38">
        <v>1</v>
      </c>
      <c r="B431" s="38">
        <v>0</v>
      </c>
      <c r="C431" s="38">
        <v>0</v>
      </c>
      <c r="D431" s="38">
        <v>1</v>
      </c>
      <c r="E431" s="38">
        <v>0</v>
      </c>
      <c r="F431" s="38">
        <v>0</v>
      </c>
      <c r="G431" s="38">
        <v>0</v>
      </c>
      <c r="H431" s="38">
        <v>1</v>
      </c>
      <c r="I431" s="38">
        <v>1</v>
      </c>
      <c r="J431" s="38">
        <v>1</v>
      </c>
      <c r="K431" s="38">
        <v>1</v>
      </c>
      <c r="L431" s="38">
        <v>1</v>
      </c>
      <c r="M431" s="38">
        <v>0</v>
      </c>
      <c r="N431" s="38">
        <v>0</v>
      </c>
      <c r="O431" s="38">
        <v>1</v>
      </c>
      <c r="P431" s="38">
        <v>1</v>
      </c>
    </row>
    <row r="432" spans="1:16">
      <c r="A432" s="38">
        <v>1</v>
      </c>
      <c r="B432" s="38">
        <v>1</v>
      </c>
      <c r="C432" s="38">
        <v>1</v>
      </c>
      <c r="D432" s="38">
        <v>1</v>
      </c>
      <c r="E432" s="38">
        <v>0</v>
      </c>
      <c r="F432" s="38">
        <v>1</v>
      </c>
      <c r="G432" s="38">
        <v>0</v>
      </c>
      <c r="H432" s="38">
        <v>1</v>
      </c>
      <c r="I432" s="38">
        <v>1</v>
      </c>
      <c r="J432" s="38">
        <v>1</v>
      </c>
      <c r="K432" s="38">
        <v>1</v>
      </c>
      <c r="L432" s="38">
        <v>1</v>
      </c>
      <c r="M432" s="38">
        <v>0</v>
      </c>
      <c r="N432" s="38">
        <v>0</v>
      </c>
      <c r="O432" s="38">
        <v>1</v>
      </c>
      <c r="P432" s="38">
        <v>1</v>
      </c>
    </row>
    <row r="433" spans="1:16">
      <c r="A433" s="38">
        <v>1</v>
      </c>
      <c r="B433" s="38">
        <v>0</v>
      </c>
      <c r="C433" s="38">
        <v>0</v>
      </c>
      <c r="D433" s="38">
        <v>1</v>
      </c>
      <c r="E433" s="38">
        <v>1</v>
      </c>
      <c r="F433" s="38">
        <v>1</v>
      </c>
      <c r="G433" s="38">
        <v>0</v>
      </c>
      <c r="H433" s="38">
        <v>1</v>
      </c>
      <c r="I433" s="38">
        <v>1</v>
      </c>
      <c r="J433" s="38">
        <v>1</v>
      </c>
      <c r="K433" s="38">
        <v>1</v>
      </c>
      <c r="L433" s="38">
        <v>1</v>
      </c>
      <c r="M433" s="38">
        <v>1</v>
      </c>
      <c r="N433" s="38">
        <v>1</v>
      </c>
      <c r="O433" s="38">
        <v>1</v>
      </c>
      <c r="P433" s="38">
        <v>1</v>
      </c>
    </row>
    <row r="434" spans="1:16">
      <c r="A434" s="38">
        <v>1</v>
      </c>
      <c r="B434" s="38">
        <v>1</v>
      </c>
      <c r="C434" s="38">
        <v>1</v>
      </c>
      <c r="D434" s="38">
        <v>1</v>
      </c>
      <c r="E434" s="38">
        <v>1</v>
      </c>
      <c r="F434" s="38">
        <v>0</v>
      </c>
      <c r="G434" s="38">
        <v>1</v>
      </c>
      <c r="H434" s="38">
        <v>1</v>
      </c>
      <c r="I434" s="38">
        <v>1</v>
      </c>
      <c r="J434" s="38">
        <v>1</v>
      </c>
      <c r="K434" s="38">
        <v>1</v>
      </c>
      <c r="L434" s="38">
        <v>1</v>
      </c>
      <c r="M434" s="38">
        <v>1</v>
      </c>
      <c r="N434" s="38">
        <v>1</v>
      </c>
      <c r="O434" s="38">
        <v>1</v>
      </c>
      <c r="P434" s="38">
        <v>1</v>
      </c>
    </row>
    <row r="435" spans="1:16">
      <c r="A435" s="38">
        <v>1</v>
      </c>
      <c r="B435" s="38">
        <v>0</v>
      </c>
      <c r="C435" s="38">
        <v>0</v>
      </c>
      <c r="D435" s="38">
        <v>1</v>
      </c>
      <c r="E435" s="38">
        <v>0</v>
      </c>
      <c r="F435" s="38">
        <v>0</v>
      </c>
      <c r="G435" s="38">
        <v>0</v>
      </c>
      <c r="H435" s="38">
        <v>1</v>
      </c>
      <c r="I435" s="38">
        <v>1</v>
      </c>
      <c r="J435" s="38">
        <v>1</v>
      </c>
      <c r="K435" s="38">
        <v>1</v>
      </c>
      <c r="L435" s="38">
        <v>1</v>
      </c>
      <c r="M435" s="38">
        <v>0</v>
      </c>
      <c r="N435" s="38">
        <v>0</v>
      </c>
      <c r="O435" s="38">
        <v>1</v>
      </c>
      <c r="P435" s="38">
        <v>1</v>
      </c>
    </row>
    <row r="436" spans="1:16">
      <c r="A436" s="38">
        <v>1</v>
      </c>
      <c r="B436" s="38">
        <v>1</v>
      </c>
      <c r="C436" s="38">
        <v>1</v>
      </c>
      <c r="D436" s="38">
        <v>1</v>
      </c>
      <c r="E436" s="38">
        <v>1</v>
      </c>
      <c r="F436" s="38">
        <v>0</v>
      </c>
      <c r="G436" s="38">
        <v>1</v>
      </c>
      <c r="H436" s="38">
        <v>1</v>
      </c>
      <c r="I436" s="38">
        <v>1</v>
      </c>
      <c r="J436" s="38">
        <v>1</v>
      </c>
      <c r="K436" s="38">
        <v>1</v>
      </c>
      <c r="L436" s="38">
        <v>1</v>
      </c>
      <c r="M436" s="38">
        <v>1</v>
      </c>
      <c r="N436" s="38">
        <v>1</v>
      </c>
      <c r="O436" s="38">
        <v>1</v>
      </c>
      <c r="P436" s="38">
        <v>1</v>
      </c>
    </row>
    <row r="437" spans="1:16">
      <c r="A437" s="38">
        <v>1</v>
      </c>
      <c r="B437" s="38">
        <v>0</v>
      </c>
      <c r="C437" s="38">
        <v>0</v>
      </c>
      <c r="D437" s="38">
        <v>1</v>
      </c>
      <c r="E437" s="38">
        <v>0</v>
      </c>
      <c r="F437" s="38">
        <v>0</v>
      </c>
      <c r="G437" s="38">
        <v>0</v>
      </c>
      <c r="H437" s="38">
        <v>1</v>
      </c>
      <c r="I437" s="38">
        <v>1</v>
      </c>
      <c r="J437" s="38">
        <v>1</v>
      </c>
      <c r="K437" s="38">
        <v>1</v>
      </c>
      <c r="L437" s="38">
        <v>1</v>
      </c>
      <c r="M437" s="38">
        <v>0</v>
      </c>
      <c r="N437" s="38">
        <v>0</v>
      </c>
      <c r="O437" s="38">
        <v>1</v>
      </c>
      <c r="P437" s="38">
        <v>1</v>
      </c>
    </row>
    <row r="438" spans="1:16">
      <c r="A438" s="38">
        <v>1</v>
      </c>
      <c r="B438" s="38">
        <v>0</v>
      </c>
      <c r="C438" s="38">
        <v>0</v>
      </c>
      <c r="D438" s="38">
        <v>1</v>
      </c>
      <c r="E438" s="38">
        <v>0</v>
      </c>
      <c r="F438" s="38">
        <v>0</v>
      </c>
      <c r="G438" s="38">
        <v>0</v>
      </c>
      <c r="H438" s="38">
        <v>1</v>
      </c>
      <c r="I438" s="38">
        <v>1</v>
      </c>
      <c r="J438" s="38">
        <v>1</v>
      </c>
      <c r="K438" s="38">
        <v>1</v>
      </c>
      <c r="L438" s="38">
        <v>1</v>
      </c>
      <c r="M438" s="38">
        <v>0</v>
      </c>
      <c r="N438" s="38">
        <v>0</v>
      </c>
      <c r="O438" s="38">
        <v>1</v>
      </c>
      <c r="P438" s="38">
        <v>1</v>
      </c>
    </row>
    <row r="439" spans="1:16">
      <c r="A439" s="38">
        <v>1</v>
      </c>
      <c r="B439" s="38">
        <v>0</v>
      </c>
      <c r="C439" s="38">
        <v>0</v>
      </c>
      <c r="D439" s="38">
        <v>1</v>
      </c>
      <c r="E439" s="38">
        <v>0</v>
      </c>
      <c r="F439" s="38">
        <v>0</v>
      </c>
      <c r="G439" s="38">
        <v>0</v>
      </c>
      <c r="H439" s="38">
        <v>1</v>
      </c>
      <c r="I439" s="38">
        <v>1</v>
      </c>
      <c r="J439" s="38">
        <v>1</v>
      </c>
      <c r="K439" s="38">
        <v>1</v>
      </c>
      <c r="L439" s="38">
        <v>1</v>
      </c>
      <c r="M439" s="38">
        <v>0</v>
      </c>
      <c r="N439" s="38">
        <v>0</v>
      </c>
      <c r="O439" s="38">
        <v>1</v>
      </c>
      <c r="P439" s="38">
        <v>1</v>
      </c>
    </row>
    <row r="440" spans="1:16">
      <c r="A440" s="38">
        <v>1</v>
      </c>
      <c r="B440" s="38">
        <v>0</v>
      </c>
      <c r="C440" s="38">
        <v>0</v>
      </c>
      <c r="D440" s="38">
        <v>1</v>
      </c>
      <c r="E440" s="38">
        <v>0</v>
      </c>
      <c r="F440" s="38">
        <v>0</v>
      </c>
      <c r="G440" s="38">
        <v>0</v>
      </c>
      <c r="H440" s="38">
        <v>1</v>
      </c>
      <c r="I440" s="38">
        <v>1</v>
      </c>
      <c r="J440" s="38">
        <v>1</v>
      </c>
      <c r="K440" s="38">
        <v>1</v>
      </c>
      <c r="L440" s="38">
        <v>1</v>
      </c>
      <c r="M440" s="38">
        <v>0</v>
      </c>
      <c r="N440" s="38">
        <v>0</v>
      </c>
      <c r="O440" s="38">
        <v>1</v>
      </c>
      <c r="P440" s="38">
        <v>1</v>
      </c>
    </row>
    <row r="441" spans="1:16">
      <c r="A441" s="38">
        <v>1</v>
      </c>
      <c r="B441" s="38">
        <v>0</v>
      </c>
      <c r="C441" s="38">
        <v>0</v>
      </c>
      <c r="D441" s="38">
        <v>1</v>
      </c>
      <c r="E441" s="38">
        <v>0</v>
      </c>
      <c r="F441" s="38">
        <v>0</v>
      </c>
      <c r="G441" s="38">
        <v>0</v>
      </c>
      <c r="H441" s="38">
        <v>1</v>
      </c>
      <c r="I441" s="38">
        <v>1</v>
      </c>
      <c r="J441" s="38">
        <v>1</v>
      </c>
      <c r="K441" s="38">
        <v>1</v>
      </c>
      <c r="L441" s="38">
        <v>1</v>
      </c>
      <c r="M441" s="38">
        <v>0</v>
      </c>
      <c r="N441" s="38">
        <v>0</v>
      </c>
      <c r="O441" s="38">
        <v>1</v>
      </c>
      <c r="P441" s="38">
        <v>1</v>
      </c>
    </row>
    <row r="442" spans="1:16">
      <c r="A442" s="38">
        <v>1</v>
      </c>
      <c r="B442" s="38">
        <v>0</v>
      </c>
      <c r="C442" s="38">
        <v>0</v>
      </c>
      <c r="D442" s="38">
        <v>1</v>
      </c>
      <c r="E442" s="38">
        <v>1</v>
      </c>
      <c r="F442" s="38">
        <v>1</v>
      </c>
      <c r="G442" s="38">
        <v>0</v>
      </c>
      <c r="H442" s="38">
        <v>1</v>
      </c>
      <c r="I442" s="38">
        <v>1</v>
      </c>
      <c r="J442" s="38">
        <v>1</v>
      </c>
      <c r="K442" s="38">
        <v>1</v>
      </c>
      <c r="L442" s="38">
        <v>1</v>
      </c>
      <c r="M442" s="38">
        <v>1</v>
      </c>
      <c r="N442" s="38">
        <v>1</v>
      </c>
      <c r="O442" s="38">
        <v>1</v>
      </c>
      <c r="P442" s="38">
        <v>1</v>
      </c>
    </row>
    <row r="443" spans="1:16">
      <c r="A443" s="38">
        <v>1</v>
      </c>
      <c r="B443" s="38">
        <v>0</v>
      </c>
      <c r="C443" s="38">
        <v>0</v>
      </c>
      <c r="D443" s="38">
        <v>1</v>
      </c>
      <c r="E443" s="38">
        <v>1</v>
      </c>
      <c r="F443" s="38">
        <v>1</v>
      </c>
      <c r="G443" s="38">
        <v>0</v>
      </c>
      <c r="H443" s="38">
        <v>1</v>
      </c>
      <c r="I443" s="38">
        <v>1</v>
      </c>
      <c r="J443" s="38">
        <v>1</v>
      </c>
      <c r="K443" s="38">
        <v>1</v>
      </c>
      <c r="L443" s="38">
        <v>1</v>
      </c>
      <c r="M443" s="38">
        <v>1</v>
      </c>
      <c r="N443" s="38">
        <v>1</v>
      </c>
      <c r="O443" s="38">
        <v>1</v>
      </c>
      <c r="P443" s="38">
        <v>1</v>
      </c>
    </row>
    <row r="444" spans="1:16">
      <c r="A444" s="38">
        <v>1</v>
      </c>
      <c r="B444" s="38">
        <v>0</v>
      </c>
      <c r="C444" s="38">
        <v>0</v>
      </c>
      <c r="D444" s="38">
        <v>1</v>
      </c>
      <c r="E444" s="38">
        <v>0</v>
      </c>
      <c r="F444" s="38">
        <v>0</v>
      </c>
      <c r="G444" s="38">
        <v>0</v>
      </c>
      <c r="H444" s="38">
        <v>1</v>
      </c>
      <c r="I444" s="38">
        <v>1</v>
      </c>
      <c r="J444" s="38">
        <v>1</v>
      </c>
      <c r="K444" s="38">
        <v>1</v>
      </c>
      <c r="L444" s="38">
        <v>1</v>
      </c>
      <c r="M444" s="38">
        <v>0</v>
      </c>
      <c r="N444" s="38">
        <v>0</v>
      </c>
      <c r="O444" s="38">
        <v>1</v>
      </c>
      <c r="P444" s="38">
        <v>1</v>
      </c>
    </row>
    <row r="445" spans="1:16">
      <c r="A445" s="38">
        <v>1</v>
      </c>
      <c r="B445" s="38">
        <v>0</v>
      </c>
      <c r="C445" s="38">
        <v>0</v>
      </c>
      <c r="D445" s="38">
        <v>1</v>
      </c>
      <c r="E445" s="38">
        <v>0</v>
      </c>
      <c r="F445" s="38">
        <v>0</v>
      </c>
      <c r="G445" s="38">
        <v>0</v>
      </c>
      <c r="H445" s="38">
        <v>1</v>
      </c>
      <c r="I445" s="38">
        <v>1</v>
      </c>
      <c r="J445" s="38">
        <v>1</v>
      </c>
      <c r="K445" s="38">
        <v>1</v>
      </c>
      <c r="L445" s="38">
        <v>1</v>
      </c>
      <c r="M445" s="38">
        <v>0</v>
      </c>
      <c r="N445" s="38">
        <v>0</v>
      </c>
      <c r="O445" s="38">
        <v>1</v>
      </c>
      <c r="P445" s="38">
        <v>1</v>
      </c>
    </row>
    <row r="446" spans="1:16">
      <c r="A446" s="38">
        <v>1</v>
      </c>
      <c r="B446" s="38">
        <v>0</v>
      </c>
      <c r="C446" s="38">
        <v>0</v>
      </c>
      <c r="D446" s="38">
        <v>1</v>
      </c>
      <c r="E446" s="38">
        <v>1</v>
      </c>
      <c r="F446" s="38">
        <v>0</v>
      </c>
      <c r="G446" s="38">
        <v>1</v>
      </c>
      <c r="H446" s="38">
        <v>1</v>
      </c>
      <c r="I446" s="38">
        <v>1</v>
      </c>
      <c r="J446" s="38">
        <v>1</v>
      </c>
      <c r="K446" s="38">
        <v>1</v>
      </c>
      <c r="L446" s="38">
        <v>1</v>
      </c>
      <c r="M446" s="38">
        <v>1</v>
      </c>
      <c r="N446" s="38">
        <v>1</v>
      </c>
      <c r="O446" s="38">
        <v>1</v>
      </c>
      <c r="P446" s="38">
        <v>1</v>
      </c>
    </row>
    <row r="447" spans="1:16">
      <c r="A447" s="38">
        <v>1</v>
      </c>
      <c r="B447" s="38">
        <v>1</v>
      </c>
      <c r="C447" s="38">
        <v>1</v>
      </c>
      <c r="D447" s="38">
        <v>1</v>
      </c>
      <c r="E447" s="38">
        <v>1</v>
      </c>
      <c r="F447" s="38">
        <v>1</v>
      </c>
      <c r="G447" s="38">
        <v>1</v>
      </c>
      <c r="H447" s="38">
        <v>1</v>
      </c>
      <c r="I447" s="38">
        <v>1</v>
      </c>
      <c r="J447" s="38">
        <v>1</v>
      </c>
      <c r="K447" s="38">
        <v>1</v>
      </c>
      <c r="L447" s="38">
        <v>1</v>
      </c>
      <c r="M447" s="38">
        <v>1</v>
      </c>
      <c r="N447" s="38">
        <v>1</v>
      </c>
      <c r="O447" s="38">
        <v>1</v>
      </c>
      <c r="P447" s="38">
        <v>1</v>
      </c>
    </row>
    <row r="448" spans="1:16">
      <c r="A448" s="38">
        <v>1</v>
      </c>
      <c r="B448" s="38">
        <v>1</v>
      </c>
      <c r="C448" s="38">
        <v>1</v>
      </c>
      <c r="D448" s="38">
        <v>0</v>
      </c>
      <c r="E448" s="38">
        <v>1</v>
      </c>
      <c r="F448" s="38">
        <v>1</v>
      </c>
      <c r="G448" s="38">
        <v>1</v>
      </c>
      <c r="H448" s="38">
        <v>1</v>
      </c>
      <c r="I448" s="38">
        <v>1</v>
      </c>
      <c r="J448" s="38">
        <v>1</v>
      </c>
      <c r="K448" s="38">
        <v>1</v>
      </c>
      <c r="L448" s="38">
        <v>1</v>
      </c>
      <c r="M448" s="38">
        <v>1</v>
      </c>
      <c r="N448" s="38">
        <v>1</v>
      </c>
      <c r="O448" s="38">
        <v>1</v>
      </c>
      <c r="P448" s="38">
        <v>1</v>
      </c>
    </row>
    <row r="449" spans="1:16">
      <c r="A449" s="38">
        <v>1</v>
      </c>
      <c r="B449" s="38">
        <v>1</v>
      </c>
      <c r="C449" s="38">
        <v>1</v>
      </c>
      <c r="D449" s="38">
        <v>0</v>
      </c>
      <c r="E449" s="38">
        <v>1</v>
      </c>
      <c r="F449" s="38">
        <v>0</v>
      </c>
      <c r="G449" s="38">
        <v>1</v>
      </c>
      <c r="H449" s="38">
        <v>0</v>
      </c>
      <c r="I449" s="38">
        <v>0</v>
      </c>
      <c r="J449" s="38">
        <v>0</v>
      </c>
      <c r="K449" s="38">
        <v>1</v>
      </c>
      <c r="L449" s="38">
        <v>1</v>
      </c>
      <c r="M449" s="38">
        <v>1</v>
      </c>
      <c r="N449" s="38">
        <v>1</v>
      </c>
      <c r="O449" s="38">
        <v>1</v>
      </c>
      <c r="P449" s="38">
        <v>1</v>
      </c>
    </row>
    <row r="450" spans="1:16">
      <c r="A450" s="38">
        <v>1</v>
      </c>
      <c r="B450" s="38">
        <v>0</v>
      </c>
      <c r="C450" s="38">
        <v>0</v>
      </c>
      <c r="D450" s="38">
        <v>1</v>
      </c>
      <c r="E450" s="38">
        <v>0</v>
      </c>
      <c r="F450" s="38">
        <v>0</v>
      </c>
      <c r="G450" s="38">
        <v>0</v>
      </c>
      <c r="H450" s="38">
        <v>1</v>
      </c>
      <c r="I450" s="38">
        <v>1</v>
      </c>
      <c r="J450" s="38">
        <v>1</v>
      </c>
      <c r="K450" s="38">
        <v>1</v>
      </c>
      <c r="L450" s="38">
        <v>1</v>
      </c>
      <c r="M450" s="38">
        <v>0</v>
      </c>
      <c r="N450" s="38">
        <v>0</v>
      </c>
      <c r="O450" s="38">
        <v>1</v>
      </c>
      <c r="P450" s="38">
        <v>1</v>
      </c>
    </row>
    <row r="451" spans="1:16">
      <c r="A451" s="38">
        <v>1</v>
      </c>
      <c r="B451" s="38">
        <v>0</v>
      </c>
      <c r="C451" s="38">
        <v>0</v>
      </c>
      <c r="D451" s="38">
        <v>1</v>
      </c>
      <c r="E451" s="38">
        <v>0</v>
      </c>
      <c r="F451" s="38">
        <v>0</v>
      </c>
      <c r="G451" s="38">
        <v>0</v>
      </c>
      <c r="H451" s="38">
        <v>1</v>
      </c>
      <c r="I451" s="38">
        <v>1</v>
      </c>
      <c r="J451" s="38">
        <v>1</v>
      </c>
      <c r="K451" s="38">
        <v>1</v>
      </c>
      <c r="L451" s="38">
        <v>1</v>
      </c>
      <c r="M451" s="38">
        <v>0</v>
      </c>
      <c r="N451" s="38">
        <v>0</v>
      </c>
      <c r="O451" s="38">
        <v>1</v>
      </c>
      <c r="P451" s="38">
        <v>1</v>
      </c>
    </row>
    <row r="452" spans="1:16">
      <c r="A452" s="38">
        <v>1</v>
      </c>
      <c r="B452" s="38">
        <v>1</v>
      </c>
      <c r="C452" s="38">
        <v>1</v>
      </c>
      <c r="D452" s="38">
        <v>1</v>
      </c>
      <c r="E452" s="38">
        <v>1</v>
      </c>
      <c r="F452" s="38">
        <v>0</v>
      </c>
      <c r="G452" s="38">
        <v>1</v>
      </c>
      <c r="H452" s="38">
        <v>1</v>
      </c>
      <c r="I452" s="38">
        <v>1</v>
      </c>
      <c r="J452" s="38">
        <v>1</v>
      </c>
      <c r="K452" s="38">
        <v>1</v>
      </c>
      <c r="L452" s="38">
        <v>0</v>
      </c>
      <c r="M452" s="38">
        <v>1</v>
      </c>
      <c r="N452" s="38">
        <v>1</v>
      </c>
      <c r="O452" s="38">
        <v>0</v>
      </c>
      <c r="P452" s="38">
        <v>1</v>
      </c>
    </row>
    <row r="453" spans="1:16">
      <c r="A453" s="38">
        <v>1</v>
      </c>
      <c r="B453" s="38">
        <v>0</v>
      </c>
      <c r="C453" s="38">
        <v>0</v>
      </c>
      <c r="D453" s="38">
        <v>1</v>
      </c>
      <c r="E453" s="38">
        <v>1</v>
      </c>
      <c r="F453" s="38">
        <v>1</v>
      </c>
      <c r="G453" s="38">
        <v>0</v>
      </c>
      <c r="H453" s="38">
        <v>1</v>
      </c>
      <c r="I453" s="38">
        <v>1</v>
      </c>
      <c r="J453" s="38">
        <v>1</v>
      </c>
      <c r="K453" s="38">
        <v>1</v>
      </c>
      <c r="L453" s="38">
        <v>1</v>
      </c>
      <c r="M453" s="38">
        <v>1</v>
      </c>
      <c r="N453" s="38">
        <v>1</v>
      </c>
      <c r="O453" s="38">
        <v>1</v>
      </c>
      <c r="P453" s="38">
        <v>1</v>
      </c>
    </row>
    <row r="454" spans="1:16">
      <c r="A454" s="38">
        <v>1</v>
      </c>
      <c r="B454" s="38">
        <v>0</v>
      </c>
      <c r="C454" s="38">
        <v>0</v>
      </c>
      <c r="D454" s="38">
        <v>1</v>
      </c>
      <c r="E454" s="38">
        <v>0</v>
      </c>
      <c r="F454" s="38">
        <v>0</v>
      </c>
      <c r="G454" s="38">
        <v>0</v>
      </c>
      <c r="H454" s="38">
        <v>1</v>
      </c>
      <c r="I454" s="38">
        <v>1</v>
      </c>
      <c r="J454" s="38">
        <v>1</v>
      </c>
      <c r="K454" s="38">
        <v>1</v>
      </c>
      <c r="L454" s="38">
        <v>1</v>
      </c>
      <c r="M454" s="38">
        <v>0</v>
      </c>
      <c r="N454" s="38">
        <v>0</v>
      </c>
      <c r="O454" s="38">
        <v>1</v>
      </c>
      <c r="P454" s="38">
        <v>1</v>
      </c>
    </row>
    <row r="455" spans="1:16">
      <c r="A455" s="38">
        <v>1</v>
      </c>
      <c r="B455" s="38">
        <v>0</v>
      </c>
      <c r="C455" s="38">
        <v>0</v>
      </c>
      <c r="D455" s="38">
        <v>1</v>
      </c>
      <c r="E455" s="38">
        <v>0</v>
      </c>
      <c r="F455" s="38">
        <v>0</v>
      </c>
      <c r="G455" s="38">
        <v>0</v>
      </c>
      <c r="H455" s="38">
        <v>1</v>
      </c>
      <c r="I455" s="38">
        <v>1</v>
      </c>
      <c r="J455" s="38">
        <v>1</v>
      </c>
      <c r="K455" s="38">
        <v>1</v>
      </c>
      <c r="L455" s="38">
        <v>1</v>
      </c>
      <c r="M455" s="38">
        <v>0</v>
      </c>
      <c r="N455" s="38">
        <v>0</v>
      </c>
      <c r="O455" s="38">
        <v>1</v>
      </c>
      <c r="P455" s="38">
        <v>1</v>
      </c>
    </row>
    <row r="456" spans="1:16">
      <c r="A456" s="38">
        <v>1</v>
      </c>
      <c r="B456" s="38">
        <v>0</v>
      </c>
      <c r="C456" s="38">
        <v>0</v>
      </c>
      <c r="D456" s="38">
        <v>1</v>
      </c>
      <c r="E456" s="38">
        <v>1</v>
      </c>
      <c r="F456" s="38">
        <v>0</v>
      </c>
      <c r="G456" s="38">
        <v>1</v>
      </c>
      <c r="H456" s="38">
        <v>1</v>
      </c>
      <c r="I456" s="38">
        <v>1</v>
      </c>
      <c r="J456" s="38">
        <v>1</v>
      </c>
      <c r="K456" s="38">
        <v>1</v>
      </c>
      <c r="L456" s="38">
        <v>0</v>
      </c>
      <c r="M456" s="38">
        <v>1</v>
      </c>
      <c r="N456" s="38">
        <v>1</v>
      </c>
      <c r="O456" s="38">
        <v>0</v>
      </c>
      <c r="P456" s="38">
        <v>1</v>
      </c>
    </row>
    <row r="457" spans="1:16">
      <c r="A457" s="38">
        <v>1</v>
      </c>
      <c r="B457" s="38">
        <v>0</v>
      </c>
      <c r="C457" s="38">
        <v>0</v>
      </c>
      <c r="D457" s="38">
        <v>1</v>
      </c>
      <c r="E457" s="38">
        <v>0</v>
      </c>
      <c r="F457" s="38">
        <v>0</v>
      </c>
      <c r="G457" s="38">
        <v>0</v>
      </c>
      <c r="H457" s="38">
        <v>1</v>
      </c>
      <c r="I457" s="38">
        <v>1</v>
      </c>
      <c r="J457" s="38">
        <v>1</v>
      </c>
      <c r="K457" s="38">
        <v>1</v>
      </c>
      <c r="L457" s="38">
        <v>1</v>
      </c>
      <c r="M457" s="38">
        <v>0</v>
      </c>
      <c r="N457" s="38">
        <v>0</v>
      </c>
      <c r="O457" s="38">
        <v>1</v>
      </c>
      <c r="P457" s="38">
        <v>1</v>
      </c>
    </row>
    <row r="458" spans="1:16">
      <c r="A458" s="38">
        <v>1</v>
      </c>
      <c r="B458" s="38">
        <v>0</v>
      </c>
      <c r="C458" s="38">
        <v>0</v>
      </c>
      <c r="D458" s="38">
        <v>1</v>
      </c>
      <c r="E458" s="38">
        <v>1</v>
      </c>
      <c r="F458" s="38">
        <v>1</v>
      </c>
      <c r="G458" s="38">
        <v>0</v>
      </c>
      <c r="H458" s="38">
        <v>1</v>
      </c>
      <c r="I458" s="38">
        <v>1</v>
      </c>
      <c r="J458" s="38">
        <v>1</v>
      </c>
      <c r="K458" s="38">
        <v>1</v>
      </c>
      <c r="L458" s="38">
        <v>1</v>
      </c>
      <c r="M458" s="38">
        <v>1</v>
      </c>
      <c r="N458" s="38">
        <v>1</v>
      </c>
      <c r="O458" s="38">
        <v>1</v>
      </c>
      <c r="P458" s="38">
        <v>1</v>
      </c>
    </row>
    <row r="459" spans="1:16">
      <c r="A459" s="38">
        <v>1</v>
      </c>
      <c r="B459" s="38">
        <v>0</v>
      </c>
      <c r="C459" s="38">
        <v>0</v>
      </c>
      <c r="D459" s="38">
        <v>1</v>
      </c>
      <c r="E459" s="38">
        <v>0</v>
      </c>
      <c r="F459" s="38">
        <v>0</v>
      </c>
      <c r="G459" s="38">
        <v>0</v>
      </c>
      <c r="H459" s="38">
        <v>1</v>
      </c>
      <c r="I459" s="38">
        <v>1</v>
      </c>
      <c r="J459" s="38">
        <v>1</v>
      </c>
      <c r="K459" s="38">
        <v>1</v>
      </c>
      <c r="L459" s="38">
        <v>1</v>
      </c>
      <c r="M459" s="38">
        <v>0</v>
      </c>
      <c r="N459" s="38">
        <v>0</v>
      </c>
      <c r="O459" s="38">
        <v>1</v>
      </c>
      <c r="P459" s="38">
        <v>1</v>
      </c>
    </row>
    <row r="460" spans="1:16">
      <c r="A460" s="38">
        <v>1</v>
      </c>
      <c r="B460" s="38">
        <v>1</v>
      </c>
      <c r="C460" s="38">
        <v>1</v>
      </c>
      <c r="D460" s="38">
        <v>0</v>
      </c>
      <c r="E460" s="38">
        <v>1</v>
      </c>
      <c r="F460" s="38">
        <v>1</v>
      </c>
      <c r="G460" s="38">
        <v>0</v>
      </c>
      <c r="H460" s="38">
        <v>1</v>
      </c>
      <c r="I460" s="38">
        <v>1</v>
      </c>
      <c r="J460" s="38">
        <v>1</v>
      </c>
      <c r="K460" s="38">
        <v>1</v>
      </c>
      <c r="L460" s="38">
        <v>1</v>
      </c>
      <c r="M460" s="38">
        <v>0</v>
      </c>
      <c r="N460" s="38">
        <v>0</v>
      </c>
      <c r="O460" s="38">
        <v>1</v>
      </c>
      <c r="P460" s="38">
        <v>1</v>
      </c>
    </row>
    <row r="461" spans="1:16">
      <c r="A461" s="38">
        <v>1</v>
      </c>
      <c r="B461" s="38">
        <v>0</v>
      </c>
      <c r="C461" s="38">
        <v>0</v>
      </c>
      <c r="D461" s="38">
        <v>1</v>
      </c>
      <c r="E461" s="38">
        <v>0</v>
      </c>
      <c r="F461" s="38">
        <v>0</v>
      </c>
      <c r="G461" s="38">
        <v>0</v>
      </c>
      <c r="H461" s="38">
        <v>1</v>
      </c>
      <c r="I461" s="38">
        <v>1</v>
      </c>
      <c r="J461" s="38">
        <v>1</v>
      </c>
      <c r="K461" s="38">
        <v>1</v>
      </c>
      <c r="L461" s="38">
        <v>1</v>
      </c>
      <c r="M461" s="38">
        <v>0</v>
      </c>
      <c r="N461" s="38">
        <v>0</v>
      </c>
      <c r="O461" s="38">
        <v>1</v>
      </c>
      <c r="P461" s="38">
        <v>1</v>
      </c>
    </row>
    <row r="462" spans="1:16">
      <c r="A462" s="38">
        <v>1</v>
      </c>
      <c r="B462" s="38">
        <v>1</v>
      </c>
      <c r="C462" s="38">
        <v>1</v>
      </c>
      <c r="D462" s="38">
        <v>1</v>
      </c>
      <c r="E462" s="38">
        <v>1</v>
      </c>
      <c r="F462" s="38">
        <v>1</v>
      </c>
      <c r="G462" s="38">
        <v>0</v>
      </c>
      <c r="H462" s="38">
        <v>1</v>
      </c>
      <c r="I462" s="38">
        <v>1</v>
      </c>
      <c r="J462" s="38">
        <v>1</v>
      </c>
      <c r="K462" s="38">
        <v>1</v>
      </c>
      <c r="L462" s="38">
        <v>1</v>
      </c>
      <c r="M462" s="38">
        <v>0</v>
      </c>
      <c r="N462" s="38">
        <v>0</v>
      </c>
      <c r="O462" s="38">
        <v>1</v>
      </c>
      <c r="P462" s="38">
        <v>1</v>
      </c>
    </row>
    <row r="463" spans="1:16">
      <c r="A463" s="38">
        <v>1</v>
      </c>
      <c r="B463" s="38">
        <v>1</v>
      </c>
      <c r="C463" s="38">
        <v>1</v>
      </c>
      <c r="D463" s="38">
        <v>1</v>
      </c>
      <c r="E463" s="38">
        <v>1</v>
      </c>
      <c r="F463" s="38">
        <v>0</v>
      </c>
      <c r="G463" s="38">
        <v>1</v>
      </c>
      <c r="H463" s="38">
        <v>1</v>
      </c>
      <c r="I463" s="38">
        <v>1</v>
      </c>
      <c r="J463" s="38">
        <v>1</v>
      </c>
      <c r="K463" s="38">
        <v>1</v>
      </c>
      <c r="L463" s="38">
        <v>1</v>
      </c>
      <c r="M463" s="38">
        <v>1</v>
      </c>
      <c r="N463" s="38">
        <v>1</v>
      </c>
      <c r="O463" s="38">
        <v>1</v>
      </c>
      <c r="P463" s="38">
        <v>1</v>
      </c>
    </row>
    <row r="464" spans="1:16">
      <c r="A464" s="38">
        <v>1</v>
      </c>
      <c r="B464" s="38">
        <v>1</v>
      </c>
      <c r="C464" s="38">
        <v>1</v>
      </c>
      <c r="D464" s="38">
        <v>1</v>
      </c>
      <c r="E464" s="38">
        <v>1</v>
      </c>
      <c r="F464" s="38">
        <v>1</v>
      </c>
      <c r="G464" s="38">
        <v>0</v>
      </c>
      <c r="H464" s="38">
        <v>1</v>
      </c>
      <c r="I464" s="38">
        <v>1</v>
      </c>
      <c r="J464" s="38">
        <v>1</v>
      </c>
      <c r="K464" s="38">
        <v>1</v>
      </c>
      <c r="L464" s="38">
        <v>1</v>
      </c>
      <c r="M464" s="38">
        <v>0</v>
      </c>
      <c r="N464" s="38">
        <v>0</v>
      </c>
      <c r="O464" s="38">
        <v>1</v>
      </c>
      <c r="P464" s="38">
        <v>1</v>
      </c>
    </row>
    <row r="465" spans="1:16">
      <c r="A465" s="38">
        <v>1</v>
      </c>
      <c r="B465" s="38">
        <v>0</v>
      </c>
      <c r="C465" s="38">
        <v>0</v>
      </c>
      <c r="D465" s="38">
        <v>1</v>
      </c>
      <c r="E465" s="38">
        <v>0</v>
      </c>
      <c r="F465" s="38">
        <v>0</v>
      </c>
      <c r="G465" s="38">
        <v>0</v>
      </c>
      <c r="H465" s="38">
        <v>1</v>
      </c>
      <c r="I465" s="38">
        <v>1</v>
      </c>
      <c r="J465" s="38">
        <v>1</v>
      </c>
      <c r="K465" s="38">
        <v>1</v>
      </c>
      <c r="L465" s="38">
        <v>1</v>
      </c>
      <c r="M465" s="38">
        <v>0</v>
      </c>
      <c r="N465" s="38">
        <v>0</v>
      </c>
      <c r="O465" s="38">
        <v>1</v>
      </c>
      <c r="P465" s="38">
        <v>1</v>
      </c>
    </row>
    <row r="466" spans="1:16">
      <c r="A466" s="38">
        <v>1</v>
      </c>
      <c r="B466" s="38">
        <v>0</v>
      </c>
      <c r="C466" s="38">
        <v>0</v>
      </c>
      <c r="D466" s="38">
        <v>1</v>
      </c>
      <c r="E466" s="38">
        <v>0</v>
      </c>
      <c r="F466" s="38">
        <v>0</v>
      </c>
      <c r="G466" s="38">
        <v>0</v>
      </c>
      <c r="H466" s="38">
        <v>1</v>
      </c>
      <c r="I466" s="38">
        <v>1</v>
      </c>
      <c r="J466" s="38">
        <v>1</v>
      </c>
      <c r="K466" s="38">
        <v>1</v>
      </c>
      <c r="L466" s="38">
        <v>1</v>
      </c>
      <c r="M466" s="38">
        <v>0</v>
      </c>
      <c r="N466" s="38">
        <v>0</v>
      </c>
      <c r="O466" s="38">
        <v>1</v>
      </c>
      <c r="P466" s="38">
        <v>1</v>
      </c>
    </row>
    <row r="467" spans="1:16">
      <c r="A467" s="38">
        <v>1</v>
      </c>
      <c r="B467" s="38">
        <v>0</v>
      </c>
      <c r="C467" s="38">
        <v>0</v>
      </c>
      <c r="D467" s="38">
        <v>1</v>
      </c>
      <c r="E467" s="38">
        <v>1</v>
      </c>
      <c r="F467" s="38">
        <v>0</v>
      </c>
      <c r="G467" s="38">
        <v>1</v>
      </c>
      <c r="H467" s="38">
        <v>1</v>
      </c>
      <c r="I467" s="38">
        <v>1</v>
      </c>
      <c r="J467" s="38">
        <v>1</v>
      </c>
      <c r="K467" s="38">
        <v>1</v>
      </c>
      <c r="L467" s="38">
        <v>1</v>
      </c>
      <c r="M467" s="38">
        <v>1</v>
      </c>
      <c r="N467" s="38">
        <v>1</v>
      </c>
      <c r="O467" s="38">
        <v>1</v>
      </c>
      <c r="P467" s="38">
        <v>1</v>
      </c>
    </row>
    <row r="468" spans="1:16">
      <c r="A468" s="38">
        <v>1</v>
      </c>
      <c r="B468" s="38">
        <v>0</v>
      </c>
      <c r="C468" s="38">
        <v>0</v>
      </c>
      <c r="D468" s="38">
        <v>1</v>
      </c>
      <c r="E468" s="38">
        <v>1</v>
      </c>
      <c r="F468" s="38">
        <v>0</v>
      </c>
      <c r="G468" s="38">
        <v>1</v>
      </c>
      <c r="H468" s="38">
        <v>1</v>
      </c>
      <c r="I468" s="38">
        <v>1</v>
      </c>
      <c r="J468" s="38">
        <v>1</v>
      </c>
      <c r="K468" s="38">
        <v>1</v>
      </c>
      <c r="L468" s="38">
        <v>1</v>
      </c>
      <c r="M468" s="38">
        <v>1</v>
      </c>
      <c r="N468" s="38">
        <v>1</v>
      </c>
      <c r="O468" s="38">
        <v>1</v>
      </c>
      <c r="P468" s="38">
        <v>1</v>
      </c>
    </row>
    <row r="469" spans="1:16">
      <c r="A469" s="38">
        <v>1</v>
      </c>
      <c r="B469" s="38">
        <v>0</v>
      </c>
      <c r="C469" s="38">
        <v>0</v>
      </c>
      <c r="D469" s="38">
        <v>1</v>
      </c>
      <c r="E469" s="38">
        <v>1</v>
      </c>
      <c r="F469" s="38">
        <v>1</v>
      </c>
      <c r="G469" s="38">
        <v>0</v>
      </c>
      <c r="H469" s="38">
        <v>1</v>
      </c>
      <c r="I469" s="38">
        <v>1</v>
      </c>
      <c r="J469" s="38">
        <v>1</v>
      </c>
      <c r="K469" s="38">
        <v>1</v>
      </c>
      <c r="L469" s="38">
        <v>1</v>
      </c>
      <c r="M469" s="38">
        <v>1</v>
      </c>
      <c r="N469" s="38">
        <v>1</v>
      </c>
      <c r="O469" s="38">
        <v>1</v>
      </c>
      <c r="P469" s="38">
        <v>1</v>
      </c>
    </row>
    <row r="470" spans="1:16">
      <c r="A470" s="38">
        <v>1</v>
      </c>
      <c r="B470" s="38">
        <v>0</v>
      </c>
      <c r="C470" s="38">
        <v>0</v>
      </c>
      <c r="D470" s="38">
        <v>1</v>
      </c>
      <c r="E470" s="38">
        <v>0</v>
      </c>
      <c r="F470" s="38">
        <v>0</v>
      </c>
      <c r="G470" s="38">
        <v>0</v>
      </c>
      <c r="H470" s="38">
        <v>1</v>
      </c>
      <c r="I470" s="38">
        <v>1</v>
      </c>
      <c r="J470" s="38">
        <v>1</v>
      </c>
      <c r="K470" s="38">
        <v>1</v>
      </c>
      <c r="L470" s="38">
        <v>1</v>
      </c>
      <c r="M470" s="38">
        <v>0</v>
      </c>
      <c r="N470" s="38">
        <v>0</v>
      </c>
      <c r="O470" s="38">
        <v>1</v>
      </c>
      <c r="P470" s="38">
        <v>1</v>
      </c>
    </row>
    <row r="471" spans="1:16">
      <c r="A471" s="38">
        <v>1</v>
      </c>
      <c r="B471" s="38">
        <v>0</v>
      </c>
      <c r="C471" s="38">
        <v>0</v>
      </c>
      <c r="D471" s="38">
        <v>1</v>
      </c>
      <c r="E471" s="38">
        <v>1</v>
      </c>
      <c r="F471" s="38">
        <v>0</v>
      </c>
      <c r="G471" s="38">
        <v>1</v>
      </c>
      <c r="H471" s="38">
        <v>1</v>
      </c>
      <c r="I471" s="38">
        <v>1</v>
      </c>
      <c r="J471" s="38">
        <v>1</v>
      </c>
      <c r="K471" s="38">
        <v>1</v>
      </c>
      <c r="L471" s="38">
        <v>1</v>
      </c>
      <c r="M471" s="38">
        <v>1</v>
      </c>
      <c r="N471" s="38">
        <v>1</v>
      </c>
      <c r="O471" s="38">
        <v>1</v>
      </c>
      <c r="P471" s="38">
        <v>1</v>
      </c>
    </row>
    <row r="472" spans="1:16">
      <c r="A472" s="38">
        <v>1</v>
      </c>
      <c r="B472" s="38">
        <v>0</v>
      </c>
      <c r="C472" s="38">
        <v>0</v>
      </c>
      <c r="D472" s="38">
        <v>1</v>
      </c>
      <c r="E472" s="38">
        <v>0</v>
      </c>
      <c r="F472" s="38">
        <v>0</v>
      </c>
      <c r="G472" s="38">
        <v>0</v>
      </c>
      <c r="H472" s="38">
        <v>1</v>
      </c>
      <c r="I472" s="38">
        <v>1</v>
      </c>
      <c r="J472" s="38">
        <v>1</v>
      </c>
      <c r="K472" s="38">
        <v>1</v>
      </c>
      <c r="L472" s="38">
        <v>1</v>
      </c>
      <c r="M472" s="38">
        <v>0</v>
      </c>
      <c r="N472" s="38">
        <v>0</v>
      </c>
      <c r="O472" s="38">
        <v>1</v>
      </c>
      <c r="P472" s="38">
        <v>1</v>
      </c>
    </row>
    <row r="473" spans="1:16">
      <c r="A473" s="38">
        <v>1</v>
      </c>
      <c r="B473" s="38">
        <v>0</v>
      </c>
      <c r="C473" s="38">
        <v>0</v>
      </c>
      <c r="D473" s="38">
        <v>1</v>
      </c>
      <c r="E473" s="38">
        <v>0</v>
      </c>
      <c r="F473" s="38">
        <v>0</v>
      </c>
      <c r="G473" s="38">
        <v>0</v>
      </c>
      <c r="H473" s="38">
        <v>1</v>
      </c>
      <c r="I473" s="38">
        <v>1</v>
      </c>
      <c r="J473" s="38">
        <v>1</v>
      </c>
      <c r="K473" s="38">
        <v>1</v>
      </c>
      <c r="L473" s="38">
        <v>1</v>
      </c>
      <c r="M473" s="38">
        <v>0</v>
      </c>
      <c r="N473" s="38">
        <v>0</v>
      </c>
      <c r="O473" s="38">
        <v>1</v>
      </c>
      <c r="P473" s="38">
        <v>1</v>
      </c>
    </row>
    <row r="474" spans="1:16">
      <c r="A474" s="38">
        <v>1</v>
      </c>
      <c r="B474" s="38">
        <v>0</v>
      </c>
      <c r="C474" s="38">
        <v>0</v>
      </c>
      <c r="D474" s="38">
        <v>1</v>
      </c>
      <c r="E474" s="38">
        <v>0</v>
      </c>
      <c r="F474" s="38">
        <v>0</v>
      </c>
      <c r="G474" s="38">
        <v>0</v>
      </c>
      <c r="H474" s="38">
        <v>1</v>
      </c>
      <c r="I474" s="38">
        <v>1</v>
      </c>
      <c r="J474" s="38">
        <v>1</v>
      </c>
      <c r="K474" s="38">
        <v>1</v>
      </c>
      <c r="L474" s="38">
        <v>1</v>
      </c>
      <c r="M474" s="38">
        <v>0</v>
      </c>
      <c r="N474" s="38">
        <v>0</v>
      </c>
      <c r="O474" s="38">
        <v>1</v>
      </c>
      <c r="P474" s="38">
        <v>1</v>
      </c>
    </row>
    <row r="475" spans="1:16">
      <c r="A475" s="38">
        <v>1</v>
      </c>
      <c r="B475" s="38">
        <v>0</v>
      </c>
      <c r="C475" s="38">
        <v>0</v>
      </c>
      <c r="D475" s="38">
        <v>1</v>
      </c>
      <c r="E475" s="38">
        <v>0</v>
      </c>
      <c r="F475" s="38">
        <v>0</v>
      </c>
      <c r="G475" s="38">
        <v>0</v>
      </c>
      <c r="H475" s="38">
        <v>1</v>
      </c>
      <c r="I475" s="38">
        <v>1</v>
      </c>
      <c r="J475" s="38">
        <v>1</v>
      </c>
      <c r="K475" s="38">
        <v>1</v>
      </c>
      <c r="L475" s="38">
        <v>1</v>
      </c>
      <c r="M475" s="38">
        <v>0</v>
      </c>
      <c r="N475" s="38">
        <v>0</v>
      </c>
      <c r="O475" s="38">
        <v>1</v>
      </c>
      <c r="P475" s="38">
        <v>1</v>
      </c>
    </row>
    <row r="476" spans="1:16">
      <c r="A476" s="38">
        <v>1</v>
      </c>
      <c r="B476" s="38">
        <v>1</v>
      </c>
      <c r="C476" s="38">
        <v>1</v>
      </c>
      <c r="D476" s="38">
        <v>1</v>
      </c>
      <c r="E476" s="38">
        <v>1</v>
      </c>
      <c r="F476" s="38">
        <v>1</v>
      </c>
      <c r="G476" s="38">
        <v>0</v>
      </c>
      <c r="H476" s="38">
        <v>1</v>
      </c>
      <c r="I476" s="38">
        <v>1</v>
      </c>
      <c r="J476" s="38">
        <v>1</v>
      </c>
      <c r="K476" s="38">
        <v>1</v>
      </c>
      <c r="L476" s="38">
        <v>1</v>
      </c>
      <c r="M476" s="38">
        <v>1</v>
      </c>
      <c r="N476" s="38">
        <v>1</v>
      </c>
      <c r="O476" s="38">
        <v>1</v>
      </c>
      <c r="P476" s="38">
        <v>1</v>
      </c>
    </row>
    <row r="477" spans="1:16">
      <c r="A477" s="38">
        <v>1</v>
      </c>
      <c r="B477" s="38">
        <v>0</v>
      </c>
      <c r="C477" s="38">
        <v>0</v>
      </c>
      <c r="D477" s="38">
        <v>1</v>
      </c>
      <c r="E477" s="38">
        <v>0</v>
      </c>
      <c r="F477" s="38">
        <v>0</v>
      </c>
      <c r="G477" s="38">
        <v>0</v>
      </c>
      <c r="H477" s="38">
        <v>1</v>
      </c>
      <c r="I477" s="38">
        <v>1</v>
      </c>
      <c r="J477" s="38">
        <v>1</v>
      </c>
      <c r="K477" s="38">
        <v>1</v>
      </c>
      <c r="L477" s="38">
        <v>1</v>
      </c>
      <c r="M477" s="38">
        <v>0</v>
      </c>
      <c r="N477" s="38">
        <v>0</v>
      </c>
      <c r="O477" s="38">
        <v>1</v>
      </c>
      <c r="P477" s="38">
        <v>1</v>
      </c>
    </row>
    <row r="478" spans="1:16">
      <c r="A478" s="38">
        <v>1</v>
      </c>
      <c r="B478" s="38">
        <v>0</v>
      </c>
      <c r="C478" s="38">
        <v>0</v>
      </c>
      <c r="D478" s="38">
        <v>1</v>
      </c>
      <c r="E478" s="38">
        <v>0</v>
      </c>
      <c r="F478" s="38">
        <v>0</v>
      </c>
      <c r="G478" s="38">
        <v>0</v>
      </c>
      <c r="H478" s="38">
        <v>1</v>
      </c>
      <c r="I478" s="38">
        <v>1</v>
      </c>
      <c r="J478" s="38">
        <v>1</v>
      </c>
      <c r="K478" s="38">
        <v>1</v>
      </c>
      <c r="L478" s="38">
        <v>1</v>
      </c>
      <c r="M478" s="38">
        <v>0</v>
      </c>
      <c r="N478" s="38">
        <v>0</v>
      </c>
      <c r="O478" s="38">
        <v>1</v>
      </c>
      <c r="P478" s="38">
        <v>1</v>
      </c>
    </row>
    <row r="479" spans="1:16">
      <c r="A479" s="38">
        <v>1</v>
      </c>
      <c r="B479" s="38">
        <v>0</v>
      </c>
      <c r="C479" s="38">
        <v>0</v>
      </c>
      <c r="D479" s="38">
        <v>1</v>
      </c>
      <c r="E479" s="38">
        <v>0</v>
      </c>
      <c r="F479" s="38">
        <v>0</v>
      </c>
      <c r="G479" s="38">
        <v>0</v>
      </c>
      <c r="H479" s="38">
        <v>1</v>
      </c>
      <c r="I479" s="38">
        <v>1</v>
      </c>
      <c r="J479" s="38">
        <v>1</v>
      </c>
      <c r="K479" s="38">
        <v>1</v>
      </c>
      <c r="L479" s="38">
        <v>1</v>
      </c>
      <c r="M479" s="38">
        <v>0</v>
      </c>
      <c r="N479" s="38">
        <v>0</v>
      </c>
      <c r="O479" s="38">
        <v>1</v>
      </c>
      <c r="P479" s="38">
        <v>1</v>
      </c>
    </row>
    <row r="480" spans="1:16">
      <c r="A480" s="38">
        <v>1</v>
      </c>
      <c r="B480" s="38">
        <v>1</v>
      </c>
      <c r="C480" s="38">
        <v>1</v>
      </c>
      <c r="D480" s="38">
        <v>1</v>
      </c>
      <c r="E480" s="38">
        <v>1</v>
      </c>
      <c r="F480" s="38">
        <v>0</v>
      </c>
      <c r="G480" s="38">
        <v>1</v>
      </c>
      <c r="H480" s="38">
        <v>1</v>
      </c>
      <c r="I480" s="38">
        <v>1</v>
      </c>
      <c r="J480" s="38">
        <v>1</v>
      </c>
      <c r="K480" s="38">
        <v>1</v>
      </c>
      <c r="L480" s="38">
        <v>1</v>
      </c>
      <c r="M480" s="38">
        <v>1</v>
      </c>
      <c r="N480" s="38">
        <v>1</v>
      </c>
      <c r="O480" s="38">
        <v>1</v>
      </c>
      <c r="P480" s="38">
        <v>1</v>
      </c>
    </row>
    <row r="481" spans="1:16">
      <c r="A481" s="38">
        <v>1</v>
      </c>
      <c r="B481" s="38">
        <v>0</v>
      </c>
      <c r="C481" s="38">
        <v>0</v>
      </c>
      <c r="D481" s="38">
        <v>1</v>
      </c>
      <c r="E481" s="38">
        <v>0</v>
      </c>
      <c r="F481" s="38">
        <v>0</v>
      </c>
      <c r="G481" s="38">
        <v>0</v>
      </c>
      <c r="H481" s="38">
        <v>1</v>
      </c>
      <c r="I481" s="38">
        <v>1</v>
      </c>
      <c r="J481" s="38">
        <v>1</v>
      </c>
      <c r="K481" s="38">
        <v>1</v>
      </c>
      <c r="L481" s="38">
        <v>1</v>
      </c>
      <c r="M481" s="38">
        <v>0</v>
      </c>
      <c r="N481" s="38">
        <v>0</v>
      </c>
      <c r="O481" s="38">
        <v>1</v>
      </c>
      <c r="P481" s="38">
        <v>1</v>
      </c>
    </row>
    <row r="482" spans="1:16">
      <c r="A482" s="38">
        <v>1</v>
      </c>
      <c r="B482" s="38">
        <v>1</v>
      </c>
      <c r="C482" s="38">
        <v>1</v>
      </c>
      <c r="D482" s="38">
        <v>1</v>
      </c>
      <c r="E482" s="38">
        <v>1</v>
      </c>
      <c r="F482" s="38">
        <v>1</v>
      </c>
      <c r="G482" s="38">
        <v>0</v>
      </c>
      <c r="H482" s="38">
        <v>1</v>
      </c>
      <c r="I482" s="38">
        <v>1</v>
      </c>
      <c r="J482" s="38">
        <v>1</v>
      </c>
      <c r="K482" s="38">
        <v>1</v>
      </c>
      <c r="L482" s="38">
        <v>1</v>
      </c>
      <c r="M482" s="38">
        <v>0</v>
      </c>
      <c r="N482" s="38">
        <v>1</v>
      </c>
      <c r="O482" s="38">
        <v>1</v>
      </c>
      <c r="P482" s="38">
        <v>1</v>
      </c>
    </row>
    <row r="483" spans="1:16">
      <c r="A483" s="38">
        <v>1</v>
      </c>
      <c r="B483" s="38">
        <v>0</v>
      </c>
      <c r="C483" s="38">
        <v>0</v>
      </c>
      <c r="D483" s="38">
        <v>1</v>
      </c>
      <c r="E483" s="38">
        <v>1</v>
      </c>
      <c r="F483" s="38">
        <v>1</v>
      </c>
      <c r="G483" s="38">
        <v>0</v>
      </c>
      <c r="H483" s="38">
        <v>1</v>
      </c>
      <c r="I483" s="38">
        <v>1</v>
      </c>
      <c r="J483" s="38">
        <v>1</v>
      </c>
      <c r="K483" s="38">
        <v>1</v>
      </c>
      <c r="L483" s="38">
        <v>1</v>
      </c>
      <c r="M483" s="38">
        <v>1</v>
      </c>
      <c r="N483" s="38">
        <v>1</v>
      </c>
      <c r="O483" s="38">
        <v>1</v>
      </c>
      <c r="P483" s="38">
        <v>1</v>
      </c>
    </row>
    <row r="484" spans="1:16">
      <c r="A484" s="38">
        <v>1</v>
      </c>
      <c r="B484" s="38">
        <v>1</v>
      </c>
      <c r="C484" s="38">
        <v>1</v>
      </c>
      <c r="D484" s="38">
        <v>1</v>
      </c>
      <c r="E484" s="38">
        <v>0</v>
      </c>
      <c r="F484" s="38">
        <v>0</v>
      </c>
      <c r="G484" s="38">
        <v>0</v>
      </c>
      <c r="H484" s="38">
        <v>1</v>
      </c>
      <c r="I484" s="38">
        <v>1</v>
      </c>
      <c r="J484" s="38">
        <v>1</v>
      </c>
      <c r="K484" s="38">
        <v>1</v>
      </c>
      <c r="L484" s="38">
        <v>1</v>
      </c>
      <c r="M484" s="38">
        <v>0</v>
      </c>
      <c r="N484" s="38">
        <v>0</v>
      </c>
      <c r="O484" s="38">
        <v>1</v>
      </c>
      <c r="P484" s="38">
        <v>1</v>
      </c>
    </row>
    <row r="485" spans="1:16">
      <c r="A485" s="38">
        <v>1</v>
      </c>
      <c r="B485" s="38">
        <v>1</v>
      </c>
      <c r="C485" s="38">
        <v>1</v>
      </c>
      <c r="D485" s="38">
        <v>1</v>
      </c>
      <c r="E485" s="38">
        <v>1</v>
      </c>
      <c r="F485" s="38">
        <v>1</v>
      </c>
      <c r="G485" s="38">
        <v>0</v>
      </c>
      <c r="H485" s="38">
        <v>1</v>
      </c>
      <c r="I485" s="38">
        <v>1</v>
      </c>
      <c r="J485" s="38">
        <v>1</v>
      </c>
      <c r="K485" s="38">
        <v>1</v>
      </c>
      <c r="L485" s="38">
        <v>1</v>
      </c>
      <c r="M485" s="38">
        <v>1</v>
      </c>
      <c r="N485" s="38">
        <v>1</v>
      </c>
      <c r="O485" s="38">
        <v>1</v>
      </c>
      <c r="P485" s="38">
        <v>1</v>
      </c>
    </row>
    <row r="486" spans="1:16">
      <c r="A486" s="38">
        <v>1</v>
      </c>
      <c r="B486" s="38">
        <v>0</v>
      </c>
      <c r="C486" s="38">
        <v>0</v>
      </c>
      <c r="D486" s="38">
        <v>1</v>
      </c>
      <c r="E486" s="38">
        <v>0</v>
      </c>
      <c r="F486" s="38">
        <v>0</v>
      </c>
      <c r="G486" s="38">
        <v>0</v>
      </c>
      <c r="H486" s="38">
        <v>1</v>
      </c>
      <c r="I486" s="38">
        <v>1</v>
      </c>
      <c r="J486" s="38">
        <v>1</v>
      </c>
      <c r="K486" s="38">
        <v>1</v>
      </c>
      <c r="L486" s="38">
        <v>1</v>
      </c>
      <c r="M486" s="38">
        <v>0</v>
      </c>
      <c r="N486" s="38">
        <v>0</v>
      </c>
      <c r="O486" s="38">
        <v>1</v>
      </c>
      <c r="P486" s="38">
        <v>1</v>
      </c>
    </row>
    <row r="487" spans="1:16">
      <c r="A487" s="38">
        <v>1</v>
      </c>
      <c r="B487" s="38">
        <v>1</v>
      </c>
      <c r="C487" s="38">
        <v>1</v>
      </c>
      <c r="D487" s="38">
        <v>1</v>
      </c>
      <c r="E487" s="38">
        <v>1</v>
      </c>
      <c r="F487" s="38">
        <v>1</v>
      </c>
      <c r="G487" s="38">
        <v>1</v>
      </c>
      <c r="H487" s="38">
        <v>1</v>
      </c>
      <c r="I487" s="38">
        <v>1</v>
      </c>
      <c r="J487" s="38">
        <v>1</v>
      </c>
      <c r="K487" s="38">
        <v>1</v>
      </c>
      <c r="L487" s="38">
        <v>1</v>
      </c>
      <c r="M487" s="38">
        <v>1</v>
      </c>
      <c r="N487" s="38">
        <v>1</v>
      </c>
      <c r="O487" s="38">
        <v>1</v>
      </c>
      <c r="P487" s="38">
        <v>1</v>
      </c>
    </row>
    <row r="488" spans="1:16">
      <c r="A488" s="38">
        <v>1</v>
      </c>
      <c r="B488" s="38">
        <v>1</v>
      </c>
      <c r="C488" s="38">
        <v>1</v>
      </c>
      <c r="D488" s="38">
        <v>1</v>
      </c>
      <c r="E488" s="38">
        <v>1</v>
      </c>
      <c r="F488" s="38">
        <v>0</v>
      </c>
      <c r="G488" s="38">
        <v>1</v>
      </c>
      <c r="H488" s="38">
        <v>1</v>
      </c>
      <c r="I488" s="38">
        <v>1</v>
      </c>
      <c r="J488" s="38">
        <v>1</v>
      </c>
      <c r="K488" s="38">
        <v>1</v>
      </c>
      <c r="L488" s="38">
        <v>1</v>
      </c>
      <c r="M488" s="38">
        <v>1</v>
      </c>
      <c r="N488" s="38">
        <v>1</v>
      </c>
      <c r="O488" s="38">
        <v>1</v>
      </c>
      <c r="P488" s="38">
        <v>1</v>
      </c>
    </row>
    <row r="489" spans="1:16">
      <c r="A489" s="38">
        <v>1</v>
      </c>
      <c r="B489" s="38">
        <v>0</v>
      </c>
      <c r="C489" s="38">
        <v>0</v>
      </c>
      <c r="D489" s="38">
        <v>1</v>
      </c>
      <c r="E489" s="38">
        <v>0</v>
      </c>
      <c r="F489" s="38">
        <v>0</v>
      </c>
      <c r="G489" s="38">
        <v>0</v>
      </c>
      <c r="H489" s="38">
        <v>1</v>
      </c>
      <c r="I489" s="38">
        <v>1</v>
      </c>
      <c r="J489" s="38">
        <v>1</v>
      </c>
      <c r="K489" s="38">
        <v>1</v>
      </c>
      <c r="L489" s="38">
        <v>1</v>
      </c>
      <c r="M489" s="38">
        <v>0</v>
      </c>
      <c r="N489" s="38">
        <v>0</v>
      </c>
      <c r="O489" s="38">
        <v>1</v>
      </c>
      <c r="P489" s="38">
        <v>1</v>
      </c>
    </row>
    <row r="490" spans="1:16">
      <c r="A490" s="38">
        <v>1</v>
      </c>
      <c r="B490" s="38">
        <v>0</v>
      </c>
      <c r="C490" s="38">
        <v>0</v>
      </c>
      <c r="D490" s="38">
        <v>1</v>
      </c>
      <c r="E490" s="38">
        <v>0</v>
      </c>
      <c r="F490" s="38">
        <v>0</v>
      </c>
      <c r="G490" s="38">
        <v>0</v>
      </c>
      <c r="H490" s="38">
        <v>1</v>
      </c>
      <c r="I490" s="38">
        <v>1</v>
      </c>
      <c r="J490" s="38">
        <v>1</v>
      </c>
      <c r="K490" s="38">
        <v>1</v>
      </c>
      <c r="L490" s="38">
        <v>1</v>
      </c>
      <c r="M490" s="38">
        <v>0</v>
      </c>
      <c r="N490" s="38">
        <v>0</v>
      </c>
      <c r="O490" s="38">
        <v>1</v>
      </c>
      <c r="P490" s="38">
        <v>1</v>
      </c>
    </row>
    <row r="491" spans="1:16">
      <c r="A491" s="38">
        <v>1</v>
      </c>
      <c r="B491" s="38">
        <v>0</v>
      </c>
      <c r="C491" s="38">
        <v>0</v>
      </c>
      <c r="D491" s="38">
        <v>1</v>
      </c>
      <c r="E491" s="38">
        <v>1</v>
      </c>
      <c r="F491" s="38">
        <v>1</v>
      </c>
      <c r="G491" s="38">
        <v>0</v>
      </c>
      <c r="H491" s="38">
        <v>1</v>
      </c>
      <c r="I491" s="38">
        <v>1</v>
      </c>
      <c r="J491" s="38">
        <v>1</v>
      </c>
      <c r="K491" s="38">
        <v>1</v>
      </c>
      <c r="L491" s="38">
        <v>1</v>
      </c>
      <c r="M491" s="38">
        <v>1</v>
      </c>
      <c r="N491" s="38">
        <v>1</v>
      </c>
      <c r="O491" s="38">
        <v>1</v>
      </c>
      <c r="P491" s="38">
        <v>1</v>
      </c>
    </row>
    <row r="492" spans="1:16">
      <c r="A492" s="38">
        <v>1</v>
      </c>
      <c r="B492" s="38">
        <v>0</v>
      </c>
      <c r="C492" s="38">
        <v>0</v>
      </c>
      <c r="D492" s="38">
        <v>1</v>
      </c>
      <c r="E492" s="38">
        <v>0</v>
      </c>
      <c r="F492" s="38">
        <v>0</v>
      </c>
      <c r="G492" s="38">
        <v>0</v>
      </c>
      <c r="H492" s="38">
        <v>1</v>
      </c>
      <c r="I492" s="38">
        <v>1</v>
      </c>
      <c r="J492" s="38">
        <v>1</v>
      </c>
      <c r="K492" s="38">
        <v>1</v>
      </c>
      <c r="L492" s="38">
        <v>1</v>
      </c>
      <c r="M492" s="38">
        <v>0</v>
      </c>
      <c r="N492" s="38">
        <v>0</v>
      </c>
      <c r="O492" s="38">
        <v>1</v>
      </c>
      <c r="P492" s="38">
        <v>1</v>
      </c>
    </row>
    <row r="493" spans="1:16">
      <c r="A493" s="38">
        <v>1</v>
      </c>
      <c r="B493" s="38">
        <v>0</v>
      </c>
      <c r="C493" s="38">
        <v>0</v>
      </c>
      <c r="D493" s="38">
        <v>1</v>
      </c>
      <c r="E493" s="38">
        <v>0</v>
      </c>
      <c r="F493" s="38">
        <v>0</v>
      </c>
      <c r="G493" s="38">
        <v>0</v>
      </c>
      <c r="H493" s="38">
        <v>1</v>
      </c>
      <c r="I493" s="38">
        <v>1</v>
      </c>
      <c r="J493" s="38">
        <v>1</v>
      </c>
      <c r="K493" s="38">
        <v>1</v>
      </c>
      <c r="L493" s="38">
        <v>1</v>
      </c>
      <c r="M493" s="38">
        <v>0</v>
      </c>
      <c r="N493" s="38">
        <v>0</v>
      </c>
      <c r="O493" s="38">
        <v>1</v>
      </c>
      <c r="P493" s="38">
        <v>1</v>
      </c>
    </row>
    <row r="494" spans="1:16">
      <c r="A494" s="38">
        <v>1</v>
      </c>
      <c r="B494" s="38">
        <v>0</v>
      </c>
      <c r="C494" s="38">
        <v>0</v>
      </c>
      <c r="D494" s="38">
        <v>1</v>
      </c>
      <c r="E494" s="38">
        <v>1</v>
      </c>
      <c r="F494" s="38">
        <v>0</v>
      </c>
      <c r="G494" s="38">
        <v>1</v>
      </c>
      <c r="H494" s="38">
        <v>1</v>
      </c>
      <c r="I494" s="38">
        <v>1</v>
      </c>
      <c r="J494" s="38">
        <v>1</v>
      </c>
      <c r="K494" s="38">
        <v>1</v>
      </c>
      <c r="L494" s="38">
        <v>1</v>
      </c>
      <c r="M494" s="38">
        <v>1</v>
      </c>
      <c r="N494" s="38">
        <v>1</v>
      </c>
      <c r="O494" s="38">
        <v>1</v>
      </c>
      <c r="P494" s="38">
        <v>1</v>
      </c>
    </row>
    <row r="495" spans="1:16">
      <c r="A495" s="38">
        <v>1</v>
      </c>
      <c r="B495" s="38">
        <v>0</v>
      </c>
      <c r="C495" s="38">
        <v>0</v>
      </c>
      <c r="D495" s="38">
        <v>1</v>
      </c>
      <c r="E495" s="38">
        <v>0</v>
      </c>
      <c r="F495" s="38">
        <v>0</v>
      </c>
      <c r="G495" s="38">
        <v>0</v>
      </c>
      <c r="H495" s="38">
        <v>1</v>
      </c>
      <c r="I495" s="38">
        <v>1</v>
      </c>
      <c r="J495" s="38">
        <v>1</v>
      </c>
      <c r="K495" s="38">
        <v>1</v>
      </c>
      <c r="L495" s="38">
        <v>1</v>
      </c>
      <c r="M495" s="38">
        <v>0</v>
      </c>
      <c r="N495" s="38">
        <v>0</v>
      </c>
      <c r="O495" s="38">
        <v>1</v>
      </c>
      <c r="P495" s="38">
        <v>1</v>
      </c>
    </row>
    <row r="496" spans="1:16">
      <c r="A496" s="38">
        <v>1</v>
      </c>
      <c r="B496" s="38">
        <v>0</v>
      </c>
      <c r="C496" s="38">
        <v>0</v>
      </c>
      <c r="D496" s="38">
        <v>1</v>
      </c>
      <c r="E496" s="38">
        <v>1</v>
      </c>
      <c r="F496" s="38">
        <v>1</v>
      </c>
      <c r="G496" s="38">
        <v>0</v>
      </c>
      <c r="H496" s="38">
        <v>1</v>
      </c>
      <c r="I496" s="38">
        <v>1</v>
      </c>
      <c r="J496" s="38">
        <v>1</v>
      </c>
      <c r="K496" s="38">
        <v>1</v>
      </c>
      <c r="L496" s="38">
        <v>1</v>
      </c>
      <c r="M496" s="38">
        <v>1</v>
      </c>
      <c r="N496" s="38">
        <v>1</v>
      </c>
      <c r="O496" s="38">
        <v>1</v>
      </c>
      <c r="P496" s="38">
        <v>1</v>
      </c>
    </row>
    <row r="497" spans="1:16">
      <c r="A497" s="38">
        <v>1</v>
      </c>
      <c r="B497" s="38">
        <v>1</v>
      </c>
      <c r="C497" s="38">
        <v>1</v>
      </c>
      <c r="D497" s="38">
        <v>0</v>
      </c>
      <c r="E497" s="38">
        <v>1</v>
      </c>
      <c r="F497" s="38">
        <v>0</v>
      </c>
      <c r="G497" s="38">
        <v>1</v>
      </c>
      <c r="H497" s="38">
        <v>0</v>
      </c>
      <c r="I497" s="38">
        <v>0</v>
      </c>
      <c r="J497" s="38">
        <v>0</v>
      </c>
      <c r="K497" s="38">
        <v>1</v>
      </c>
      <c r="L497" s="38">
        <v>1</v>
      </c>
      <c r="M497" s="38">
        <v>1</v>
      </c>
      <c r="N497" s="38">
        <v>1</v>
      </c>
      <c r="O497" s="38">
        <v>1</v>
      </c>
      <c r="P497" s="38">
        <v>1</v>
      </c>
    </row>
    <row r="498" spans="1:16">
      <c r="A498" s="38">
        <v>1</v>
      </c>
      <c r="B498" s="38">
        <v>0</v>
      </c>
      <c r="C498" s="38">
        <v>0</v>
      </c>
      <c r="D498" s="38">
        <v>1</v>
      </c>
      <c r="E498" s="38">
        <v>0</v>
      </c>
      <c r="F498" s="38">
        <v>0</v>
      </c>
      <c r="G498" s="38">
        <v>0</v>
      </c>
      <c r="H498" s="38">
        <v>1</v>
      </c>
      <c r="I498" s="38">
        <v>1</v>
      </c>
      <c r="J498" s="38">
        <v>1</v>
      </c>
      <c r="K498" s="38">
        <v>1</v>
      </c>
      <c r="L498" s="38">
        <v>1</v>
      </c>
      <c r="M498" s="38">
        <v>0</v>
      </c>
      <c r="N498" s="38">
        <v>0</v>
      </c>
      <c r="O498" s="38">
        <v>1</v>
      </c>
      <c r="P498" s="38">
        <v>1</v>
      </c>
    </row>
    <row r="499" spans="1:16">
      <c r="A499" s="38">
        <v>1</v>
      </c>
      <c r="B499" s="38">
        <v>0</v>
      </c>
      <c r="C499" s="38">
        <v>0</v>
      </c>
      <c r="D499" s="38">
        <v>1</v>
      </c>
      <c r="E499" s="38">
        <v>1</v>
      </c>
      <c r="F499" s="38">
        <v>1</v>
      </c>
      <c r="G499" s="38">
        <v>0</v>
      </c>
      <c r="H499" s="38">
        <v>1</v>
      </c>
      <c r="I499" s="38">
        <v>1</v>
      </c>
      <c r="J499" s="38">
        <v>1</v>
      </c>
      <c r="K499" s="38">
        <v>1</v>
      </c>
      <c r="L499" s="38">
        <v>1</v>
      </c>
      <c r="M499" s="38">
        <v>1</v>
      </c>
      <c r="N499" s="38">
        <v>1</v>
      </c>
      <c r="O499" s="38">
        <v>1</v>
      </c>
      <c r="P499" s="38">
        <v>1</v>
      </c>
    </row>
    <row r="500" spans="1:16">
      <c r="A500" s="38">
        <v>1</v>
      </c>
      <c r="B500" s="38">
        <v>0</v>
      </c>
      <c r="C500" s="38">
        <v>0</v>
      </c>
      <c r="D500" s="38">
        <v>1</v>
      </c>
      <c r="E500" s="38">
        <v>0</v>
      </c>
      <c r="F500" s="38">
        <v>0</v>
      </c>
      <c r="G500" s="38">
        <v>0</v>
      </c>
      <c r="H500" s="38">
        <v>1</v>
      </c>
      <c r="I500" s="38">
        <v>1</v>
      </c>
      <c r="J500" s="38">
        <v>1</v>
      </c>
      <c r="K500" s="38">
        <v>1</v>
      </c>
      <c r="L500" s="38">
        <v>1</v>
      </c>
      <c r="M500" s="38">
        <v>0</v>
      </c>
      <c r="N500" s="38">
        <v>0</v>
      </c>
      <c r="O500" s="38">
        <v>1</v>
      </c>
      <c r="P500" s="38">
        <v>1</v>
      </c>
    </row>
    <row r="501" spans="1:16">
      <c r="A501" s="38">
        <v>1</v>
      </c>
      <c r="B501" s="38">
        <v>1</v>
      </c>
      <c r="C501" s="38">
        <v>1</v>
      </c>
      <c r="D501" s="38">
        <v>1</v>
      </c>
      <c r="E501" s="38">
        <v>1</v>
      </c>
      <c r="F501" s="38">
        <v>1</v>
      </c>
      <c r="G501" s="38">
        <v>0</v>
      </c>
      <c r="H501" s="38">
        <v>1</v>
      </c>
      <c r="I501" s="38">
        <v>1</v>
      </c>
      <c r="J501" s="38">
        <v>1</v>
      </c>
      <c r="K501" s="38">
        <v>1</v>
      </c>
      <c r="L501" s="38">
        <v>1</v>
      </c>
      <c r="M501" s="38">
        <v>1</v>
      </c>
      <c r="N501" s="38">
        <v>1</v>
      </c>
      <c r="O501" s="38">
        <v>1</v>
      </c>
      <c r="P501" s="38">
        <v>1</v>
      </c>
    </row>
    <row r="502" spans="1:16">
      <c r="A502" s="38">
        <v>1</v>
      </c>
      <c r="B502" s="38">
        <v>0</v>
      </c>
      <c r="C502" s="38">
        <v>0</v>
      </c>
      <c r="D502" s="38">
        <v>1</v>
      </c>
      <c r="E502" s="38">
        <v>1</v>
      </c>
      <c r="F502" s="38">
        <v>0</v>
      </c>
      <c r="G502" s="38">
        <v>1</v>
      </c>
      <c r="H502" s="38">
        <v>1</v>
      </c>
      <c r="I502" s="38">
        <v>1</v>
      </c>
      <c r="J502" s="38">
        <v>1</v>
      </c>
      <c r="K502" s="38">
        <v>1</v>
      </c>
      <c r="L502" s="38">
        <v>1</v>
      </c>
      <c r="M502" s="38">
        <v>1</v>
      </c>
      <c r="N502" s="38">
        <v>1</v>
      </c>
      <c r="O502" s="38">
        <v>1</v>
      </c>
      <c r="P502" s="38">
        <v>1</v>
      </c>
    </row>
    <row r="503" spans="1:16">
      <c r="A503" s="38">
        <v>1</v>
      </c>
      <c r="B503" s="38">
        <v>0</v>
      </c>
      <c r="C503" s="38">
        <v>0</v>
      </c>
      <c r="D503" s="38">
        <v>1</v>
      </c>
      <c r="E503" s="38">
        <v>1</v>
      </c>
      <c r="F503" s="38">
        <v>0</v>
      </c>
      <c r="G503" s="38">
        <v>1</v>
      </c>
      <c r="H503" s="38">
        <v>1</v>
      </c>
      <c r="I503" s="38">
        <v>1</v>
      </c>
      <c r="J503" s="38">
        <v>1</v>
      </c>
      <c r="K503" s="38">
        <v>1</v>
      </c>
      <c r="L503" s="38">
        <v>1</v>
      </c>
      <c r="M503" s="38">
        <v>1</v>
      </c>
      <c r="N503" s="38">
        <v>1</v>
      </c>
      <c r="O503" s="38">
        <v>1</v>
      </c>
      <c r="P503" s="38">
        <v>1</v>
      </c>
    </row>
    <row r="504" spans="1:16">
      <c r="A504" s="38">
        <v>1</v>
      </c>
      <c r="B504" s="38">
        <v>0</v>
      </c>
      <c r="C504" s="38">
        <v>0</v>
      </c>
      <c r="D504" s="38">
        <v>1</v>
      </c>
      <c r="E504" s="38">
        <v>0</v>
      </c>
      <c r="F504" s="38">
        <v>0</v>
      </c>
      <c r="G504" s="38">
        <v>0</v>
      </c>
      <c r="H504" s="38">
        <v>1</v>
      </c>
      <c r="I504" s="38">
        <v>1</v>
      </c>
      <c r="J504" s="38">
        <v>1</v>
      </c>
      <c r="K504" s="38">
        <v>1</v>
      </c>
      <c r="L504" s="38">
        <v>1</v>
      </c>
      <c r="M504" s="38">
        <v>0</v>
      </c>
      <c r="N504" s="38">
        <v>0</v>
      </c>
      <c r="O504" s="38">
        <v>1</v>
      </c>
      <c r="P504" s="38">
        <v>1</v>
      </c>
    </row>
    <row r="505" spans="1:16">
      <c r="A505" s="38">
        <v>1</v>
      </c>
      <c r="B505" s="38">
        <v>0</v>
      </c>
      <c r="C505" s="38">
        <v>0</v>
      </c>
      <c r="D505" s="38">
        <v>1</v>
      </c>
      <c r="E505" s="38">
        <v>0</v>
      </c>
      <c r="F505" s="38">
        <v>0</v>
      </c>
      <c r="G505" s="38">
        <v>0</v>
      </c>
      <c r="H505" s="38">
        <v>1</v>
      </c>
      <c r="I505" s="38">
        <v>1</v>
      </c>
      <c r="J505" s="38">
        <v>1</v>
      </c>
      <c r="K505" s="38">
        <v>1</v>
      </c>
      <c r="L505" s="38">
        <v>1</v>
      </c>
      <c r="M505" s="38">
        <v>0</v>
      </c>
      <c r="N505" s="38">
        <v>0</v>
      </c>
      <c r="O505" s="38">
        <v>1</v>
      </c>
      <c r="P505" s="38">
        <v>1</v>
      </c>
    </row>
    <row r="506" spans="1:16">
      <c r="A506" s="38">
        <v>1</v>
      </c>
      <c r="B506" s="38">
        <v>1</v>
      </c>
      <c r="C506" s="38">
        <v>1</v>
      </c>
      <c r="D506" s="38">
        <v>1</v>
      </c>
      <c r="E506" s="38">
        <v>1</v>
      </c>
      <c r="F506" s="38">
        <v>1</v>
      </c>
      <c r="G506" s="38">
        <v>1</v>
      </c>
      <c r="H506" s="38">
        <v>1</v>
      </c>
      <c r="I506" s="38">
        <v>1</v>
      </c>
      <c r="J506" s="38">
        <v>1</v>
      </c>
      <c r="K506" s="38">
        <v>1</v>
      </c>
      <c r="L506" s="38">
        <v>1</v>
      </c>
      <c r="M506" s="38">
        <v>1</v>
      </c>
      <c r="N506" s="38">
        <v>1</v>
      </c>
      <c r="O506" s="38">
        <v>1</v>
      </c>
      <c r="P506" s="38">
        <v>1</v>
      </c>
    </row>
    <row r="507" spans="1:16">
      <c r="A507" s="38">
        <v>1</v>
      </c>
      <c r="B507" s="38">
        <v>1</v>
      </c>
      <c r="C507" s="38">
        <v>1</v>
      </c>
      <c r="D507" s="38">
        <v>1</v>
      </c>
      <c r="E507" s="38">
        <v>1</v>
      </c>
      <c r="F507" s="38">
        <v>1</v>
      </c>
      <c r="G507" s="38">
        <v>0</v>
      </c>
      <c r="H507" s="38">
        <v>1</v>
      </c>
      <c r="I507" s="38">
        <v>1</v>
      </c>
      <c r="J507" s="38">
        <v>1</v>
      </c>
      <c r="K507" s="38">
        <v>1</v>
      </c>
      <c r="L507" s="38">
        <v>1</v>
      </c>
      <c r="M507" s="38">
        <v>1</v>
      </c>
      <c r="N507" s="38">
        <v>0</v>
      </c>
      <c r="O507" s="38">
        <v>1</v>
      </c>
      <c r="P507" s="38">
        <v>1</v>
      </c>
    </row>
    <row r="508" spans="1:16">
      <c r="A508" s="38">
        <v>1</v>
      </c>
      <c r="B508" s="38">
        <v>0</v>
      </c>
      <c r="C508" s="38">
        <v>0</v>
      </c>
      <c r="D508" s="38">
        <v>1</v>
      </c>
      <c r="E508" s="38">
        <v>1</v>
      </c>
      <c r="F508" s="38">
        <v>1</v>
      </c>
      <c r="G508" s="38">
        <v>0</v>
      </c>
      <c r="H508" s="38">
        <v>1</v>
      </c>
      <c r="I508" s="38">
        <v>1</v>
      </c>
      <c r="J508" s="38">
        <v>1</v>
      </c>
      <c r="K508" s="38">
        <v>1</v>
      </c>
      <c r="L508" s="38">
        <v>1</v>
      </c>
      <c r="M508" s="38">
        <v>1</v>
      </c>
      <c r="N508" s="38">
        <v>1</v>
      </c>
      <c r="O508" s="38">
        <v>1</v>
      </c>
      <c r="P508" s="38">
        <v>1</v>
      </c>
    </row>
    <row r="509" spans="1:16">
      <c r="A509" s="38">
        <v>1</v>
      </c>
      <c r="B509" s="38">
        <v>0</v>
      </c>
      <c r="C509" s="38">
        <v>0</v>
      </c>
      <c r="D509" s="38">
        <v>1</v>
      </c>
      <c r="E509" s="38">
        <v>0</v>
      </c>
      <c r="F509" s="38">
        <v>0</v>
      </c>
      <c r="G509" s="38">
        <v>0</v>
      </c>
      <c r="H509" s="38">
        <v>1</v>
      </c>
      <c r="I509" s="38">
        <v>1</v>
      </c>
      <c r="J509" s="38">
        <v>1</v>
      </c>
      <c r="K509" s="38">
        <v>1</v>
      </c>
      <c r="L509" s="38">
        <v>1</v>
      </c>
      <c r="M509" s="38">
        <v>0</v>
      </c>
      <c r="N509" s="38">
        <v>0</v>
      </c>
      <c r="O509" s="38">
        <v>1</v>
      </c>
      <c r="P509" s="38">
        <v>1</v>
      </c>
    </row>
    <row r="510" spans="1:16">
      <c r="A510" s="38">
        <v>1</v>
      </c>
      <c r="B510" s="38">
        <v>1</v>
      </c>
      <c r="C510" s="38">
        <v>1</v>
      </c>
      <c r="D510" s="38">
        <v>1</v>
      </c>
      <c r="E510" s="38">
        <v>1</v>
      </c>
      <c r="F510" s="38">
        <v>0</v>
      </c>
      <c r="G510" s="38">
        <v>1</v>
      </c>
      <c r="H510" s="38">
        <v>1</v>
      </c>
      <c r="I510" s="38">
        <v>1</v>
      </c>
      <c r="J510" s="38">
        <v>1</v>
      </c>
      <c r="K510" s="38">
        <v>1</v>
      </c>
      <c r="L510" s="38">
        <v>0</v>
      </c>
      <c r="M510" s="38">
        <v>1</v>
      </c>
      <c r="N510" s="38">
        <v>1</v>
      </c>
      <c r="O510" s="38">
        <v>0</v>
      </c>
      <c r="P510" s="38">
        <v>1</v>
      </c>
    </row>
    <row r="511" spans="1:16">
      <c r="A511" s="38">
        <v>1</v>
      </c>
      <c r="B511" s="38">
        <v>1</v>
      </c>
      <c r="C511" s="38">
        <v>1</v>
      </c>
      <c r="D511" s="38">
        <v>1</v>
      </c>
      <c r="E511" s="38">
        <v>1</v>
      </c>
      <c r="F511" s="38">
        <v>0</v>
      </c>
      <c r="G511" s="38">
        <v>1</v>
      </c>
      <c r="H511" s="38">
        <v>1</v>
      </c>
      <c r="I511" s="38">
        <v>1</v>
      </c>
      <c r="J511" s="38">
        <v>1</v>
      </c>
      <c r="K511" s="38">
        <v>1</v>
      </c>
      <c r="L511" s="38">
        <v>1</v>
      </c>
      <c r="M511" s="38">
        <v>1</v>
      </c>
      <c r="N511" s="38">
        <v>1</v>
      </c>
      <c r="O511" s="38">
        <v>1</v>
      </c>
      <c r="P511" s="38">
        <v>1</v>
      </c>
    </row>
    <row r="512" spans="1:16">
      <c r="A512" s="38">
        <v>1</v>
      </c>
      <c r="B512" s="38">
        <v>0</v>
      </c>
      <c r="C512" s="38">
        <v>0</v>
      </c>
      <c r="D512" s="38">
        <v>1</v>
      </c>
      <c r="E512" s="38">
        <v>1</v>
      </c>
      <c r="F512" s="38">
        <v>0</v>
      </c>
      <c r="G512" s="38">
        <v>1</v>
      </c>
      <c r="H512" s="38">
        <v>1</v>
      </c>
      <c r="I512" s="38">
        <v>1</v>
      </c>
      <c r="J512" s="38">
        <v>1</v>
      </c>
      <c r="K512" s="38">
        <v>1</v>
      </c>
      <c r="L512" s="38">
        <v>1</v>
      </c>
      <c r="M512" s="38">
        <v>1</v>
      </c>
      <c r="N512" s="38">
        <v>1</v>
      </c>
      <c r="O512" s="38">
        <v>1</v>
      </c>
      <c r="P512" s="38">
        <v>1</v>
      </c>
    </row>
    <row r="513" spans="1:16">
      <c r="A513" s="38">
        <v>1</v>
      </c>
      <c r="B513" s="38">
        <v>0</v>
      </c>
      <c r="C513" s="38">
        <v>0</v>
      </c>
      <c r="D513" s="38">
        <v>1</v>
      </c>
      <c r="E513" s="38">
        <v>0</v>
      </c>
      <c r="F513" s="38">
        <v>0</v>
      </c>
      <c r="G513" s="38">
        <v>0</v>
      </c>
      <c r="H513" s="38">
        <v>1</v>
      </c>
      <c r="I513" s="38">
        <v>1</v>
      </c>
      <c r="J513" s="38">
        <v>1</v>
      </c>
      <c r="K513" s="38">
        <v>1</v>
      </c>
      <c r="L513" s="38">
        <v>1</v>
      </c>
      <c r="M513" s="38">
        <v>0</v>
      </c>
      <c r="N513" s="38">
        <v>0</v>
      </c>
      <c r="O513" s="38">
        <v>1</v>
      </c>
      <c r="P513" s="38">
        <v>1</v>
      </c>
    </row>
    <row r="514" spans="1:16">
      <c r="A514" s="38">
        <v>1</v>
      </c>
      <c r="B514" s="38">
        <v>0</v>
      </c>
      <c r="C514" s="38">
        <v>0</v>
      </c>
      <c r="D514" s="38">
        <v>1</v>
      </c>
      <c r="E514" s="38">
        <v>1</v>
      </c>
      <c r="F514" s="38">
        <v>1</v>
      </c>
      <c r="G514" s="38">
        <v>0</v>
      </c>
      <c r="H514" s="38">
        <v>1</v>
      </c>
      <c r="I514" s="38">
        <v>1</v>
      </c>
      <c r="J514" s="38">
        <v>1</v>
      </c>
      <c r="K514" s="38">
        <v>1</v>
      </c>
      <c r="L514" s="38">
        <v>0</v>
      </c>
      <c r="M514" s="38">
        <v>1</v>
      </c>
      <c r="N514" s="38">
        <v>1</v>
      </c>
      <c r="O514" s="38">
        <v>0</v>
      </c>
      <c r="P514" s="38">
        <v>1</v>
      </c>
    </row>
    <row r="515" spans="1:16">
      <c r="A515" s="38">
        <v>1</v>
      </c>
      <c r="B515" s="38">
        <v>1</v>
      </c>
      <c r="C515" s="38">
        <v>1</v>
      </c>
      <c r="D515" s="38">
        <v>1</v>
      </c>
      <c r="E515" s="38">
        <v>1</v>
      </c>
      <c r="F515" s="38">
        <v>1</v>
      </c>
      <c r="G515" s="38">
        <v>0</v>
      </c>
      <c r="H515" s="38">
        <v>1</v>
      </c>
      <c r="I515" s="38">
        <v>1</v>
      </c>
      <c r="J515" s="38">
        <v>1</v>
      </c>
      <c r="K515" s="38">
        <v>1</v>
      </c>
      <c r="L515" s="38">
        <v>1</v>
      </c>
      <c r="M515" s="38">
        <v>0</v>
      </c>
      <c r="N515" s="38">
        <v>0</v>
      </c>
      <c r="O515" s="38">
        <v>1</v>
      </c>
      <c r="P515" s="38">
        <v>1</v>
      </c>
    </row>
    <row r="516" spans="1:16">
      <c r="A516" s="38">
        <v>1</v>
      </c>
      <c r="B516" s="38">
        <v>1</v>
      </c>
      <c r="C516" s="38">
        <v>1</v>
      </c>
      <c r="D516" s="38">
        <v>0</v>
      </c>
      <c r="E516" s="38">
        <v>0</v>
      </c>
      <c r="F516" s="38">
        <v>0</v>
      </c>
      <c r="G516" s="38">
        <v>0</v>
      </c>
      <c r="H516" s="38">
        <v>1</v>
      </c>
      <c r="I516" s="38">
        <v>1</v>
      </c>
      <c r="J516" s="38">
        <v>1</v>
      </c>
      <c r="K516" s="38">
        <v>1</v>
      </c>
      <c r="L516" s="38">
        <v>1</v>
      </c>
      <c r="M516" s="38">
        <v>0</v>
      </c>
      <c r="N516" s="38">
        <v>0</v>
      </c>
      <c r="O516" s="38">
        <v>1</v>
      </c>
      <c r="P516" s="38">
        <v>1</v>
      </c>
    </row>
    <row r="517" spans="1:16">
      <c r="A517" s="38">
        <v>1</v>
      </c>
      <c r="B517" s="38">
        <v>0</v>
      </c>
      <c r="C517" s="38">
        <v>0</v>
      </c>
      <c r="D517" s="38">
        <v>1</v>
      </c>
      <c r="E517" s="38">
        <v>1</v>
      </c>
      <c r="F517" s="38">
        <v>1</v>
      </c>
      <c r="G517" s="38">
        <v>0</v>
      </c>
      <c r="H517" s="38">
        <v>1</v>
      </c>
      <c r="I517" s="38">
        <v>1</v>
      </c>
      <c r="J517" s="38">
        <v>1</v>
      </c>
      <c r="K517" s="38">
        <v>1</v>
      </c>
      <c r="L517" s="38">
        <v>1</v>
      </c>
      <c r="M517" s="38">
        <v>1</v>
      </c>
      <c r="N517" s="38">
        <v>1</v>
      </c>
      <c r="O517" s="38">
        <v>1</v>
      </c>
      <c r="P517" s="38">
        <v>1</v>
      </c>
    </row>
    <row r="518" spans="1:16">
      <c r="A518" s="38">
        <v>1</v>
      </c>
      <c r="B518" s="38">
        <v>1</v>
      </c>
      <c r="C518" s="38">
        <v>1</v>
      </c>
      <c r="D518" s="38">
        <v>0</v>
      </c>
      <c r="E518" s="38">
        <v>1</v>
      </c>
      <c r="F518" s="38">
        <v>1</v>
      </c>
      <c r="G518" s="38">
        <v>0</v>
      </c>
      <c r="H518" s="38">
        <v>1</v>
      </c>
      <c r="I518" s="38">
        <v>1</v>
      </c>
      <c r="J518" s="38">
        <v>1</v>
      </c>
      <c r="K518" s="38">
        <v>1</v>
      </c>
      <c r="L518" s="38">
        <v>1</v>
      </c>
      <c r="M518" s="38">
        <v>0</v>
      </c>
      <c r="N518" s="38">
        <v>0</v>
      </c>
      <c r="O518" s="38">
        <v>1</v>
      </c>
      <c r="P518" s="38">
        <v>1</v>
      </c>
    </row>
    <row r="519" spans="1:16">
      <c r="A519" s="38">
        <v>1</v>
      </c>
      <c r="B519" s="38">
        <v>0</v>
      </c>
      <c r="C519" s="38">
        <v>0</v>
      </c>
      <c r="D519" s="38">
        <v>1</v>
      </c>
      <c r="E519" s="38">
        <v>0</v>
      </c>
      <c r="F519" s="38">
        <v>0</v>
      </c>
      <c r="G519" s="38">
        <v>0</v>
      </c>
      <c r="H519" s="38">
        <v>1</v>
      </c>
      <c r="I519" s="38">
        <v>1</v>
      </c>
      <c r="J519" s="38">
        <v>1</v>
      </c>
      <c r="K519" s="38">
        <v>1</v>
      </c>
      <c r="L519" s="38">
        <v>1</v>
      </c>
      <c r="M519" s="38">
        <v>0</v>
      </c>
      <c r="N519" s="38">
        <v>0</v>
      </c>
      <c r="O519" s="38">
        <v>1</v>
      </c>
      <c r="P519" s="38">
        <v>1</v>
      </c>
    </row>
    <row r="520" spans="1:16">
      <c r="A520" s="38">
        <v>1</v>
      </c>
      <c r="B520" s="38">
        <v>0</v>
      </c>
      <c r="C520" s="38">
        <v>0</v>
      </c>
      <c r="D520" s="38">
        <v>1</v>
      </c>
      <c r="E520" s="38">
        <v>1</v>
      </c>
      <c r="F520" s="38">
        <v>0</v>
      </c>
      <c r="G520" s="38">
        <v>1</v>
      </c>
      <c r="H520" s="38">
        <v>1</v>
      </c>
      <c r="I520" s="38">
        <v>1</v>
      </c>
      <c r="J520" s="38">
        <v>1</v>
      </c>
      <c r="K520" s="38">
        <v>1</v>
      </c>
      <c r="L520" s="38">
        <v>1</v>
      </c>
      <c r="M520" s="38">
        <v>1</v>
      </c>
      <c r="N520" s="38">
        <v>1</v>
      </c>
      <c r="O520" s="38">
        <v>1</v>
      </c>
      <c r="P520" s="38">
        <v>1</v>
      </c>
    </row>
    <row r="521" spans="1:16">
      <c r="A521" s="38">
        <v>1</v>
      </c>
      <c r="B521" s="38">
        <v>1</v>
      </c>
      <c r="C521" s="38">
        <v>1</v>
      </c>
      <c r="D521" s="38">
        <v>1</v>
      </c>
      <c r="E521" s="38">
        <v>0</v>
      </c>
      <c r="F521" s="38">
        <v>0</v>
      </c>
      <c r="G521" s="38">
        <v>0</v>
      </c>
      <c r="H521" s="38">
        <v>1</v>
      </c>
      <c r="I521" s="38">
        <v>1</v>
      </c>
      <c r="J521" s="38">
        <v>1</v>
      </c>
      <c r="K521" s="38">
        <v>1</v>
      </c>
      <c r="L521" s="38">
        <v>1</v>
      </c>
      <c r="M521" s="38">
        <v>0</v>
      </c>
      <c r="N521" s="38">
        <v>0</v>
      </c>
      <c r="O521" s="38">
        <v>1</v>
      </c>
      <c r="P521" s="38">
        <v>1</v>
      </c>
    </row>
    <row r="522" spans="1:16">
      <c r="A522" s="38">
        <v>1</v>
      </c>
      <c r="B522" s="38">
        <v>0</v>
      </c>
      <c r="C522" s="38">
        <v>0</v>
      </c>
      <c r="D522" s="38">
        <v>1</v>
      </c>
      <c r="E522" s="38">
        <v>0</v>
      </c>
      <c r="F522" s="38">
        <v>0</v>
      </c>
      <c r="G522" s="38">
        <v>0</v>
      </c>
      <c r="H522" s="38">
        <v>1</v>
      </c>
      <c r="I522" s="38">
        <v>1</v>
      </c>
      <c r="J522" s="38">
        <v>1</v>
      </c>
      <c r="K522" s="38">
        <v>1</v>
      </c>
      <c r="L522" s="38">
        <v>1</v>
      </c>
      <c r="M522" s="38">
        <v>0</v>
      </c>
      <c r="N522" s="38">
        <v>0</v>
      </c>
      <c r="O522" s="38">
        <v>1</v>
      </c>
      <c r="P522" s="38">
        <v>1</v>
      </c>
    </row>
    <row r="523" spans="1:16">
      <c r="A523" s="38">
        <v>1</v>
      </c>
      <c r="B523" s="38">
        <v>0</v>
      </c>
      <c r="C523" s="38">
        <v>0</v>
      </c>
      <c r="D523" s="38">
        <v>1</v>
      </c>
      <c r="E523" s="38">
        <v>1</v>
      </c>
      <c r="F523" s="38">
        <v>0</v>
      </c>
      <c r="G523" s="38">
        <v>1</v>
      </c>
      <c r="H523" s="38">
        <v>1</v>
      </c>
      <c r="I523" s="38">
        <v>1</v>
      </c>
      <c r="J523" s="38">
        <v>1</v>
      </c>
      <c r="K523" s="38">
        <v>1</v>
      </c>
      <c r="L523" s="38">
        <v>1</v>
      </c>
      <c r="M523" s="38">
        <v>1</v>
      </c>
      <c r="N523" s="38">
        <v>1</v>
      </c>
      <c r="O523" s="38">
        <v>1</v>
      </c>
      <c r="P523" s="38">
        <v>1</v>
      </c>
    </row>
    <row r="524" spans="1:16">
      <c r="A524" s="38">
        <v>1</v>
      </c>
      <c r="B524" s="38">
        <v>0</v>
      </c>
      <c r="C524" s="38">
        <v>0</v>
      </c>
      <c r="D524" s="38">
        <v>1</v>
      </c>
      <c r="E524" s="38">
        <v>1</v>
      </c>
      <c r="F524" s="38">
        <v>1</v>
      </c>
      <c r="G524" s="38">
        <v>0</v>
      </c>
      <c r="H524" s="38">
        <v>1</v>
      </c>
      <c r="I524" s="38">
        <v>1</v>
      </c>
      <c r="J524" s="38">
        <v>1</v>
      </c>
      <c r="K524" s="38">
        <v>1</v>
      </c>
      <c r="L524" s="38">
        <v>1</v>
      </c>
      <c r="M524" s="38">
        <v>1</v>
      </c>
      <c r="N524" s="38">
        <v>1</v>
      </c>
      <c r="O524" s="38">
        <v>1</v>
      </c>
      <c r="P524" s="38">
        <v>1</v>
      </c>
    </row>
    <row r="525" spans="1:16">
      <c r="A525" s="38">
        <v>1</v>
      </c>
      <c r="B525" s="38">
        <v>0</v>
      </c>
      <c r="C525" s="38">
        <v>0</v>
      </c>
      <c r="D525" s="38">
        <v>1</v>
      </c>
      <c r="E525" s="38">
        <v>0</v>
      </c>
      <c r="F525" s="38">
        <v>0</v>
      </c>
      <c r="G525" s="38">
        <v>0</v>
      </c>
      <c r="H525" s="38">
        <v>1</v>
      </c>
      <c r="I525" s="38">
        <v>1</v>
      </c>
      <c r="J525" s="38">
        <v>1</v>
      </c>
      <c r="K525" s="38">
        <v>1</v>
      </c>
      <c r="L525" s="38">
        <v>1</v>
      </c>
      <c r="M525" s="38">
        <v>0</v>
      </c>
      <c r="N525" s="38">
        <v>0</v>
      </c>
      <c r="O525" s="38">
        <v>1</v>
      </c>
      <c r="P525" s="38">
        <v>1</v>
      </c>
    </row>
    <row r="526" spans="1:16">
      <c r="A526" s="38">
        <v>1</v>
      </c>
      <c r="B526" s="38">
        <v>1</v>
      </c>
      <c r="C526" s="38">
        <v>1</v>
      </c>
      <c r="D526" s="38">
        <v>1</v>
      </c>
      <c r="E526" s="38">
        <v>1</v>
      </c>
      <c r="F526" s="38">
        <v>1</v>
      </c>
      <c r="G526" s="38">
        <v>0</v>
      </c>
      <c r="H526" s="38">
        <v>1</v>
      </c>
      <c r="I526" s="38">
        <v>1</v>
      </c>
      <c r="J526" s="38">
        <v>1</v>
      </c>
      <c r="K526" s="38">
        <v>1</v>
      </c>
      <c r="L526" s="38">
        <v>1</v>
      </c>
      <c r="M526" s="38">
        <v>0</v>
      </c>
      <c r="N526" s="38">
        <v>0</v>
      </c>
      <c r="O526" s="38">
        <v>1</v>
      </c>
      <c r="P526" s="38">
        <v>1</v>
      </c>
    </row>
    <row r="527" spans="1:16">
      <c r="A527" s="38">
        <v>1</v>
      </c>
      <c r="B527" s="38">
        <v>1</v>
      </c>
      <c r="C527" s="38">
        <v>1</v>
      </c>
      <c r="D527" s="38">
        <v>1</v>
      </c>
      <c r="E527" s="38">
        <v>1</v>
      </c>
      <c r="F527" s="38">
        <v>0</v>
      </c>
      <c r="G527" s="38">
        <v>1</v>
      </c>
      <c r="H527" s="38">
        <v>1</v>
      </c>
      <c r="I527" s="38">
        <v>1</v>
      </c>
      <c r="J527" s="38">
        <v>1</v>
      </c>
      <c r="K527" s="38">
        <v>1</v>
      </c>
      <c r="L527" s="38">
        <v>0</v>
      </c>
      <c r="M527" s="38">
        <v>1</v>
      </c>
      <c r="N527" s="38">
        <v>1</v>
      </c>
      <c r="O527" s="38">
        <v>0</v>
      </c>
      <c r="P527" s="38">
        <v>1</v>
      </c>
    </row>
    <row r="528" spans="1:16">
      <c r="A528" s="38">
        <v>1</v>
      </c>
      <c r="B528" s="38">
        <v>0</v>
      </c>
      <c r="C528" s="38">
        <v>0</v>
      </c>
      <c r="D528" s="38">
        <v>1</v>
      </c>
      <c r="E528" s="38">
        <v>1</v>
      </c>
      <c r="F528" s="38">
        <v>1</v>
      </c>
      <c r="G528" s="38">
        <v>0</v>
      </c>
      <c r="H528" s="38">
        <v>1</v>
      </c>
      <c r="I528" s="38">
        <v>1</v>
      </c>
      <c r="J528" s="38">
        <v>1</v>
      </c>
      <c r="K528" s="38">
        <v>1</v>
      </c>
      <c r="L528" s="38">
        <v>1</v>
      </c>
      <c r="M528" s="38">
        <v>1</v>
      </c>
      <c r="N528" s="38">
        <v>1</v>
      </c>
      <c r="O528" s="38">
        <v>1</v>
      </c>
      <c r="P528" s="38">
        <v>1</v>
      </c>
    </row>
    <row r="529" spans="1:16">
      <c r="A529" s="38">
        <v>1</v>
      </c>
      <c r="B529" s="38">
        <v>0</v>
      </c>
      <c r="C529" s="38">
        <v>0</v>
      </c>
      <c r="D529" s="38">
        <v>1</v>
      </c>
      <c r="E529" s="38">
        <v>1</v>
      </c>
      <c r="F529" s="38">
        <v>1</v>
      </c>
      <c r="G529" s="38">
        <v>0</v>
      </c>
      <c r="H529" s="38">
        <v>1</v>
      </c>
      <c r="I529" s="38">
        <v>1</v>
      </c>
      <c r="J529" s="38">
        <v>1</v>
      </c>
      <c r="K529" s="38">
        <v>1</v>
      </c>
      <c r="L529" s="38">
        <v>1</v>
      </c>
      <c r="M529" s="38">
        <v>1</v>
      </c>
      <c r="N529" s="38">
        <v>1</v>
      </c>
      <c r="O529" s="38">
        <v>1</v>
      </c>
      <c r="P529" s="38">
        <v>1</v>
      </c>
    </row>
    <row r="530" spans="1:16">
      <c r="A530" s="38">
        <v>1</v>
      </c>
      <c r="B530" s="38">
        <v>0</v>
      </c>
      <c r="C530" s="38">
        <v>0</v>
      </c>
      <c r="D530" s="38">
        <v>1</v>
      </c>
      <c r="E530" s="38">
        <v>0</v>
      </c>
      <c r="F530" s="38">
        <v>0</v>
      </c>
      <c r="G530" s="38">
        <v>0</v>
      </c>
      <c r="H530" s="38">
        <v>1</v>
      </c>
      <c r="I530" s="38">
        <v>1</v>
      </c>
      <c r="J530" s="38">
        <v>1</v>
      </c>
      <c r="K530" s="38">
        <v>1</v>
      </c>
      <c r="L530" s="38">
        <v>1</v>
      </c>
      <c r="M530" s="38">
        <v>0</v>
      </c>
      <c r="N530" s="38">
        <v>0</v>
      </c>
      <c r="O530" s="38">
        <v>1</v>
      </c>
      <c r="P530" s="38">
        <v>1</v>
      </c>
    </row>
    <row r="531" spans="1:16">
      <c r="A531" s="38">
        <v>1</v>
      </c>
      <c r="B531" s="38">
        <v>1</v>
      </c>
      <c r="C531" s="38">
        <v>1</v>
      </c>
      <c r="D531" s="38">
        <v>1</v>
      </c>
      <c r="E531" s="38">
        <v>1</v>
      </c>
      <c r="F531" s="38">
        <v>0</v>
      </c>
      <c r="G531" s="38">
        <v>1</v>
      </c>
      <c r="H531" s="38">
        <v>1</v>
      </c>
      <c r="I531" s="38">
        <v>1</v>
      </c>
      <c r="J531" s="38">
        <v>1</v>
      </c>
      <c r="K531" s="38">
        <v>1</v>
      </c>
      <c r="L531" s="38">
        <v>1</v>
      </c>
      <c r="M531" s="38">
        <v>1</v>
      </c>
      <c r="N531" s="38">
        <v>1</v>
      </c>
      <c r="O531" s="38">
        <v>1</v>
      </c>
      <c r="P531" s="38">
        <v>1</v>
      </c>
    </row>
    <row r="532" spans="1:16">
      <c r="A532" s="38">
        <v>1</v>
      </c>
      <c r="B532" s="38">
        <v>1</v>
      </c>
      <c r="C532" s="38">
        <v>1</v>
      </c>
      <c r="D532" s="38">
        <v>1</v>
      </c>
      <c r="E532" s="38">
        <v>0</v>
      </c>
      <c r="F532" s="38">
        <v>0</v>
      </c>
      <c r="G532" s="38">
        <v>0</v>
      </c>
      <c r="H532" s="38">
        <v>1</v>
      </c>
      <c r="I532" s="38">
        <v>1</v>
      </c>
      <c r="J532" s="38">
        <v>1</v>
      </c>
      <c r="K532" s="38">
        <v>1</v>
      </c>
      <c r="L532" s="38">
        <v>1</v>
      </c>
      <c r="M532" s="38">
        <v>0</v>
      </c>
      <c r="N532" s="38">
        <v>0</v>
      </c>
      <c r="O532" s="38">
        <v>1</v>
      </c>
      <c r="P532" s="38">
        <v>1</v>
      </c>
    </row>
    <row r="533" spans="1:16">
      <c r="A533" s="38">
        <v>1</v>
      </c>
      <c r="B533" s="38">
        <v>1</v>
      </c>
      <c r="C533" s="38">
        <v>1</v>
      </c>
      <c r="D533" s="38">
        <v>1</v>
      </c>
      <c r="E533" s="38">
        <v>1</v>
      </c>
      <c r="F533" s="38">
        <v>0</v>
      </c>
      <c r="G533" s="38">
        <v>1</v>
      </c>
      <c r="H533" s="38">
        <v>1</v>
      </c>
      <c r="I533" s="38">
        <v>1</v>
      </c>
      <c r="J533" s="38">
        <v>1</v>
      </c>
      <c r="K533" s="38">
        <v>1</v>
      </c>
      <c r="L533" s="38">
        <v>0</v>
      </c>
      <c r="M533" s="38">
        <v>1</v>
      </c>
      <c r="N533" s="38">
        <v>1</v>
      </c>
      <c r="O533" s="38">
        <v>0</v>
      </c>
      <c r="P533" s="38">
        <v>1</v>
      </c>
    </row>
    <row r="534" spans="1:16">
      <c r="A534" s="38">
        <v>1</v>
      </c>
      <c r="B534" s="38">
        <v>1</v>
      </c>
      <c r="C534" s="38">
        <v>1</v>
      </c>
      <c r="D534" s="38">
        <v>1</v>
      </c>
      <c r="E534" s="38">
        <v>1</v>
      </c>
      <c r="F534" s="38">
        <v>1</v>
      </c>
      <c r="G534" s="38">
        <v>1</v>
      </c>
      <c r="H534" s="38">
        <v>1</v>
      </c>
      <c r="I534" s="38">
        <v>1</v>
      </c>
      <c r="J534" s="38">
        <v>1</v>
      </c>
      <c r="K534" s="38">
        <v>1</v>
      </c>
      <c r="L534" s="38">
        <v>1</v>
      </c>
      <c r="M534" s="38">
        <v>1</v>
      </c>
      <c r="N534" s="38">
        <v>1</v>
      </c>
      <c r="O534" s="38">
        <v>1</v>
      </c>
      <c r="P534" s="38">
        <v>1</v>
      </c>
    </row>
    <row r="535" spans="1:16">
      <c r="A535" s="38">
        <v>1</v>
      </c>
      <c r="B535" s="38">
        <v>0</v>
      </c>
      <c r="C535" s="38">
        <v>0</v>
      </c>
      <c r="D535" s="38">
        <v>1</v>
      </c>
      <c r="E535" s="38">
        <v>0</v>
      </c>
      <c r="F535" s="38">
        <v>0</v>
      </c>
      <c r="G535" s="38">
        <v>0</v>
      </c>
      <c r="H535" s="38">
        <v>1</v>
      </c>
      <c r="I535" s="38">
        <v>1</v>
      </c>
      <c r="J535" s="38">
        <v>1</v>
      </c>
      <c r="K535" s="38">
        <v>1</v>
      </c>
      <c r="L535" s="38">
        <v>1</v>
      </c>
      <c r="M535" s="38">
        <v>0</v>
      </c>
      <c r="N535" s="38">
        <v>0</v>
      </c>
      <c r="O535" s="38">
        <v>1</v>
      </c>
      <c r="P535" s="38">
        <v>1</v>
      </c>
    </row>
    <row r="536" spans="1:16">
      <c r="A536" s="38">
        <v>1</v>
      </c>
      <c r="B536" s="38">
        <v>0</v>
      </c>
      <c r="C536" s="38">
        <v>0</v>
      </c>
      <c r="D536" s="38">
        <v>1</v>
      </c>
      <c r="E536" s="38">
        <v>0</v>
      </c>
      <c r="F536" s="38">
        <v>0</v>
      </c>
      <c r="G536" s="38">
        <v>0</v>
      </c>
      <c r="H536" s="38">
        <v>1</v>
      </c>
      <c r="I536" s="38">
        <v>1</v>
      </c>
      <c r="J536" s="38">
        <v>1</v>
      </c>
      <c r="K536" s="38">
        <v>1</v>
      </c>
      <c r="L536" s="38">
        <v>1</v>
      </c>
      <c r="M536" s="38">
        <v>0</v>
      </c>
      <c r="N536" s="38">
        <v>0</v>
      </c>
      <c r="O536" s="38">
        <v>1</v>
      </c>
      <c r="P536" s="38">
        <v>1</v>
      </c>
    </row>
    <row r="537" spans="1:16">
      <c r="A537" s="38">
        <v>1</v>
      </c>
      <c r="B537" s="38">
        <v>1</v>
      </c>
      <c r="C537" s="38">
        <v>1</v>
      </c>
      <c r="D537" s="38">
        <v>1</v>
      </c>
      <c r="E537" s="38">
        <v>0</v>
      </c>
      <c r="F537" s="38">
        <v>0</v>
      </c>
      <c r="G537" s="38">
        <v>0</v>
      </c>
      <c r="H537" s="38">
        <v>1</v>
      </c>
      <c r="I537" s="38">
        <v>1</v>
      </c>
      <c r="J537" s="38">
        <v>1</v>
      </c>
      <c r="K537" s="38">
        <v>1</v>
      </c>
      <c r="L537" s="38">
        <v>1</v>
      </c>
      <c r="M537" s="38">
        <v>0</v>
      </c>
      <c r="N537" s="38">
        <v>0</v>
      </c>
      <c r="O537" s="38">
        <v>1</v>
      </c>
      <c r="P537" s="38">
        <v>1</v>
      </c>
    </row>
    <row r="538" spans="1:16">
      <c r="A538" s="38">
        <v>1</v>
      </c>
      <c r="B538" s="38">
        <v>0</v>
      </c>
      <c r="C538" s="38">
        <v>0</v>
      </c>
      <c r="D538" s="38">
        <v>1</v>
      </c>
      <c r="E538" s="38">
        <v>0</v>
      </c>
      <c r="F538" s="38">
        <v>0</v>
      </c>
      <c r="G538" s="38">
        <v>0</v>
      </c>
      <c r="H538" s="38">
        <v>1</v>
      </c>
      <c r="I538" s="38">
        <v>1</v>
      </c>
      <c r="J538" s="38">
        <v>1</v>
      </c>
      <c r="K538" s="38">
        <v>1</v>
      </c>
      <c r="L538" s="38">
        <v>1</v>
      </c>
      <c r="M538" s="38">
        <v>0</v>
      </c>
      <c r="N538" s="38">
        <v>0</v>
      </c>
      <c r="O538" s="38">
        <v>1</v>
      </c>
      <c r="P538" s="38">
        <v>1</v>
      </c>
    </row>
    <row r="539" spans="1:16">
      <c r="A539" s="4">
        <v>1</v>
      </c>
      <c r="B539" s="4">
        <v>0</v>
      </c>
      <c r="C539" s="4">
        <v>0</v>
      </c>
      <c r="D539" s="4">
        <v>1</v>
      </c>
      <c r="E539" s="4">
        <v>0</v>
      </c>
      <c r="F539" s="4">
        <v>0</v>
      </c>
      <c r="G539" s="4">
        <v>0</v>
      </c>
      <c r="H539" s="4">
        <v>1</v>
      </c>
      <c r="I539" s="4">
        <v>1</v>
      </c>
      <c r="J539" s="4">
        <v>1</v>
      </c>
      <c r="K539" s="4">
        <v>1</v>
      </c>
      <c r="L539" s="4">
        <v>1</v>
      </c>
      <c r="M539" s="4">
        <v>0</v>
      </c>
      <c r="N539" s="4">
        <v>0</v>
      </c>
      <c r="O539" s="4">
        <v>1</v>
      </c>
      <c r="P539" s="4">
        <v>1</v>
      </c>
    </row>
    <row r="540" spans="1:16">
      <c r="A540" s="4">
        <v>1</v>
      </c>
      <c r="B540" s="4">
        <v>0</v>
      </c>
      <c r="C540" s="4">
        <v>0</v>
      </c>
      <c r="D540" s="4">
        <v>1</v>
      </c>
      <c r="E540" s="4">
        <v>1</v>
      </c>
      <c r="F540" s="4">
        <v>0</v>
      </c>
      <c r="G540" s="4">
        <v>1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  <c r="P540" s="4">
        <v>1</v>
      </c>
    </row>
    <row r="541" spans="1:16">
      <c r="A541" s="4">
        <v>1</v>
      </c>
      <c r="B541" s="4">
        <v>0</v>
      </c>
      <c r="C541" s="4">
        <v>0</v>
      </c>
      <c r="D541" s="4">
        <v>1</v>
      </c>
      <c r="E541" s="4">
        <v>1</v>
      </c>
      <c r="F541" s="4">
        <v>0</v>
      </c>
      <c r="G541" s="4">
        <v>1</v>
      </c>
      <c r="H541" s="4">
        <v>1</v>
      </c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4">
        <v>1</v>
      </c>
      <c r="O541" s="4">
        <v>1</v>
      </c>
      <c r="P541" s="4">
        <v>1</v>
      </c>
    </row>
    <row r="542" spans="1:16">
      <c r="A542" s="4">
        <v>1</v>
      </c>
      <c r="B542" s="4">
        <v>1</v>
      </c>
      <c r="C542" s="4">
        <v>1</v>
      </c>
      <c r="D542" s="4">
        <v>1</v>
      </c>
      <c r="E542" s="4">
        <v>1</v>
      </c>
      <c r="F542" s="4">
        <v>0</v>
      </c>
      <c r="G542" s="4">
        <v>1</v>
      </c>
      <c r="H542" s="4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  <c r="P542" s="4">
        <v>1</v>
      </c>
    </row>
    <row r="543" spans="1:16">
      <c r="A543" s="4">
        <v>1</v>
      </c>
      <c r="B543" s="4">
        <v>1</v>
      </c>
      <c r="C543" s="4">
        <v>1</v>
      </c>
      <c r="D543" s="4">
        <v>1</v>
      </c>
      <c r="E543" s="4">
        <v>1</v>
      </c>
      <c r="F543" s="4">
        <v>1</v>
      </c>
      <c r="G543" s="4">
        <v>0</v>
      </c>
      <c r="H543" s="4">
        <v>1</v>
      </c>
      <c r="I543" s="4">
        <v>1</v>
      </c>
      <c r="J543" s="4">
        <v>1</v>
      </c>
      <c r="K543" s="4">
        <v>1</v>
      </c>
      <c r="L543" s="4">
        <v>0</v>
      </c>
      <c r="M543" s="4">
        <v>1</v>
      </c>
      <c r="N543" s="4">
        <v>1</v>
      </c>
      <c r="O543" s="4">
        <v>0</v>
      </c>
      <c r="P543" s="4">
        <v>1</v>
      </c>
    </row>
    <row r="544" spans="1:16">
      <c r="A544" s="4">
        <v>1</v>
      </c>
      <c r="B544" s="4">
        <v>0</v>
      </c>
      <c r="C544" s="4">
        <v>0</v>
      </c>
      <c r="D544" s="4">
        <v>1</v>
      </c>
      <c r="E544" s="4">
        <v>0</v>
      </c>
      <c r="F544" s="4">
        <v>0</v>
      </c>
      <c r="G544" s="4">
        <v>0</v>
      </c>
      <c r="H544" s="4">
        <v>1</v>
      </c>
      <c r="I544" s="4">
        <v>1</v>
      </c>
      <c r="J544" s="4">
        <v>1</v>
      </c>
      <c r="K544" s="4">
        <v>1</v>
      </c>
      <c r="L544" s="4">
        <v>1</v>
      </c>
      <c r="M544" s="4">
        <v>0</v>
      </c>
      <c r="N544" s="4">
        <v>0</v>
      </c>
      <c r="O544" s="4">
        <v>1</v>
      </c>
      <c r="P544" s="4">
        <v>1</v>
      </c>
    </row>
    <row r="545" spans="1:16">
      <c r="A545" s="4">
        <v>1</v>
      </c>
      <c r="B545" s="4">
        <v>1</v>
      </c>
      <c r="C545" s="4">
        <v>1</v>
      </c>
      <c r="D545" s="4">
        <v>1</v>
      </c>
      <c r="E545" s="4">
        <v>1</v>
      </c>
      <c r="F545" s="4">
        <v>0</v>
      </c>
      <c r="G545" s="4">
        <v>1</v>
      </c>
      <c r="H545" s="4">
        <v>1</v>
      </c>
      <c r="I545" s="4">
        <v>1</v>
      </c>
      <c r="J545" s="4">
        <v>1</v>
      </c>
      <c r="K545" s="4">
        <v>1</v>
      </c>
      <c r="L545" s="4">
        <v>1</v>
      </c>
      <c r="M545" s="4">
        <v>1</v>
      </c>
      <c r="N545" s="4">
        <v>1</v>
      </c>
      <c r="O545" s="4">
        <v>1</v>
      </c>
      <c r="P545" s="4">
        <v>1</v>
      </c>
    </row>
    <row r="546" spans="1:16">
      <c r="A546" s="4">
        <v>1</v>
      </c>
      <c r="B546" s="4">
        <v>0</v>
      </c>
      <c r="C546" s="4">
        <v>0</v>
      </c>
      <c r="D546" s="4">
        <v>1</v>
      </c>
      <c r="E546" s="4">
        <v>0</v>
      </c>
      <c r="F546" s="4">
        <v>0</v>
      </c>
      <c r="G546" s="4">
        <v>0</v>
      </c>
      <c r="H546" s="4">
        <v>1</v>
      </c>
      <c r="I546" s="4">
        <v>1</v>
      </c>
      <c r="J546" s="4">
        <v>1</v>
      </c>
      <c r="K546" s="4">
        <v>1</v>
      </c>
      <c r="L546" s="4">
        <v>1</v>
      </c>
      <c r="M546" s="4">
        <v>0</v>
      </c>
      <c r="N546" s="4">
        <v>0</v>
      </c>
      <c r="O546" s="4">
        <v>1</v>
      </c>
      <c r="P546" s="4">
        <v>1</v>
      </c>
    </row>
    <row r="547" spans="1:16">
      <c r="A547" s="4">
        <v>1</v>
      </c>
      <c r="B547" s="4">
        <v>0</v>
      </c>
      <c r="C547" s="4">
        <v>0</v>
      </c>
      <c r="D547" s="4">
        <v>1</v>
      </c>
      <c r="E547" s="4">
        <v>0</v>
      </c>
      <c r="F547" s="4">
        <v>0</v>
      </c>
      <c r="G547" s="4">
        <v>0</v>
      </c>
      <c r="H547" s="4">
        <v>1</v>
      </c>
      <c r="I547" s="4">
        <v>1</v>
      </c>
      <c r="J547" s="4">
        <v>1</v>
      </c>
      <c r="K547" s="4">
        <v>1</v>
      </c>
      <c r="L547" s="4">
        <v>1</v>
      </c>
      <c r="M547" s="4">
        <v>0</v>
      </c>
      <c r="N547" s="4">
        <v>0</v>
      </c>
      <c r="O547" s="4">
        <v>1</v>
      </c>
      <c r="P547" s="4">
        <v>1</v>
      </c>
    </row>
    <row r="548" spans="1:16">
      <c r="A548" s="4">
        <v>1</v>
      </c>
      <c r="B548" s="4">
        <v>0</v>
      </c>
      <c r="C548" s="4">
        <v>0</v>
      </c>
      <c r="D548" s="4">
        <v>1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4">
        <v>1</v>
      </c>
      <c r="L548" s="4">
        <v>0</v>
      </c>
      <c r="M548" s="4">
        <v>1</v>
      </c>
      <c r="N548" s="4">
        <v>1</v>
      </c>
      <c r="O548" s="4">
        <v>0</v>
      </c>
      <c r="P548" s="4">
        <v>1</v>
      </c>
    </row>
    <row r="549" spans="1:16">
      <c r="A549" s="4">
        <v>1</v>
      </c>
      <c r="B549" s="4">
        <v>0</v>
      </c>
      <c r="C549" s="4">
        <v>0</v>
      </c>
      <c r="D549" s="4">
        <v>1</v>
      </c>
      <c r="E549" s="4">
        <v>0</v>
      </c>
      <c r="F549" s="4">
        <v>0</v>
      </c>
      <c r="G549" s="4">
        <v>0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0</v>
      </c>
      <c r="N549" s="4">
        <v>0</v>
      </c>
      <c r="O549" s="4">
        <v>1</v>
      </c>
      <c r="P549" s="4">
        <v>1</v>
      </c>
    </row>
    <row r="550" spans="1:16">
      <c r="A550" s="4">
        <v>1</v>
      </c>
      <c r="B550" s="4">
        <v>0</v>
      </c>
      <c r="C550" s="4">
        <v>0</v>
      </c>
      <c r="D550" s="4">
        <v>1</v>
      </c>
      <c r="E550" s="4">
        <v>0</v>
      </c>
      <c r="F550" s="4">
        <v>0</v>
      </c>
      <c r="G550" s="4">
        <v>0</v>
      </c>
      <c r="H550" s="4">
        <v>1</v>
      </c>
      <c r="I550" s="4">
        <v>1</v>
      </c>
      <c r="J550" s="4">
        <v>1</v>
      </c>
      <c r="K550" s="4">
        <v>1</v>
      </c>
      <c r="L550" s="4">
        <v>1</v>
      </c>
      <c r="M550" s="4">
        <v>0</v>
      </c>
      <c r="N550" s="4">
        <v>0</v>
      </c>
      <c r="O550" s="4">
        <v>1</v>
      </c>
      <c r="P550" s="4">
        <v>1</v>
      </c>
    </row>
    <row r="551" spans="1:16">
      <c r="A551" s="4">
        <v>1</v>
      </c>
      <c r="B551" s="4">
        <v>0</v>
      </c>
      <c r="C551" s="4">
        <v>0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4">
        <v>1</v>
      </c>
      <c r="L551" s="4">
        <v>0</v>
      </c>
      <c r="M551" s="4">
        <v>1</v>
      </c>
      <c r="N551" s="4">
        <v>1</v>
      </c>
      <c r="O551" s="4">
        <v>0</v>
      </c>
      <c r="P551" s="4">
        <v>1</v>
      </c>
    </row>
    <row r="552" spans="1:16">
      <c r="A552" s="4">
        <v>1</v>
      </c>
      <c r="B552" s="4">
        <v>1</v>
      </c>
      <c r="C552" s="4">
        <v>1</v>
      </c>
      <c r="D552" s="4">
        <v>1</v>
      </c>
      <c r="E552" s="4">
        <v>0</v>
      </c>
      <c r="F552" s="4">
        <v>0</v>
      </c>
      <c r="G552" s="4">
        <v>0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  <c r="M552" s="4">
        <v>0</v>
      </c>
      <c r="N552" s="4">
        <v>0</v>
      </c>
      <c r="O552" s="4">
        <v>1</v>
      </c>
      <c r="P552" s="4">
        <v>1</v>
      </c>
    </row>
    <row r="553" spans="1:16">
      <c r="A553" s="4">
        <v>1</v>
      </c>
      <c r="B553" s="4">
        <v>0</v>
      </c>
      <c r="C553" s="4">
        <v>0</v>
      </c>
      <c r="D553" s="4">
        <v>1</v>
      </c>
      <c r="E553" s="4">
        <v>0</v>
      </c>
      <c r="F553" s="4">
        <v>0</v>
      </c>
      <c r="G553" s="4">
        <v>0</v>
      </c>
      <c r="H553" s="4">
        <v>1</v>
      </c>
      <c r="I553" s="4">
        <v>1</v>
      </c>
      <c r="J553" s="4">
        <v>1</v>
      </c>
      <c r="K553" s="4">
        <v>1</v>
      </c>
      <c r="L553" s="4">
        <v>1</v>
      </c>
      <c r="M553" s="4">
        <v>0</v>
      </c>
      <c r="N553" s="4">
        <v>0</v>
      </c>
      <c r="O553" s="4">
        <v>1</v>
      </c>
      <c r="P553" s="4">
        <v>1</v>
      </c>
    </row>
    <row r="554" spans="1:16">
      <c r="A554" s="4">
        <v>1</v>
      </c>
      <c r="B554" s="4">
        <v>0</v>
      </c>
      <c r="C554" s="4">
        <v>0</v>
      </c>
      <c r="D554" s="4">
        <v>1</v>
      </c>
      <c r="E554" s="4">
        <v>1</v>
      </c>
      <c r="F554" s="4">
        <v>1</v>
      </c>
      <c r="G554" s="4">
        <v>0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  <c r="P554" s="4">
        <v>1</v>
      </c>
    </row>
    <row r="555" spans="1:16">
      <c r="A555" s="4">
        <v>1</v>
      </c>
      <c r="B555" s="4">
        <v>0</v>
      </c>
      <c r="C555" s="4">
        <v>0</v>
      </c>
      <c r="D555" s="4">
        <v>1</v>
      </c>
      <c r="E555" s="4">
        <v>0</v>
      </c>
      <c r="F555" s="4">
        <v>0</v>
      </c>
      <c r="G555" s="4">
        <v>0</v>
      </c>
      <c r="H555" s="4">
        <v>1</v>
      </c>
      <c r="I555" s="4">
        <v>1</v>
      </c>
      <c r="J555" s="4">
        <v>1</v>
      </c>
      <c r="K555" s="4">
        <v>1</v>
      </c>
      <c r="L555" s="4">
        <v>1</v>
      </c>
      <c r="M555" s="4">
        <v>0</v>
      </c>
      <c r="N555" s="4">
        <v>0</v>
      </c>
      <c r="O555" s="4">
        <v>1</v>
      </c>
      <c r="P555" s="4">
        <v>1</v>
      </c>
    </row>
    <row r="556" spans="1:16">
      <c r="A556" s="4">
        <v>1</v>
      </c>
      <c r="B556" s="4">
        <v>1</v>
      </c>
      <c r="C556" s="4">
        <v>1</v>
      </c>
      <c r="D556" s="4">
        <v>1</v>
      </c>
      <c r="E556" s="4">
        <v>1</v>
      </c>
      <c r="F556" s="4">
        <v>0</v>
      </c>
      <c r="G556" s="4">
        <v>1</v>
      </c>
      <c r="H556" s="4">
        <v>1</v>
      </c>
      <c r="I556" s="4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  <c r="P556" s="4">
        <v>1</v>
      </c>
    </row>
    <row r="557" spans="1:16">
      <c r="A557" s="4">
        <v>1</v>
      </c>
      <c r="B557" s="4">
        <v>0</v>
      </c>
      <c r="C557" s="4">
        <v>0</v>
      </c>
      <c r="D557" s="4">
        <v>1</v>
      </c>
      <c r="E557" s="4">
        <v>1</v>
      </c>
      <c r="F557" s="4">
        <v>1</v>
      </c>
      <c r="G557" s="4">
        <v>0</v>
      </c>
      <c r="H557" s="4">
        <v>1</v>
      </c>
      <c r="I557" s="4">
        <v>1</v>
      </c>
      <c r="J557" s="4">
        <v>1</v>
      </c>
      <c r="K557" s="4">
        <v>1</v>
      </c>
      <c r="L557" s="4">
        <v>1</v>
      </c>
      <c r="M557" s="4">
        <v>1</v>
      </c>
      <c r="N557" s="4">
        <v>1</v>
      </c>
      <c r="O557" s="4">
        <v>1</v>
      </c>
      <c r="P557" s="4">
        <v>1</v>
      </c>
    </row>
    <row r="558" spans="1:16">
      <c r="A558" s="4">
        <v>1</v>
      </c>
      <c r="B558" s="4">
        <v>0</v>
      </c>
      <c r="C558" s="4">
        <v>0</v>
      </c>
      <c r="D558" s="4">
        <v>1</v>
      </c>
      <c r="E558" s="4">
        <v>0</v>
      </c>
      <c r="F558" s="4">
        <v>0</v>
      </c>
      <c r="G558" s="4">
        <v>0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0</v>
      </c>
      <c r="N558" s="4">
        <v>0</v>
      </c>
      <c r="O558" s="4">
        <v>1</v>
      </c>
      <c r="P558" s="4">
        <v>1</v>
      </c>
    </row>
    <row r="559" spans="1:16">
      <c r="A559" s="4">
        <v>1</v>
      </c>
      <c r="B559" s="4">
        <v>0</v>
      </c>
      <c r="C559" s="4">
        <v>0</v>
      </c>
      <c r="D559" s="4">
        <v>1</v>
      </c>
      <c r="E559" s="4">
        <v>0</v>
      </c>
      <c r="F559" s="4">
        <v>0</v>
      </c>
      <c r="G559" s="4">
        <v>0</v>
      </c>
      <c r="H559" s="4">
        <v>1</v>
      </c>
      <c r="I559" s="4">
        <v>1</v>
      </c>
      <c r="J559" s="4">
        <v>1</v>
      </c>
      <c r="K559" s="4">
        <v>1</v>
      </c>
      <c r="L559" s="4">
        <v>1</v>
      </c>
      <c r="M559" s="4">
        <v>0</v>
      </c>
      <c r="N559" s="4">
        <v>0</v>
      </c>
      <c r="O559" s="4">
        <v>1</v>
      </c>
      <c r="P559" s="4">
        <v>1</v>
      </c>
    </row>
    <row r="560" spans="1:16">
      <c r="A560" s="4">
        <v>1</v>
      </c>
      <c r="B560" s="4">
        <v>0</v>
      </c>
      <c r="C560" s="4">
        <v>0</v>
      </c>
      <c r="D560" s="4">
        <v>1</v>
      </c>
      <c r="E560" s="4">
        <v>1</v>
      </c>
      <c r="F560" s="4">
        <v>1</v>
      </c>
      <c r="G560" s="4">
        <v>0</v>
      </c>
      <c r="H560" s="4">
        <v>1</v>
      </c>
      <c r="I560" s="4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  <c r="P560" s="4">
        <v>1</v>
      </c>
    </row>
    <row r="561" spans="1:16">
      <c r="A561" s="4">
        <v>1</v>
      </c>
      <c r="B561" s="4">
        <v>1</v>
      </c>
      <c r="C561" s="4">
        <v>1</v>
      </c>
      <c r="D561" s="4">
        <v>1</v>
      </c>
      <c r="E561" s="4">
        <v>0</v>
      </c>
      <c r="F561" s="4">
        <v>0</v>
      </c>
      <c r="G561" s="4">
        <v>0</v>
      </c>
      <c r="H561" s="4">
        <v>1</v>
      </c>
      <c r="I561" s="4">
        <v>1</v>
      </c>
      <c r="J561" s="4">
        <v>1</v>
      </c>
      <c r="K561" s="4">
        <v>1</v>
      </c>
      <c r="L561" s="4">
        <v>1</v>
      </c>
      <c r="M561" s="4">
        <v>0</v>
      </c>
      <c r="N561" s="4">
        <v>0</v>
      </c>
      <c r="O561" s="4">
        <v>1</v>
      </c>
      <c r="P561" s="4">
        <v>1</v>
      </c>
    </row>
    <row r="562" spans="1:16">
      <c r="A562" s="4">
        <v>1</v>
      </c>
      <c r="B562" s="4">
        <v>0</v>
      </c>
      <c r="C562" s="4">
        <v>0</v>
      </c>
      <c r="D562" s="4">
        <v>1</v>
      </c>
      <c r="E562" s="4">
        <v>1</v>
      </c>
      <c r="F562" s="4">
        <v>0</v>
      </c>
      <c r="G562" s="4">
        <v>1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  <c r="P562" s="4">
        <v>1</v>
      </c>
    </row>
    <row r="563" spans="1:16">
      <c r="A563" s="4">
        <v>1</v>
      </c>
      <c r="B563" s="4">
        <v>0</v>
      </c>
      <c r="C563" s="4">
        <v>0</v>
      </c>
      <c r="D563" s="4">
        <v>1</v>
      </c>
      <c r="E563" s="4">
        <v>1</v>
      </c>
      <c r="F563" s="4">
        <v>0</v>
      </c>
      <c r="G563" s="4">
        <v>1</v>
      </c>
      <c r="H563" s="4">
        <v>1</v>
      </c>
      <c r="I563" s="4">
        <v>1</v>
      </c>
      <c r="J563" s="4">
        <v>1</v>
      </c>
      <c r="K563" s="4">
        <v>1</v>
      </c>
      <c r="L563" s="4">
        <v>1</v>
      </c>
      <c r="M563" s="4">
        <v>1</v>
      </c>
      <c r="N563" s="4">
        <v>1</v>
      </c>
      <c r="O563" s="4">
        <v>1</v>
      </c>
      <c r="P563" s="4">
        <v>1</v>
      </c>
    </row>
    <row r="564" spans="1:16">
      <c r="A564" s="4">
        <v>1</v>
      </c>
      <c r="B564" s="4">
        <v>0</v>
      </c>
      <c r="C564" s="4">
        <v>0</v>
      </c>
      <c r="D564" s="4">
        <v>1</v>
      </c>
      <c r="E564" s="4">
        <v>0</v>
      </c>
      <c r="F564" s="4">
        <v>0</v>
      </c>
      <c r="G564" s="4">
        <v>0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  <c r="M564" s="4">
        <v>0</v>
      </c>
      <c r="N564" s="4">
        <v>0</v>
      </c>
      <c r="O564" s="4">
        <v>1</v>
      </c>
      <c r="P564" s="4">
        <v>1</v>
      </c>
    </row>
    <row r="565" spans="1:16">
      <c r="A565" s="4">
        <v>1</v>
      </c>
      <c r="B565" s="4">
        <v>1</v>
      </c>
      <c r="C565" s="4">
        <v>1</v>
      </c>
      <c r="D565" s="4">
        <v>1</v>
      </c>
      <c r="E565" s="4">
        <v>1</v>
      </c>
      <c r="F565" s="4">
        <v>1</v>
      </c>
      <c r="G565" s="4">
        <v>1</v>
      </c>
      <c r="H565" s="4">
        <v>1</v>
      </c>
      <c r="I565" s="4">
        <v>1</v>
      </c>
      <c r="J565" s="4">
        <v>1</v>
      </c>
      <c r="K565" s="4">
        <v>1</v>
      </c>
      <c r="L565" s="4">
        <v>0</v>
      </c>
      <c r="M565" s="4">
        <v>1</v>
      </c>
      <c r="N565" s="4">
        <v>1</v>
      </c>
      <c r="O565" s="4">
        <v>0</v>
      </c>
      <c r="P565" s="4">
        <v>1</v>
      </c>
    </row>
    <row r="566" spans="1:16">
      <c r="A566" s="4">
        <v>1</v>
      </c>
      <c r="B566" s="4">
        <v>0</v>
      </c>
      <c r="C566" s="4">
        <v>0</v>
      </c>
      <c r="D566" s="4">
        <v>1</v>
      </c>
      <c r="E566" s="4">
        <v>0</v>
      </c>
      <c r="F566" s="4">
        <v>0</v>
      </c>
      <c r="G566" s="4">
        <v>0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  <c r="M566" s="4">
        <v>0</v>
      </c>
      <c r="N566" s="4">
        <v>0</v>
      </c>
      <c r="O566" s="4">
        <v>1</v>
      </c>
      <c r="P566" s="4">
        <v>1</v>
      </c>
    </row>
    <row r="567" spans="1:16">
      <c r="A567" s="4">
        <v>1</v>
      </c>
      <c r="B567" s="4">
        <v>1</v>
      </c>
      <c r="C567" s="4">
        <v>1</v>
      </c>
      <c r="D567" s="4">
        <v>1</v>
      </c>
      <c r="E567" s="4">
        <v>1</v>
      </c>
      <c r="F567" s="4">
        <v>1</v>
      </c>
      <c r="G567" s="4">
        <v>1</v>
      </c>
      <c r="H567" s="4">
        <v>1</v>
      </c>
      <c r="I567" s="4">
        <v>1</v>
      </c>
      <c r="J567" s="4">
        <v>1</v>
      </c>
      <c r="K567" s="4">
        <v>1</v>
      </c>
      <c r="L567" s="4">
        <v>1</v>
      </c>
      <c r="M567" s="4">
        <v>1</v>
      </c>
      <c r="N567" s="4">
        <v>1</v>
      </c>
      <c r="O567" s="4">
        <v>1</v>
      </c>
      <c r="P567" s="4">
        <v>1</v>
      </c>
    </row>
    <row r="568" spans="1:16">
      <c r="A568" s="4">
        <v>1</v>
      </c>
      <c r="B568" s="4">
        <v>0</v>
      </c>
      <c r="C568" s="4">
        <v>0</v>
      </c>
      <c r="D568" s="4">
        <v>1</v>
      </c>
      <c r="E568" s="4">
        <v>1</v>
      </c>
      <c r="F568" s="4">
        <v>1</v>
      </c>
      <c r="G568" s="4">
        <v>0</v>
      </c>
      <c r="H568" s="4">
        <v>1</v>
      </c>
      <c r="I568" s="4">
        <v>1</v>
      </c>
      <c r="J568" s="4">
        <v>1</v>
      </c>
      <c r="K568" s="4">
        <v>1</v>
      </c>
      <c r="L568" s="4">
        <v>1</v>
      </c>
      <c r="M568" s="4">
        <v>1</v>
      </c>
      <c r="N568" s="4">
        <v>1</v>
      </c>
      <c r="O568" s="4">
        <v>1</v>
      </c>
      <c r="P568" s="4">
        <v>1</v>
      </c>
    </row>
    <row r="569" spans="1:16">
      <c r="A569" s="4">
        <v>1</v>
      </c>
      <c r="B569" s="4">
        <v>1</v>
      </c>
      <c r="C569" s="4">
        <v>1</v>
      </c>
      <c r="D569" s="4">
        <v>0</v>
      </c>
      <c r="E569" s="4">
        <v>1</v>
      </c>
      <c r="F569" s="4">
        <v>1</v>
      </c>
      <c r="G569" s="4">
        <v>0</v>
      </c>
      <c r="H569" s="4">
        <v>1</v>
      </c>
      <c r="I569" s="4">
        <v>1</v>
      </c>
      <c r="J569" s="4">
        <v>1</v>
      </c>
      <c r="K569" s="4">
        <v>1</v>
      </c>
      <c r="L569" s="4">
        <v>1</v>
      </c>
      <c r="M569" s="4">
        <v>0</v>
      </c>
      <c r="N569" s="4">
        <v>0</v>
      </c>
      <c r="O569" s="4">
        <v>1</v>
      </c>
      <c r="P569" s="4">
        <v>1</v>
      </c>
    </row>
    <row r="570" spans="1:16">
      <c r="A570" s="4">
        <v>1</v>
      </c>
      <c r="B570" s="4">
        <v>1</v>
      </c>
      <c r="C570" s="4">
        <v>1</v>
      </c>
      <c r="D570" s="4">
        <v>1</v>
      </c>
      <c r="E570" s="4">
        <v>1</v>
      </c>
      <c r="F570" s="4">
        <v>1</v>
      </c>
      <c r="G570" s="4">
        <v>0</v>
      </c>
      <c r="H570" s="4">
        <v>1</v>
      </c>
      <c r="I570" s="4">
        <v>1</v>
      </c>
      <c r="J570" s="4">
        <v>1</v>
      </c>
      <c r="K570" s="4">
        <v>1</v>
      </c>
      <c r="L570" s="4">
        <v>1</v>
      </c>
      <c r="M570" s="4">
        <v>0</v>
      </c>
      <c r="N570" s="4">
        <v>0</v>
      </c>
      <c r="O570" s="4">
        <v>1</v>
      </c>
      <c r="P570" s="4">
        <v>1</v>
      </c>
    </row>
    <row r="571" spans="1:16">
      <c r="A571" s="4">
        <v>1</v>
      </c>
      <c r="B571" s="4">
        <v>1</v>
      </c>
      <c r="C571" s="4">
        <v>1</v>
      </c>
      <c r="D571" s="4">
        <v>1</v>
      </c>
      <c r="E571" s="4">
        <v>1</v>
      </c>
      <c r="F571" s="4">
        <v>1</v>
      </c>
      <c r="G571" s="4">
        <v>0</v>
      </c>
      <c r="H571" s="4">
        <v>1</v>
      </c>
      <c r="I571" s="4">
        <v>1</v>
      </c>
      <c r="J571" s="4">
        <v>1</v>
      </c>
      <c r="K571" s="4">
        <v>1</v>
      </c>
      <c r="L571" s="4">
        <v>1</v>
      </c>
      <c r="M571" s="4">
        <v>1</v>
      </c>
      <c r="N571" s="4">
        <v>0</v>
      </c>
      <c r="O571" s="4">
        <v>1</v>
      </c>
      <c r="P571" s="4">
        <v>1</v>
      </c>
    </row>
    <row r="572" spans="1:16">
      <c r="A572" s="4">
        <v>1</v>
      </c>
      <c r="B572" s="4">
        <v>0</v>
      </c>
      <c r="C572" s="4">
        <v>0</v>
      </c>
      <c r="D572" s="4">
        <v>1</v>
      </c>
      <c r="E572" s="4">
        <v>0</v>
      </c>
      <c r="F572" s="4">
        <v>0</v>
      </c>
      <c r="G572" s="4">
        <v>0</v>
      </c>
      <c r="H572" s="4">
        <v>1</v>
      </c>
      <c r="I572" s="4">
        <v>1</v>
      </c>
      <c r="J572" s="4">
        <v>1</v>
      </c>
      <c r="K572" s="4">
        <v>1</v>
      </c>
      <c r="L572" s="4">
        <v>1</v>
      </c>
      <c r="M572" s="4">
        <v>0</v>
      </c>
      <c r="N572" s="4">
        <v>0</v>
      </c>
      <c r="O572" s="4">
        <v>1</v>
      </c>
      <c r="P572" s="4">
        <v>1</v>
      </c>
    </row>
    <row r="573" spans="1:16">
      <c r="A573" s="4">
        <v>1</v>
      </c>
      <c r="B573" s="4">
        <v>0</v>
      </c>
      <c r="C573" s="4">
        <v>0</v>
      </c>
      <c r="D573" s="4">
        <v>1</v>
      </c>
      <c r="E573" s="4">
        <v>0</v>
      </c>
      <c r="F573" s="4">
        <v>0</v>
      </c>
      <c r="G573" s="4">
        <v>0</v>
      </c>
      <c r="H573" s="4">
        <v>1</v>
      </c>
      <c r="I573" s="4">
        <v>1</v>
      </c>
      <c r="J573" s="4">
        <v>1</v>
      </c>
      <c r="K573" s="4">
        <v>1</v>
      </c>
      <c r="L573" s="4">
        <v>1</v>
      </c>
      <c r="M573" s="4">
        <v>0</v>
      </c>
      <c r="N573" s="4">
        <v>0</v>
      </c>
      <c r="O573" s="4">
        <v>1</v>
      </c>
      <c r="P573" s="4">
        <v>1</v>
      </c>
    </row>
    <row r="574" spans="1:16">
      <c r="A574" s="4">
        <v>1</v>
      </c>
      <c r="B574" s="4">
        <v>0</v>
      </c>
      <c r="C574" s="4">
        <v>0</v>
      </c>
      <c r="D574" s="4">
        <v>1</v>
      </c>
      <c r="E574" s="4">
        <v>0</v>
      </c>
      <c r="F574" s="4">
        <v>0</v>
      </c>
      <c r="G574" s="4">
        <v>0</v>
      </c>
      <c r="H574" s="4">
        <v>1</v>
      </c>
      <c r="I574" s="4">
        <v>1</v>
      </c>
      <c r="J574" s="4">
        <v>1</v>
      </c>
      <c r="K574" s="4">
        <v>1</v>
      </c>
      <c r="L574" s="4">
        <v>1</v>
      </c>
      <c r="M574" s="4">
        <v>0</v>
      </c>
      <c r="N574" s="4">
        <v>0</v>
      </c>
      <c r="O574" s="4">
        <v>1</v>
      </c>
      <c r="P574" s="4">
        <v>1</v>
      </c>
    </row>
    <row r="575" spans="1:16">
      <c r="A575" s="4">
        <v>1</v>
      </c>
      <c r="B575" s="4">
        <v>0</v>
      </c>
      <c r="C575" s="4">
        <v>0</v>
      </c>
      <c r="D575" s="4">
        <v>1</v>
      </c>
      <c r="E575" s="4">
        <v>0</v>
      </c>
      <c r="F575" s="4">
        <v>0</v>
      </c>
      <c r="G575" s="4">
        <v>0</v>
      </c>
      <c r="H575" s="4">
        <v>1</v>
      </c>
      <c r="I575" s="4">
        <v>1</v>
      </c>
      <c r="J575" s="4">
        <v>1</v>
      </c>
      <c r="K575" s="4">
        <v>1</v>
      </c>
      <c r="L575" s="4">
        <v>1</v>
      </c>
      <c r="M575" s="4">
        <v>0</v>
      </c>
      <c r="N575" s="4">
        <v>0</v>
      </c>
      <c r="O575" s="4">
        <v>1</v>
      </c>
      <c r="P575" s="4">
        <v>1</v>
      </c>
    </row>
    <row r="576" spans="1:16">
      <c r="A576" s="4">
        <v>1</v>
      </c>
      <c r="B576" s="4">
        <v>0</v>
      </c>
      <c r="C576" s="4">
        <v>0</v>
      </c>
      <c r="D576" s="4">
        <v>1</v>
      </c>
      <c r="E576" s="4">
        <v>0</v>
      </c>
      <c r="F576" s="4">
        <v>0</v>
      </c>
      <c r="G576" s="4">
        <v>0</v>
      </c>
      <c r="H576" s="4">
        <v>1</v>
      </c>
      <c r="I576" s="4">
        <v>1</v>
      </c>
      <c r="J576" s="4">
        <v>1</v>
      </c>
      <c r="K576" s="4">
        <v>1</v>
      </c>
      <c r="L576" s="4">
        <v>1</v>
      </c>
      <c r="M576" s="4">
        <v>0</v>
      </c>
      <c r="N576" s="4">
        <v>0</v>
      </c>
      <c r="O576" s="4">
        <v>1</v>
      </c>
      <c r="P576" s="4">
        <v>1</v>
      </c>
    </row>
    <row r="577" spans="1:16">
      <c r="A577" s="4">
        <v>1</v>
      </c>
      <c r="B577" s="4">
        <v>0</v>
      </c>
      <c r="C577" s="4">
        <v>0</v>
      </c>
      <c r="D577" s="4">
        <v>1</v>
      </c>
      <c r="E577" s="4">
        <v>0</v>
      </c>
      <c r="F577" s="4">
        <v>0</v>
      </c>
      <c r="G577" s="4">
        <v>0</v>
      </c>
      <c r="H577" s="4">
        <v>1</v>
      </c>
      <c r="I577" s="4">
        <v>1</v>
      </c>
      <c r="J577" s="4">
        <v>1</v>
      </c>
      <c r="K577" s="4">
        <v>1</v>
      </c>
      <c r="L577" s="4">
        <v>1</v>
      </c>
      <c r="M577" s="4">
        <v>0</v>
      </c>
      <c r="N577" s="4">
        <v>0</v>
      </c>
      <c r="O577" s="4">
        <v>1</v>
      </c>
      <c r="P577" s="4">
        <v>1</v>
      </c>
    </row>
    <row r="578" spans="1:16">
      <c r="A578" s="4">
        <v>1</v>
      </c>
      <c r="B578" s="4">
        <v>0</v>
      </c>
      <c r="C578" s="4">
        <v>0</v>
      </c>
      <c r="D578" s="4">
        <v>1</v>
      </c>
      <c r="E578" s="4">
        <v>0</v>
      </c>
      <c r="F578" s="4">
        <v>0</v>
      </c>
      <c r="G578" s="4">
        <v>0</v>
      </c>
      <c r="H578" s="4">
        <v>1</v>
      </c>
      <c r="I578" s="4">
        <v>1</v>
      </c>
      <c r="J578" s="4">
        <v>1</v>
      </c>
      <c r="K578" s="4">
        <v>1</v>
      </c>
      <c r="L578" s="4">
        <v>1</v>
      </c>
      <c r="M578" s="4">
        <v>0</v>
      </c>
      <c r="N578" s="4">
        <v>0</v>
      </c>
      <c r="O578" s="4">
        <v>1</v>
      </c>
      <c r="P578" s="4">
        <v>1</v>
      </c>
    </row>
    <row r="579" spans="1:16">
      <c r="A579" s="4">
        <v>1</v>
      </c>
      <c r="B579" s="4">
        <v>0</v>
      </c>
      <c r="C579" s="4">
        <v>0</v>
      </c>
      <c r="D579" s="4">
        <v>1</v>
      </c>
      <c r="E579" s="4">
        <v>0</v>
      </c>
      <c r="F579" s="4">
        <v>0</v>
      </c>
      <c r="G579" s="4">
        <v>0</v>
      </c>
      <c r="H579" s="4">
        <v>1</v>
      </c>
      <c r="I579" s="4">
        <v>1</v>
      </c>
      <c r="J579" s="4">
        <v>1</v>
      </c>
      <c r="K579" s="4">
        <v>1</v>
      </c>
      <c r="L579" s="4">
        <v>1</v>
      </c>
      <c r="M579" s="4">
        <v>0</v>
      </c>
      <c r="N579" s="4">
        <v>0</v>
      </c>
      <c r="O579" s="4">
        <v>1</v>
      </c>
      <c r="P579" s="4">
        <v>1</v>
      </c>
    </row>
    <row r="580" spans="1:16">
      <c r="A580" s="4">
        <v>1</v>
      </c>
      <c r="B580" s="4">
        <v>0</v>
      </c>
      <c r="C580" s="4">
        <v>0</v>
      </c>
      <c r="D580" s="4">
        <v>1</v>
      </c>
      <c r="E580" s="4">
        <v>0</v>
      </c>
      <c r="F580" s="4">
        <v>0</v>
      </c>
      <c r="G580" s="4">
        <v>0</v>
      </c>
      <c r="H580" s="4">
        <v>1</v>
      </c>
      <c r="I580" s="4">
        <v>1</v>
      </c>
      <c r="J580" s="4">
        <v>1</v>
      </c>
      <c r="K580" s="4">
        <v>1</v>
      </c>
      <c r="L580" s="4">
        <v>1</v>
      </c>
      <c r="M580" s="4">
        <v>0</v>
      </c>
      <c r="N580" s="4">
        <v>0</v>
      </c>
      <c r="O580" s="4">
        <v>1</v>
      </c>
      <c r="P580" s="4">
        <v>1</v>
      </c>
    </row>
    <row r="581" spans="1:16">
      <c r="A581" s="4">
        <v>1</v>
      </c>
      <c r="B581" s="4">
        <v>0</v>
      </c>
      <c r="C581" s="4">
        <v>0</v>
      </c>
      <c r="D581" s="4">
        <v>1</v>
      </c>
      <c r="E581" s="4">
        <v>0</v>
      </c>
      <c r="F581" s="4">
        <v>0</v>
      </c>
      <c r="G581" s="4">
        <v>0</v>
      </c>
      <c r="H581" s="4">
        <v>1</v>
      </c>
      <c r="I581" s="4">
        <v>1</v>
      </c>
      <c r="J581" s="4">
        <v>1</v>
      </c>
      <c r="K581" s="4">
        <v>1</v>
      </c>
      <c r="L581" s="4">
        <v>1</v>
      </c>
      <c r="M581" s="4">
        <v>0</v>
      </c>
      <c r="N581" s="4">
        <v>0</v>
      </c>
      <c r="O581" s="4">
        <v>1</v>
      </c>
      <c r="P581" s="4">
        <v>1</v>
      </c>
    </row>
    <row r="582" spans="1:16">
      <c r="A582" s="4">
        <v>1</v>
      </c>
      <c r="B582" s="4">
        <v>0</v>
      </c>
      <c r="C582" s="4">
        <v>0</v>
      </c>
      <c r="D582" s="4">
        <v>1</v>
      </c>
      <c r="E582" s="4">
        <v>0</v>
      </c>
      <c r="F582" s="4">
        <v>0</v>
      </c>
      <c r="G582" s="4">
        <v>0</v>
      </c>
      <c r="H582" s="4">
        <v>1</v>
      </c>
      <c r="I582" s="4">
        <v>1</v>
      </c>
      <c r="J582" s="4">
        <v>1</v>
      </c>
      <c r="K582" s="4">
        <v>1</v>
      </c>
      <c r="L582" s="4">
        <v>1</v>
      </c>
      <c r="M582" s="4">
        <v>0</v>
      </c>
      <c r="N582" s="4">
        <v>0</v>
      </c>
      <c r="O582" s="4">
        <v>1</v>
      </c>
      <c r="P582" s="4">
        <v>1</v>
      </c>
    </row>
    <row r="583" spans="1:16">
      <c r="A583" s="4">
        <v>1</v>
      </c>
      <c r="B583" s="4">
        <v>1</v>
      </c>
      <c r="C583" s="4">
        <v>1</v>
      </c>
      <c r="D583" s="4">
        <v>1</v>
      </c>
      <c r="E583" s="4">
        <v>1</v>
      </c>
      <c r="F583" s="4">
        <v>1</v>
      </c>
      <c r="G583" s="4">
        <v>0</v>
      </c>
      <c r="H583" s="4">
        <v>1</v>
      </c>
      <c r="I583" s="4">
        <v>1</v>
      </c>
      <c r="J583" s="4">
        <v>1</v>
      </c>
      <c r="K583" s="4">
        <v>1</v>
      </c>
      <c r="L583" s="4">
        <v>1</v>
      </c>
      <c r="M583" s="4">
        <v>1</v>
      </c>
      <c r="N583" s="4">
        <v>0</v>
      </c>
      <c r="O583" s="4">
        <v>1</v>
      </c>
      <c r="P583" s="4">
        <v>1</v>
      </c>
    </row>
    <row r="584" spans="1:16">
      <c r="A584" s="4">
        <v>1</v>
      </c>
      <c r="B584" s="4">
        <v>0</v>
      </c>
      <c r="C584" s="4">
        <v>0</v>
      </c>
      <c r="D584" s="4">
        <v>1</v>
      </c>
      <c r="E584" s="4">
        <v>0</v>
      </c>
      <c r="F584" s="4">
        <v>0</v>
      </c>
      <c r="G584" s="4">
        <v>0</v>
      </c>
      <c r="H584" s="4">
        <v>1</v>
      </c>
      <c r="I584" s="4">
        <v>1</v>
      </c>
      <c r="J584" s="4">
        <v>1</v>
      </c>
      <c r="K584" s="4">
        <v>1</v>
      </c>
      <c r="L584" s="4">
        <v>1</v>
      </c>
      <c r="M584" s="4">
        <v>0</v>
      </c>
      <c r="N584" s="4">
        <v>0</v>
      </c>
      <c r="O584" s="4">
        <v>1</v>
      </c>
      <c r="P584" s="4">
        <v>1</v>
      </c>
    </row>
    <row r="585" spans="1:16">
      <c r="A585" s="4">
        <v>1</v>
      </c>
      <c r="B585" s="4">
        <v>1</v>
      </c>
      <c r="C585" s="4">
        <v>1</v>
      </c>
      <c r="D585" s="4">
        <v>0</v>
      </c>
      <c r="E585" s="4">
        <v>1</v>
      </c>
      <c r="F585" s="4">
        <v>1</v>
      </c>
      <c r="G585" s="4">
        <v>1</v>
      </c>
      <c r="H585" s="4">
        <v>1</v>
      </c>
      <c r="I585" s="4">
        <v>1</v>
      </c>
      <c r="J585" s="4">
        <v>1</v>
      </c>
      <c r="K585" s="4">
        <v>1</v>
      </c>
      <c r="L585" s="4">
        <v>1</v>
      </c>
      <c r="M585" s="4">
        <v>1</v>
      </c>
      <c r="N585" s="4">
        <v>1</v>
      </c>
      <c r="O585" s="4">
        <v>1</v>
      </c>
      <c r="P585" s="4">
        <v>1</v>
      </c>
    </row>
    <row r="586" spans="1:16">
      <c r="A586" s="4">
        <v>1</v>
      </c>
      <c r="B586" s="4">
        <v>1</v>
      </c>
      <c r="C586" s="4">
        <v>1</v>
      </c>
      <c r="D586" s="4">
        <v>1</v>
      </c>
      <c r="E586" s="4">
        <v>1</v>
      </c>
      <c r="F586" s="4">
        <v>1</v>
      </c>
      <c r="G586" s="4">
        <v>0</v>
      </c>
      <c r="H586" s="4">
        <v>1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0</v>
      </c>
      <c r="O586" s="4">
        <v>1</v>
      </c>
      <c r="P586" s="4">
        <v>1</v>
      </c>
    </row>
    <row r="587" spans="1:16">
      <c r="A587" s="4">
        <v>1</v>
      </c>
      <c r="B587" s="4">
        <v>0</v>
      </c>
      <c r="C587" s="4">
        <v>0</v>
      </c>
      <c r="D587" s="4">
        <v>1</v>
      </c>
      <c r="E587" s="4">
        <v>1</v>
      </c>
      <c r="F587" s="4">
        <v>0</v>
      </c>
      <c r="G587" s="4">
        <v>1</v>
      </c>
      <c r="H587" s="4">
        <v>1</v>
      </c>
      <c r="I587" s="4">
        <v>1</v>
      </c>
      <c r="J587" s="4">
        <v>1</v>
      </c>
      <c r="K587" s="4">
        <v>1</v>
      </c>
      <c r="L587" s="4">
        <v>1</v>
      </c>
      <c r="M587" s="4">
        <v>1</v>
      </c>
      <c r="N587" s="4">
        <v>1</v>
      </c>
      <c r="O587" s="4">
        <v>1</v>
      </c>
      <c r="P587" s="4">
        <v>1</v>
      </c>
    </row>
    <row r="588" spans="1:16">
      <c r="A588" s="4">
        <v>1</v>
      </c>
      <c r="B588" s="4">
        <v>0</v>
      </c>
      <c r="C588" s="4">
        <v>0</v>
      </c>
      <c r="D588" s="4">
        <v>1</v>
      </c>
      <c r="E588" s="4">
        <v>0</v>
      </c>
      <c r="F588" s="4">
        <v>0</v>
      </c>
      <c r="G588" s="4">
        <v>0</v>
      </c>
      <c r="H588" s="4">
        <v>1</v>
      </c>
      <c r="I588" s="4">
        <v>1</v>
      </c>
      <c r="J588" s="4">
        <v>1</v>
      </c>
      <c r="K588" s="4">
        <v>1</v>
      </c>
      <c r="L588" s="4">
        <v>1</v>
      </c>
      <c r="M588" s="4">
        <v>0</v>
      </c>
      <c r="N588" s="4">
        <v>0</v>
      </c>
      <c r="O588" s="4">
        <v>1</v>
      </c>
      <c r="P588" s="4">
        <v>1</v>
      </c>
    </row>
    <row r="589" spans="1:16">
      <c r="A589" s="4">
        <v>1</v>
      </c>
      <c r="B589" s="4">
        <v>0</v>
      </c>
      <c r="C589" s="4">
        <v>0</v>
      </c>
      <c r="D589" s="4">
        <v>1</v>
      </c>
      <c r="E589" s="4">
        <v>1</v>
      </c>
      <c r="F589" s="4">
        <v>0</v>
      </c>
      <c r="G589" s="4">
        <v>1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  <c r="M589" s="4">
        <v>1</v>
      </c>
      <c r="N589" s="4">
        <v>1</v>
      </c>
      <c r="O589" s="4">
        <v>1</v>
      </c>
      <c r="P589" s="4">
        <v>1</v>
      </c>
    </row>
    <row r="590" spans="1:16">
      <c r="A590" s="4">
        <v>1</v>
      </c>
      <c r="B590" s="4">
        <v>1</v>
      </c>
      <c r="C590" s="4">
        <v>1</v>
      </c>
      <c r="D590" s="4">
        <v>1</v>
      </c>
      <c r="E590" s="4">
        <v>1</v>
      </c>
      <c r="F590" s="4">
        <v>1</v>
      </c>
      <c r="G590" s="4">
        <v>0</v>
      </c>
      <c r="H590" s="4">
        <v>1</v>
      </c>
      <c r="I590" s="4">
        <v>1</v>
      </c>
      <c r="J590" s="4">
        <v>1</v>
      </c>
      <c r="K590" s="4">
        <v>1</v>
      </c>
      <c r="L590" s="4">
        <v>1</v>
      </c>
      <c r="M590" s="4">
        <v>1</v>
      </c>
      <c r="N590" s="4">
        <v>1</v>
      </c>
      <c r="O590" s="4">
        <v>1</v>
      </c>
      <c r="P590" s="4">
        <v>1</v>
      </c>
    </row>
    <row r="591" spans="1:16">
      <c r="A591" s="4">
        <v>1</v>
      </c>
      <c r="B591" s="4">
        <v>0</v>
      </c>
      <c r="C591" s="4">
        <v>0</v>
      </c>
      <c r="D591" s="4">
        <v>1</v>
      </c>
      <c r="E591" s="4">
        <v>0</v>
      </c>
      <c r="F591" s="4">
        <v>0</v>
      </c>
      <c r="G591" s="4">
        <v>0</v>
      </c>
      <c r="H591" s="4">
        <v>1</v>
      </c>
      <c r="I591" s="4">
        <v>1</v>
      </c>
      <c r="J591" s="4">
        <v>1</v>
      </c>
      <c r="K591" s="4">
        <v>1</v>
      </c>
      <c r="L591" s="4">
        <v>1</v>
      </c>
      <c r="M591" s="4">
        <v>1</v>
      </c>
      <c r="N591" s="4">
        <v>0</v>
      </c>
      <c r="O591" s="4">
        <v>1</v>
      </c>
      <c r="P591" s="4">
        <v>1</v>
      </c>
    </row>
    <row r="592" spans="1:16">
      <c r="A592" s="4">
        <v>1</v>
      </c>
      <c r="B592" s="4">
        <v>1</v>
      </c>
      <c r="C592" s="4">
        <v>1</v>
      </c>
      <c r="D592" s="4">
        <v>1</v>
      </c>
      <c r="E592" s="4">
        <v>1</v>
      </c>
      <c r="F592" s="4">
        <v>0</v>
      </c>
      <c r="G592" s="4">
        <v>1</v>
      </c>
      <c r="H592" s="4">
        <v>1</v>
      </c>
      <c r="I592" s="4">
        <v>1</v>
      </c>
      <c r="J592" s="4">
        <v>1</v>
      </c>
      <c r="K592" s="4">
        <v>1</v>
      </c>
      <c r="L592" s="4">
        <v>1</v>
      </c>
      <c r="M592" s="4">
        <v>1</v>
      </c>
      <c r="N592" s="4">
        <v>1</v>
      </c>
      <c r="O592" s="4">
        <v>1</v>
      </c>
      <c r="P592" s="4">
        <v>1</v>
      </c>
    </row>
    <row r="593" spans="1:16">
      <c r="A593" s="4">
        <v>1</v>
      </c>
      <c r="B593" s="4">
        <v>0</v>
      </c>
      <c r="C593" s="4">
        <v>0</v>
      </c>
      <c r="D593" s="4">
        <v>1</v>
      </c>
      <c r="E593" s="4">
        <v>0</v>
      </c>
      <c r="F593" s="4">
        <v>0</v>
      </c>
      <c r="G593" s="4">
        <v>0</v>
      </c>
      <c r="H593" s="4">
        <v>1</v>
      </c>
      <c r="I593" s="4">
        <v>1</v>
      </c>
      <c r="J593" s="4">
        <v>1</v>
      </c>
      <c r="K593" s="4">
        <v>1</v>
      </c>
      <c r="L593" s="4">
        <v>1</v>
      </c>
      <c r="M593" s="4">
        <v>0</v>
      </c>
      <c r="N593" s="4">
        <v>0</v>
      </c>
      <c r="O593" s="4">
        <v>1</v>
      </c>
      <c r="P593" s="4">
        <v>1</v>
      </c>
    </row>
    <row r="594" spans="1:16">
      <c r="A594" s="4">
        <v>1</v>
      </c>
      <c r="B594" s="4">
        <v>0</v>
      </c>
      <c r="C594" s="4">
        <v>0</v>
      </c>
      <c r="D594" s="4">
        <v>1</v>
      </c>
      <c r="E594" s="4">
        <v>0</v>
      </c>
      <c r="F594" s="4">
        <v>0</v>
      </c>
      <c r="G594" s="4">
        <v>0</v>
      </c>
      <c r="H594" s="4">
        <v>1</v>
      </c>
      <c r="I594" s="4">
        <v>1</v>
      </c>
      <c r="J594" s="4">
        <v>1</v>
      </c>
      <c r="K594" s="4">
        <v>1</v>
      </c>
      <c r="L594" s="4">
        <v>1</v>
      </c>
      <c r="M594" s="4">
        <v>0</v>
      </c>
      <c r="N594" s="4">
        <v>0</v>
      </c>
      <c r="O594" s="4">
        <v>1</v>
      </c>
      <c r="P594" s="4">
        <v>1</v>
      </c>
    </row>
    <row r="595" spans="1:16">
      <c r="A595" s="4">
        <v>1</v>
      </c>
      <c r="B595" s="4">
        <v>0</v>
      </c>
      <c r="C595" s="4">
        <v>0</v>
      </c>
      <c r="D595" s="4">
        <v>1</v>
      </c>
      <c r="E595" s="4">
        <v>0</v>
      </c>
      <c r="F595" s="4">
        <v>0</v>
      </c>
      <c r="G595" s="4">
        <v>0</v>
      </c>
      <c r="H595" s="4">
        <v>1</v>
      </c>
      <c r="I595" s="4">
        <v>1</v>
      </c>
      <c r="J595" s="4">
        <v>1</v>
      </c>
      <c r="K595" s="4">
        <v>1</v>
      </c>
      <c r="L595" s="4">
        <v>1</v>
      </c>
      <c r="M595" s="4">
        <v>0</v>
      </c>
      <c r="N595" s="4">
        <v>0</v>
      </c>
      <c r="O595" s="4">
        <v>1</v>
      </c>
      <c r="P595" s="4">
        <v>1</v>
      </c>
    </row>
    <row r="596" spans="1:16">
      <c r="A596" s="4">
        <v>1</v>
      </c>
      <c r="B596" s="4">
        <v>1</v>
      </c>
      <c r="C596" s="4">
        <v>1</v>
      </c>
      <c r="D596" s="4">
        <v>1</v>
      </c>
      <c r="E596" s="4">
        <v>0</v>
      </c>
      <c r="F596" s="4">
        <v>0</v>
      </c>
      <c r="G596" s="4">
        <v>0</v>
      </c>
      <c r="H596" s="4">
        <v>1</v>
      </c>
      <c r="I596" s="4">
        <v>1</v>
      </c>
      <c r="J596" s="4">
        <v>1</v>
      </c>
      <c r="K596" s="4">
        <v>1</v>
      </c>
      <c r="L596" s="4">
        <v>1</v>
      </c>
      <c r="M596" s="4">
        <v>0</v>
      </c>
      <c r="N596" s="4">
        <v>0</v>
      </c>
      <c r="O596" s="4">
        <v>1</v>
      </c>
      <c r="P596" s="4">
        <v>1</v>
      </c>
    </row>
    <row r="597" spans="1:16">
      <c r="A597" s="4">
        <v>1</v>
      </c>
      <c r="B597" s="4">
        <v>0</v>
      </c>
      <c r="C597" s="4">
        <v>0</v>
      </c>
      <c r="D597" s="4">
        <v>1</v>
      </c>
      <c r="E597" s="4">
        <v>0</v>
      </c>
      <c r="F597" s="4">
        <v>0</v>
      </c>
      <c r="G597" s="4">
        <v>0</v>
      </c>
      <c r="H597" s="4">
        <v>1</v>
      </c>
      <c r="I597" s="4">
        <v>1</v>
      </c>
      <c r="J597" s="4">
        <v>1</v>
      </c>
      <c r="K597" s="4">
        <v>1</v>
      </c>
      <c r="L597" s="4">
        <v>1</v>
      </c>
      <c r="M597" s="4">
        <v>0</v>
      </c>
      <c r="N597" s="4">
        <v>0</v>
      </c>
      <c r="O597" s="4">
        <v>1</v>
      </c>
      <c r="P597" s="4">
        <v>1</v>
      </c>
    </row>
    <row r="598" spans="1:16">
      <c r="A598" s="4">
        <v>1</v>
      </c>
      <c r="B598" s="4">
        <v>0</v>
      </c>
      <c r="C598" s="4">
        <v>0</v>
      </c>
      <c r="D598" s="4">
        <v>1</v>
      </c>
      <c r="E598" s="4">
        <v>0</v>
      </c>
      <c r="F598" s="4">
        <v>0</v>
      </c>
      <c r="G598" s="4">
        <v>0</v>
      </c>
      <c r="H598" s="4">
        <v>1</v>
      </c>
      <c r="I598" s="4">
        <v>1</v>
      </c>
      <c r="J598" s="4">
        <v>1</v>
      </c>
      <c r="K598" s="4">
        <v>1</v>
      </c>
      <c r="L598" s="4">
        <v>1</v>
      </c>
      <c r="M598" s="4">
        <v>0</v>
      </c>
      <c r="N598" s="4">
        <v>0</v>
      </c>
      <c r="O598" s="4">
        <v>1</v>
      </c>
      <c r="P598" s="4">
        <v>1</v>
      </c>
    </row>
    <row r="599" spans="1:16">
      <c r="A599" s="4">
        <v>1</v>
      </c>
      <c r="B599" s="4">
        <v>0</v>
      </c>
      <c r="C599" s="4">
        <v>0</v>
      </c>
      <c r="D599" s="4">
        <v>1</v>
      </c>
      <c r="E599" s="4">
        <v>0</v>
      </c>
      <c r="F599" s="4">
        <v>0</v>
      </c>
      <c r="G599" s="4">
        <v>0</v>
      </c>
      <c r="H599" s="4">
        <v>1</v>
      </c>
      <c r="I599" s="4">
        <v>1</v>
      </c>
      <c r="J599" s="4">
        <v>1</v>
      </c>
      <c r="K599" s="4">
        <v>1</v>
      </c>
      <c r="L599" s="4">
        <v>1</v>
      </c>
      <c r="M599" s="4">
        <v>0</v>
      </c>
      <c r="N599" s="4">
        <v>0</v>
      </c>
      <c r="O599" s="4">
        <v>1</v>
      </c>
      <c r="P599" s="4">
        <v>1</v>
      </c>
    </row>
    <row r="600" spans="1:16">
      <c r="A600" s="4">
        <v>1</v>
      </c>
      <c r="B600" s="4">
        <v>0</v>
      </c>
      <c r="C600" s="4">
        <v>0</v>
      </c>
      <c r="D600" s="4">
        <v>1</v>
      </c>
      <c r="E600" s="4">
        <v>1</v>
      </c>
      <c r="F600" s="4">
        <v>0</v>
      </c>
      <c r="G600" s="4">
        <v>1</v>
      </c>
      <c r="H600" s="4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4">
        <v>1</v>
      </c>
      <c r="O600" s="4">
        <v>1</v>
      </c>
      <c r="P600" s="4">
        <v>1</v>
      </c>
    </row>
    <row r="601" spans="1:16">
      <c r="A601" s="4">
        <v>1</v>
      </c>
      <c r="B601" s="4">
        <v>1</v>
      </c>
      <c r="C601" s="4">
        <v>1</v>
      </c>
      <c r="D601" s="4">
        <v>1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  <c r="P601" s="4">
        <v>1</v>
      </c>
    </row>
    <row r="602" spans="1:16">
      <c r="A602" s="4">
        <v>1</v>
      </c>
      <c r="B602" s="4">
        <v>0</v>
      </c>
      <c r="C602" s="4">
        <v>0</v>
      </c>
      <c r="D602" s="4">
        <v>1</v>
      </c>
      <c r="E602" s="4">
        <v>0</v>
      </c>
      <c r="F602" s="4">
        <v>0</v>
      </c>
      <c r="G602" s="4">
        <v>0</v>
      </c>
      <c r="H602" s="4">
        <v>1</v>
      </c>
      <c r="I602" s="4">
        <v>1</v>
      </c>
      <c r="J602" s="4">
        <v>1</v>
      </c>
      <c r="K602" s="4">
        <v>1</v>
      </c>
      <c r="L602" s="4">
        <v>1</v>
      </c>
      <c r="M602" s="4">
        <v>0</v>
      </c>
      <c r="N602" s="4">
        <v>0</v>
      </c>
      <c r="O602" s="4">
        <v>1</v>
      </c>
      <c r="P602" s="4">
        <v>1</v>
      </c>
    </row>
    <row r="603" spans="1:16">
      <c r="A603" s="4">
        <v>1</v>
      </c>
      <c r="B603" s="4">
        <v>0</v>
      </c>
      <c r="C603" s="4">
        <v>0</v>
      </c>
      <c r="D603" s="4">
        <v>1</v>
      </c>
      <c r="E603" s="4">
        <v>0</v>
      </c>
      <c r="F603" s="4">
        <v>0</v>
      </c>
      <c r="G603" s="4">
        <v>0</v>
      </c>
      <c r="H603" s="4">
        <v>1</v>
      </c>
      <c r="I603" s="4">
        <v>1</v>
      </c>
      <c r="J603" s="4">
        <v>1</v>
      </c>
      <c r="K603" s="4">
        <v>1</v>
      </c>
      <c r="L603" s="4">
        <v>1</v>
      </c>
      <c r="M603" s="4">
        <v>0</v>
      </c>
      <c r="N603" s="4">
        <v>0</v>
      </c>
      <c r="O603" s="4">
        <v>1</v>
      </c>
      <c r="P603" s="4">
        <v>1</v>
      </c>
    </row>
    <row r="604" spans="1:16">
      <c r="A604" s="4">
        <v>1</v>
      </c>
      <c r="B604" s="4">
        <v>0</v>
      </c>
      <c r="C604" s="4">
        <v>0</v>
      </c>
      <c r="D604" s="4">
        <v>1</v>
      </c>
      <c r="E604" s="4">
        <v>0</v>
      </c>
      <c r="F604" s="4">
        <v>0</v>
      </c>
      <c r="G604" s="4">
        <v>0</v>
      </c>
      <c r="H604" s="4">
        <v>1</v>
      </c>
      <c r="I604" s="4">
        <v>1</v>
      </c>
      <c r="J604" s="4">
        <v>1</v>
      </c>
      <c r="K604" s="4">
        <v>1</v>
      </c>
      <c r="L604" s="4">
        <v>1</v>
      </c>
      <c r="M604" s="4">
        <v>0</v>
      </c>
      <c r="N604" s="4">
        <v>0</v>
      </c>
      <c r="O604" s="4">
        <v>1</v>
      </c>
      <c r="P604" s="4">
        <v>1</v>
      </c>
    </row>
    <row r="605" spans="1:16">
      <c r="A605" s="4">
        <v>1</v>
      </c>
      <c r="B605" s="4">
        <v>1</v>
      </c>
      <c r="C605" s="4">
        <v>1</v>
      </c>
      <c r="D605" s="4">
        <v>1</v>
      </c>
      <c r="E605" s="4">
        <v>1</v>
      </c>
      <c r="F605" s="4">
        <v>1</v>
      </c>
      <c r="G605" s="4">
        <v>0</v>
      </c>
      <c r="H605" s="4">
        <v>1</v>
      </c>
      <c r="I605" s="4">
        <v>1</v>
      </c>
      <c r="J605" s="4">
        <v>1</v>
      </c>
      <c r="K605" s="4">
        <v>1</v>
      </c>
      <c r="L605" s="4">
        <v>1</v>
      </c>
      <c r="M605" s="4">
        <v>0</v>
      </c>
      <c r="N605" s="4">
        <v>0</v>
      </c>
      <c r="O605" s="4">
        <v>1</v>
      </c>
      <c r="P605" s="4">
        <v>1</v>
      </c>
    </row>
    <row r="606" spans="1:16">
      <c r="A606" s="4">
        <v>1</v>
      </c>
      <c r="B606" s="4">
        <v>0</v>
      </c>
      <c r="C606" s="4">
        <v>0</v>
      </c>
      <c r="D606" s="4">
        <v>1</v>
      </c>
      <c r="E606" s="4">
        <v>1</v>
      </c>
      <c r="F606" s="4">
        <v>1</v>
      </c>
      <c r="G606" s="4">
        <v>0</v>
      </c>
      <c r="H606" s="4">
        <v>1</v>
      </c>
      <c r="I606" s="4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  <c r="P606" s="4">
        <v>1</v>
      </c>
    </row>
    <row r="607" spans="1:16">
      <c r="A607" s="4">
        <v>1</v>
      </c>
      <c r="B607" s="4">
        <v>0</v>
      </c>
      <c r="C607" s="4">
        <v>0</v>
      </c>
      <c r="D607" s="4">
        <v>1</v>
      </c>
      <c r="E607" s="4">
        <v>0</v>
      </c>
      <c r="F607" s="4">
        <v>0</v>
      </c>
      <c r="G607" s="4">
        <v>0</v>
      </c>
      <c r="H607" s="4">
        <v>1</v>
      </c>
      <c r="I607" s="4">
        <v>1</v>
      </c>
      <c r="J607" s="4">
        <v>1</v>
      </c>
      <c r="K607" s="4">
        <v>1</v>
      </c>
      <c r="L607" s="4">
        <v>1</v>
      </c>
      <c r="M607" s="4">
        <v>0</v>
      </c>
      <c r="N607" s="4">
        <v>0</v>
      </c>
      <c r="O607" s="4">
        <v>1</v>
      </c>
      <c r="P607" s="4">
        <v>1</v>
      </c>
    </row>
    <row r="608" spans="1:16">
      <c r="A608" s="4">
        <v>1</v>
      </c>
      <c r="B608" s="4">
        <v>0</v>
      </c>
      <c r="C608" s="4">
        <v>0</v>
      </c>
      <c r="D608" s="4">
        <v>1</v>
      </c>
      <c r="E608" s="4">
        <v>0</v>
      </c>
      <c r="F608" s="4">
        <v>0</v>
      </c>
      <c r="G608" s="4">
        <v>0</v>
      </c>
      <c r="H608" s="4">
        <v>1</v>
      </c>
      <c r="I608" s="4">
        <v>1</v>
      </c>
      <c r="J608" s="4">
        <v>1</v>
      </c>
      <c r="K608" s="4">
        <v>1</v>
      </c>
      <c r="L608" s="4">
        <v>1</v>
      </c>
      <c r="M608" s="4">
        <v>0</v>
      </c>
      <c r="N608" s="4">
        <v>0</v>
      </c>
      <c r="O608" s="4">
        <v>1</v>
      </c>
      <c r="P608" s="4">
        <v>1</v>
      </c>
    </row>
    <row r="609" spans="1:16">
      <c r="A609" s="4">
        <v>1</v>
      </c>
      <c r="B609" s="4">
        <v>1</v>
      </c>
      <c r="C609" s="4">
        <v>1</v>
      </c>
      <c r="D609" s="4">
        <v>1</v>
      </c>
      <c r="E609" s="4">
        <v>0</v>
      </c>
      <c r="F609" s="4">
        <v>0</v>
      </c>
      <c r="G609" s="4">
        <v>0</v>
      </c>
      <c r="H609" s="4">
        <v>1</v>
      </c>
      <c r="I609" s="4">
        <v>1</v>
      </c>
      <c r="J609" s="4">
        <v>1</v>
      </c>
      <c r="K609" s="4">
        <v>1</v>
      </c>
      <c r="L609" s="4">
        <v>1</v>
      </c>
      <c r="M609" s="4">
        <v>1</v>
      </c>
      <c r="N609" s="4">
        <v>0</v>
      </c>
      <c r="O609" s="4">
        <v>1</v>
      </c>
      <c r="P609" s="4">
        <v>1</v>
      </c>
    </row>
    <row r="610" spans="1:16">
      <c r="A610" s="4">
        <v>1</v>
      </c>
      <c r="B610" s="4">
        <v>1</v>
      </c>
      <c r="C610" s="4">
        <v>1</v>
      </c>
      <c r="D610" s="4">
        <v>1</v>
      </c>
      <c r="E610" s="4">
        <v>0</v>
      </c>
      <c r="F610" s="4">
        <v>0</v>
      </c>
      <c r="G610" s="4">
        <v>0</v>
      </c>
      <c r="H610" s="4">
        <v>1</v>
      </c>
      <c r="I610" s="4">
        <v>1</v>
      </c>
      <c r="J610" s="4">
        <v>1</v>
      </c>
      <c r="K610" s="4">
        <v>1</v>
      </c>
      <c r="L610" s="4">
        <v>1</v>
      </c>
      <c r="M610" s="4">
        <v>0</v>
      </c>
      <c r="N610" s="4">
        <v>0</v>
      </c>
      <c r="O610" s="4">
        <v>1</v>
      </c>
      <c r="P610" s="4">
        <v>1</v>
      </c>
    </row>
    <row r="611" spans="1:16">
      <c r="A611" s="4">
        <v>1</v>
      </c>
      <c r="B611" s="4">
        <v>0</v>
      </c>
      <c r="C611" s="4">
        <v>0</v>
      </c>
      <c r="D611" s="4">
        <v>1</v>
      </c>
      <c r="E611" s="4">
        <v>1</v>
      </c>
      <c r="F611" s="4">
        <v>0</v>
      </c>
      <c r="G611" s="4">
        <v>1</v>
      </c>
      <c r="H611" s="4">
        <v>1</v>
      </c>
      <c r="I611" s="4">
        <v>1</v>
      </c>
      <c r="J611" s="4">
        <v>1</v>
      </c>
      <c r="K611" s="4">
        <v>1</v>
      </c>
      <c r="L611" s="4">
        <v>1</v>
      </c>
      <c r="M611" s="4">
        <v>1</v>
      </c>
      <c r="N611" s="4">
        <v>1</v>
      </c>
      <c r="O611" s="4">
        <v>1</v>
      </c>
      <c r="P611" s="4">
        <v>1</v>
      </c>
    </row>
    <row r="612" spans="1:16">
      <c r="A612" s="4">
        <v>1</v>
      </c>
      <c r="B612" s="4">
        <v>0</v>
      </c>
      <c r="C612" s="4">
        <v>0</v>
      </c>
      <c r="D612" s="4">
        <v>1</v>
      </c>
      <c r="E612" s="4">
        <v>0</v>
      </c>
      <c r="F612" s="4">
        <v>0</v>
      </c>
      <c r="G612" s="4">
        <v>0</v>
      </c>
      <c r="H612" s="4">
        <v>1</v>
      </c>
      <c r="I612" s="4">
        <v>1</v>
      </c>
      <c r="J612" s="4">
        <v>1</v>
      </c>
      <c r="K612" s="4">
        <v>1</v>
      </c>
      <c r="L612" s="4">
        <v>1</v>
      </c>
      <c r="M612" s="4">
        <v>0</v>
      </c>
      <c r="N612" s="4">
        <v>0</v>
      </c>
      <c r="O612" s="4">
        <v>1</v>
      </c>
      <c r="P612" s="4">
        <v>1</v>
      </c>
    </row>
    <row r="613" spans="1:16">
      <c r="A613" s="4">
        <v>1</v>
      </c>
      <c r="B613" s="4">
        <v>0</v>
      </c>
      <c r="C613" s="4">
        <v>0</v>
      </c>
      <c r="D613" s="4">
        <v>1</v>
      </c>
      <c r="E613" s="4">
        <v>1</v>
      </c>
      <c r="F613" s="4">
        <v>0</v>
      </c>
      <c r="G613" s="4">
        <v>1</v>
      </c>
      <c r="H613" s="4">
        <v>1</v>
      </c>
      <c r="I613" s="4">
        <v>1</v>
      </c>
      <c r="J613" s="4">
        <v>1</v>
      </c>
      <c r="K613" s="4">
        <v>1</v>
      </c>
      <c r="L613" s="4">
        <v>1</v>
      </c>
      <c r="M613" s="4">
        <v>1</v>
      </c>
      <c r="N613" s="4">
        <v>1</v>
      </c>
      <c r="O613" s="4">
        <v>1</v>
      </c>
      <c r="P613" s="4">
        <v>1</v>
      </c>
    </row>
    <row r="614" spans="1:16">
      <c r="A614" s="4">
        <v>1</v>
      </c>
      <c r="B614" s="4">
        <v>1</v>
      </c>
      <c r="C614" s="4">
        <v>1</v>
      </c>
      <c r="D614" s="4">
        <v>1</v>
      </c>
      <c r="E614" s="4">
        <v>1</v>
      </c>
      <c r="F614" s="4">
        <v>1</v>
      </c>
      <c r="G614" s="4">
        <v>1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  <c r="M614" s="4">
        <v>1</v>
      </c>
      <c r="N614" s="4">
        <v>1</v>
      </c>
      <c r="O614" s="4">
        <v>1</v>
      </c>
      <c r="P614" s="4">
        <v>1</v>
      </c>
    </row>
    <row r="615" spans="1:16">
      <c r="A615" s="4">
        <v>1</v>
      </c>
      <c r="B615" s="4">
        <v>0</v>
      </c>
      <c r="C615" s="4">
        <v>0</v>
      </c>
      <c r="D615" s="4">
        <v>1</v>
      </c>
      <c r="E615" s="4">
        <v>0</v>
      </c>
      <c r="F615" s="4">
        <v>0</v>
      </c>
      <c r="G615" s="4">
        <v>0</v>
      </c>
      <c r="H615" s="4">
        <v>1</v>
      </c>
      <c r="I615" s="4">
        <v>1</v>
      </c>
      <c r="J615" s="4">
        <v>1</v>
      </c>
      <c r="K615" s="4">
        <v>1</v>
      </c>
      <c r="L615" s="4">
        <v>1</v>
      </c>
      <c r="M615" s="4">
        <v>0</v>
      </c>
      <c r="N615" s="4">
        <v>0</v>
      </c>
      <c r="O615" s="4">
        <v>1</v>
      </c>
      <c r="P615" s="4">
        <v>1</v>
      </c>
    </row>
    <row r="616" spans="1:16">
      <c r="A616" s="4">
        <v>1</v>
      </c>
      <c r="B616" s="4">
        <v>0</v>
      </c>
      <c r="C616" s="4">
        <v>0</v>
      </c>
      <c r="D616" s="4">
        <v>1</v>
      </c>
      <c r="E616" s="4">
        <v>1</v>
      </c>
      <c r="F616" s="4">
        <v>1</v>
      </c>
      <c r="G616" s="4">
        <v>0</v>
      </c>
      <c r="H616" s="4">
        <v>1</v>
      </c>
      <c r="I616" s="4">
        <v>1</v>
      </c>
      <c r="J616" s="4">
        <v>1</v>
      </c>
      <c r="K616" s="4">
        <v>1</v>
      </c>
      <c r="L616" s="4">
        <v>1</v>
      </c>
      <c r="M616" s="4">
        <v>1</v>
      </c>
      <c r="N616" s="4">
        <v>1</v>
      </c>
      <c r="O616" s="4">
        <v>1</v>
      </c>
      <c r="P616" s="4">
        <v>1</v>
      </c>
    </row>
    <row r="617" spans="1:16">
      <c r="A617" s="4">
        <v>1</v>
      </c>
      <c r="B617" s="4">
        <v>1</v>
      </c>
      <c r="C617" s="4">
        <v>1</v>
      </c>
      <c r="D617" s="4">
        <v>0</v>
      </c>
      <c r="E617" s="4">
        <v>1</v>
      </c>
      <c r="F617" s="4">
        <v>0</v>
      </c>
      <c r="G617" s="4">
        <v>1</v>
      </c>
      <c r="H617" s="4">
        <v>0</v>
      </c>
      <c r="I617" s="4">
        <v>0</v>
      </c>
      <c r="J617" s="4">
        <v>0</v>
      </c>
      <c r="K617" s="4">
        <v>1</v>
      </c>
      <c r="L617" s="4">
        <v>1</v>
      </c>
      <c r="M617" s="4">
        <v>1</v>
      </c>
      <c r="N617" s="4">
        <v>1</v>
      </c>
      <c r="O617" s="4">
        <v>1</v>
      </c>
      <c r="P617" s="4">
        <v>1</v>
      </c>
    </row>
    <row r="618" spans="1:16">
      <c r="A618" s="4">
        <v>1</v>
      </c>
      <c r="B618" s="4">
        <v>0</v>
      </c>
      <c r="C618" s="4">
        <v>0</v>
      </c>
      <c r="D618" s="4">
        <v>1</v>
      </c>
      <c r="E618" s="4">
        <v>0</v>
      </c>
      <c r="F618" s="4">
        <v>0</v>
      </c>
      <c r="G618" s="4">
        <v>0</v>
      </c>
      <c r="H618" s="4">
        <v>1</v>
      </c>
      <c r="I618" s="4">
        <v>1</v>
      </c>
      <c r="J618" s="4">
        <v>1</v>
      </c>
      <c r="K618" s="4">
        <v>1</v>
      </c>
      <c r="L618" s="4">
        <v>1</v>
      </c>
      <c r="M618" s="4">
        <v>0</v>
      </c>
      <c r="N618" s="4">
        <v>0</v>
      </c>
      <c r="O618" s="4">
        <v>1</v>
      </c>
      <c r="P618" s="4">
        <v>1</v>
      </c>
    </row>
    <row r="619" spans="1:16">
      <c r="A619" s="4">
        <v>1</v>
      </c>
      <c r="B619" s="4">
        <v>0</v>
      </c>
      <c r="C619" s="4">
        <v>0</v>
      </c>
      <c r="D619" s="4">
        <v>1</v>
      </c>
      <c r="E619" s="4">
        <v>0</v>
      </c>
      <c r="F619" s="4">
        <v>0</v>
      </c>
      <c r="G619" s="4">
        <v>0</v>
      </c>
      <c r="H619" s="4">
        <v>1</v>
      </c>
      <c r="I619" s="4">
        <v>1</v>
      </c>
      <c r="J619" s="4">
        <v>1</v>
      </c>
      <c r="K619" s="4">
        <v>1</v>
      </c>
      <c r="L619" s="4">
        <v>1</v>
      </c>
      <c r="M619" s="4">
        <v>0</v>
      </c>
      <c r="N619" s="4">
        <v>0</v>
      </c>
      <c r="O619" s="4">
        <v>1</v>
      </c>
      <c r="P619" s="4">
        <v>1</v>
      </c>
    </row>
    <row r="620" spans="1:16">
      <c r="A620" s="4">
        <v>1</v>
      </c>
      <c r="B620" s="4">
        <v>0</v>
      </c>
      <c r="C620" s="4">
        <v>0</v>
      </c>
      <c r="D620" s="4">
        <v>1</v>
      </c>
      <c r="E620" s="4">
        <v>1</v>
      </c>
      <c r="F620" s="4">
        <v>1</v>
      </c>
      <c r="G620" s="4">
        <v>0</v>
      </c>
      <c r="H620" s="4">
        <v>1</v>
      </c>
      <c r="I620" s="4">
        <v>1</v>
      </c>
      <c r="J620" s="4">
        <v>1</v>
      </c>
      <c r="K620" s="4">
        <v>1</v>
      </c>
      <c r="L620" s="4">
        <v>1</v>
      </c>
      <c r="M620" s="4">
        <v>1</v>
      </c>
      <c r="N620" s="4">
        <v>1</v>
      </c>
      <c r="O620" s="4">
        <v>1</v>
      </c>
      <c r="P620" s="4">
        <v>1</v>
      </c>
    </row>
    <row r="621" spans="1:16">
      <c r="A621" s="4">
        <v>1</v>
      </c>
      <c r="B621" s="4">
        <v>1</v>
      </c>
      <c r="C621" s="4">
        <v>1</v>
      </c>
      <c r="D621" s="4">
        <v>1</v>
      </c>
      <c r="E621" s="4">
        <v>0</v>
      </c>
      <c r="F621" s="4">
        <v>0</v>
      </c>
      <c r="G621" s="4">
        <v>0</v>
      </c>
      <c r="H621" s="4">
        <v>1</v>
      </c>
      <c r="I621" s="4">
        <v>1</v>
      </c>
      <c r="J621" s="4">
        <v>1</v>
      </c>
      <c r="K621" s="4">
        <v>1</v>
      </c>
      <c r="L621" s="4">
        <v>1</v>
      </c>
      <c r="M621" s="4">
        <v>0</v>
      </c>
      <c r="N621" s="4">
        <v>0</v>
      </c>
      <c r="O621" s="4">
        <v>1</v>
      </c>
      <c r="P621" s="4">
        <v>1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37"/>
  <sheetViews>
    <sheetView zoomScale="85" zoomScaleNormal="85" workbookViewId="0">
      <pane xSplit="1" topLeftCell="B1" activePane="topRight" state="frozen"/>
      <selection pane="topRight" activeCell="J1" sqref="A1:XFD1048576"/>
    </sheetView>
  </sheetViews>
  <sheetFormatPr defaultColWidth="13.77734375" defaultRowHeight="14.4"/>
  <cols>
    <col min="1" max="1" width="12.88671875" style="1"/>
    <col min="2" max="3" width="13.77734375" style="1"/>
    <col min="4" max="9" width="13.77734375" style="1" customWidth="1"/>
    <col min="10" max="10" width="13.77734375" style="21"/>
    <col min="11" max="11" width="13.77734375" style="22"/>
    <col min="12" max="12" width="13.77734375" style="1" customWidth="1"/>
    <col min="13" max="13" width="10.6640625" style="2" bestFit="1" customWidth="1"/>
    <col min="14" max="14" width="10.88671875" style="2" bestFit="1" customWidth="1"/>
    <col min="15" max="17" width="10.6640625" style="2" bestFit="1" customWidth="1"/>
    <col min="18" max="18" width="10.88671875" style="2" bestFit="1" customWidth="1"/>
    <col min="19" max="20" width="10.88671875" bestFit="1" customWidth="1"/>
    <col min="21" max="21" width="10.6640625" bestFit="1" customWidth="1"/>
    <col min="22" max="22" width="10.88671875" bestFit="1" customWidth="1"/>
    <col min="23" max="24" width="10.6640625" bestFit="1" customWidth="1"/>
    <col min="25" max="27" width="10.88671875" bestFit="1" customWidth="1"/>
    <col min="28" max="28" width="10.6640625" bestFit="1" customWidth="1"/>
    <col min="29" max="29" width="13.77734375" style="1"/>
  </cols>
  <sheetData>
    <row r="1" spans="1:29">
      <c r="A1" s="1" t="s">
        <v>0</v>
      </c>
      <c r="B1" s="1" t="s">
        <v>950</v>
      </c>
      <c r="C1" s="1" t="s">
        <v>951</v>
      </c>
      <c r="D1" s="1" t="s">
        <v>539</v>
      </c>
      <c r="E1" s="1" t="s">
        <v>539</v>
      </c>
      <c r="F1" s="1" t="s">
        <v>540</v>
      </c>
      <c r="G1" s="1" t="s">
        <v>540</v>
      </c>
      <c r="H1" s="1" t="s">
        <v>541</v>
      </c>
      <c r="I1" s="1" t="s">
        <v>541</v>
      </c>
      <c r="J1" s="21" t="s">
        <v>980</v>
      </c>
      <c r="K1" s="22" t="s">
        <v>1</v>
      </c>
      <c r="L1" s="1" t="s">
        <v>984</v>
      </c>
      <c r="M1" s="5" t="s">
        <v>952</v>
      </c>
      <c r="N1" s="6" t="s">
        <v>953</v>
      </c>
      <c r="O1" s="6" t="s">
        <v>954</v>
      </c>
      <c r="P1" s="7" t="s">
        <v>955</v>
      </c>
      <c r="Q1" s="8" t="s">
        <v>956</v>
      </c>
      <c r="R1" s="9" t="s">
        <v>957</v>
      </c>
      <c r="S1" s="9" t="s">
        <v>958</v>
      </c>
      <c r="T1" s="10" t="s">
        <v>959</v>
      </c>
      <c r="U1" s="10" t="s">
        <v>960</v>
      </c>
      <c r="V1" s="11" t="s">
        <v>961</v>
      </c>
      <c r="W1" s="5" t="s">
        <v>962</v>
      </c>
      <c r="X1" s="12" t="s">
        <v>963</v>
      </c>
      <c r="Y1" s="13" t="s">
        <v>964</v>
      </c>
      <c r="Z1" s="14" t="s">
        <v>965</v>
      </c>
      <c r="AA1" s="5" t="s">
        <v>966</v>
      </c>
      <c r="AB1" s="5" t="s">
        <v>967</v>
      </c>
      <c r="AC1" s="1" t="s">
        <v>969</v>
      </c>
    </row>
    <row r="2" spans="1:29">
      <c r="A2" s="1" t="s">
        <v>2</v>
      </c>
      <c r="B2" s="1" t="e">
        <f>VLOOKUP(A2,#REF!, 2,0)</f>
        <v>#REF!</v>
      </c>
      <c r="C2" s="1" t="e">
        <f>VLOOKUP(A2,#REF!,3,0)</f>
        <v>#REF!</v>
      </c>
      <c r="D2" s="1">
        <v>101</v>
      </c>
      <c r="E2" s="1">
        <v>2402</v>
      </c>
      <c r="F2" s="1">
        <v>3701</v>
      </c>
      <c r="G2" s="1">
        <v>4001</v>
      </c>
      <c r="H2" s="1">
        <v>602</v>
      </c>
      <c r="I2" s="1">
        <v>1202</v>
      </c>
      <c r="J2" s="21">
        <v>3.5065050324048719</v>
      </c>
      <c r="K2" s="22">
        <v>618</v>
      </c>
      <c r="L2" s="1" t="s">
        <v>985</v>
      </c>
      <c r="M2" s="3">
        <v>1</v>
      </c>
      <c r="N2" s="3">
        <v>0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0</v>
      </c>
      <c r="AA2" s="3">
        <v>1</v>
      </c>
      <c r="AB2" s="3">
        <v>1</v>
      </c>
      <c r="AC2" s="1" t="s">
        <v>968</v>
      </c>
    </row>
    <row r="3" spans="1:29">
      <c r="A3" s="1" t="s">
        <v>3</v>
      </c>
      <c r="B3" s="1" t="e">
        <f>VLOOKUP(A3,#REF!, 2,0)</f>
        <v>#REF!</v>
      </c>
      <c r="C3" s="1" t="e">
        <f>VLOOKUP(A3,#REF!,3,0)</f>
        <v>#REF!</v>
      </c>
      <c r="D3" s="1">
        <v>1101</v>
      </c>
      <c r="E3" s="1" t="s">
        <v>507</v>
      </c>
      <c r="F3" s="1">
        <v>4601</v>
      </c>
      <c r="G3" s="1" t="s">
        <v>507</v>
      </c>
      <c r="H3" s="1">
        <v>102</v>
      </c>
      <c r="I3" s="1" t="s">
        <v>507</v>
      </c>
      <c r="J3" s="21">
        <v>1.9148718175400503</v>
      </c>
      <c r="K3" s="22">
        <v>650</v>
      </c>
      <c r="L3" s="1" t="s">
        <v>985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1" t="s">
        <v>979</v>
      </c>
    </row>
    <row r="4" spans="1:29">
      <c r="A4" s="1" t="s">
        <v>4</v>
      </c>
      <c r="B4" s="1" t="e">
        <f>VLOOKUP(A4,#REF!, 2,0)</f>
        <v>#REF!</v>
      </c>
      <c r="C4" s="1" t="e">
        <f>VLOOKUP(A4,#REF!,3,0)</f>
        <v>#REF!</v>
      </c>
      <c r="D4" s="1">
        <v>1101</v>
      </c>
      <c r="E4" s="1">
        <v>3303</v>
      </c>
      <c r="F4" s="1">
        <v>1501</v>
      </c>
      <c r="G4" s="1">
        <v>4403</v>
      </c>
      <c r="H4" s="1">
        <v>401</v>
      </c>
      <c r="I4" s="1">
        <v>701</v>
      </c>
      <c r="J4" s="21">
        <v>2.6928469192772302</v>
      </c>
      <c r="K4" s="22">
        <v>652</v>
      </c>
      <c r="L4" s="1" t="s">
        <v>985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1" t="s">
        <v>979</v>
      </c>
    </row>
    <row r="5" spans="1:29">
      <c r="A5" s="1" t="s">
        <v>5</v>
      </c>
      <c r="B5" s="1" t="e">
        <f>VLOOKUP(A5,#REF!, 2,0)</f>
        <v>#REF!</v>
      </c>
      <c r="C5" s="1" t="e">
        <f>VLOOKUP(A5,#REF!,3,0)</f>
        <v>#REF!</v>
      </c>
      <c r="D5" s="1">
        <v>101</v>
      </c>
      <c r="E5" s="1">
        <v>1101</v>
      </c>
      <c r="F5" s="1">
        <v>1502</v>
      </c>
      <c r="G5" s="1">
        <v>5701</v>
      </c>
      <c r="H5" s="1">
        <v>602</v>
      </c>
      <c r="I5" s="1">
        <v>801</v>
      </c>
      <c r="J5" s="21">
        <v>4.6785183790401135</v>
      </c>
      <c r="K5" s="22">
        <v>532</v>
      </c>
      <c r="L5" s="1" t="s">
        <v>985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1" t="s">
        <v>979</v>
      </c>
    </row>
    <row r="6" spans="1:29">
      <c r="A6" s="1" t="s">
        <v>6</v>
      </c>
      <c r="B6" s="1" t="e">
        <f>VLOOKUP(A6,#REF!, 2,0)</f>
        <v>#REF!</v>
      </c>
      <c r="C6" s="1" t="e">
        <f>VLOOKUP(A6,#REF!,3,0)</f>
        <v>#REF!</v>
      </c>
      <c r="D6" s="1">
        <v>203</v>
      </c>
      <c r="E6" s="1">
        <v>2402</v>
      </c>
      <c r="F6" s="1">
        <v>702</v>
      </c>
      <c r="G6" s="1">
        <v>5502</v>
      </c>
      <c r="H6" s="1">
        <v>403</v>
      </c>
      <c r="I6" s="1">
        <v>702</v>
      </c>
      <c r="J6" s="21">
        <v>5.4502491083193609</v>
      </c>
      <c r="K6" s="22">
        <v>440</v>
      </c>
      <c r="L6" s="1" t="s">
        <v>986</v>
      </c>
      <c r="M6" s="4">
        <v>1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0</v>
      </c>
      <c r="Z6" s="4">
        <v>0</v>
      </c>
      <c r="AA6" s="4">
        <v>1</v>
      </c>
      <c r="AB6" s="4">
        <v>1</v>
      </c>
      <c r="AC6" s="4" t="s">
        <v>1032</v>
      </c>
    </row>
    <row r="7" spans="1:29">
      <c r="A7" s="1" t="s">
        <v>7</v>
      </c>
      <c r="B7" s="1" t="e">
        <f>VLOOKUP(A7,#REF!, 2,0)</f>
        <v>#REF!</v>
      </c>
      <c r="C7" s="1" t="e">
        <f>VLOOKUP(A7,#REF!,3,0)</f>
        <v>#REF!</v>
      </c>
      <c r="D7" s="1">
        <v>2402</v>
      </c>
      <c r="E7" s="1">
        <v>3303</v>
      </c>
      <c r="F7" s="1">
        <v>4001</v>
      </c>
      <c r="G7" s="1">
        <v>5801</v>
      </c>
      <c r="H7" s="1">
        <v>302</v>
      </c>
      <c r="I7" s="1">
        <v>702</v>
      </c>
      <c r="J7" s="21">
        <v>3.012837224705172</v>
      </c>
      <c r="K7" s="22">
        <v>576</v>
      </c>
      <c r="L7" s="1" t="s">
        <v>985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0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0</v>
      </c>
      <c r="Z7" s="4">
        <v>1</v>
      </c>
      <c r="AA7" s="4">
        <v>1</v>
      </c>
      <c r="AB7" s="4">
        <v>1</v>
      </c>
      <c r="AC7" s="1" t="s">
        <v>979</v>
      </c>
    </row>
    <row r="8" spans="1:29">
      <c r="A8" s="1" t="s">
        <v>8</v>
      </c>
      <c r="B8" s="1" t="e">
        <f>VLOOKUP(A8,#REF!, 2,0)</f>
        <v>#REF!</v>
      </c>
      <c r="C8" s="1" t="e">
        <f>VLOOKUP(A8,#REF!,3,0)</f>
        <v>#REF!</v>
      </c>
      <c r="D8" s="1">
        <v>203</v>
      </c>
      <c r="E8" s="1">
        <v>206</v>
      </c>
      <c r="F8" s="1">
        <v>4001</v>
      </c>
      <c r="G8" s="1">
        <v>4006</v>
      </c>
      <c r="H8" s="1">
        <v>304</v>
      </c>
      <c r="I8" s="1">
        <v>801</v>
      </c>
      <c r="J8" s="21">
        <v>4.1461280356782382</v>
      </c>
      <c r="K8" s="22">
        <v>602</v>
      </c>
      <c r="L8" s="1" t="s">
        <v>985</v>
      </c>
      <c r="M8" s="4">
        <v>1</v>
      </c>
      <c r="N8" s="4">
        <v>0</v>
      </c>
      <c r="O8" s="4">
        <v>0</v>
      </c>
      <c r="P8" s="4">
        <v>1</v>
      </c>
      <c r="Q8" s="4">
        <v>1</v>
      </c>
      <c r="R8" s="4">
        <v>1</v>
      </c>
      <c r="S8" s="4">
        <v>0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1" t="s">
        <v>979</v>
      </c>
    </row>
    <row r="9" spans="1:29">
      <c r="A9" s="1" t="s">
        <v>9</v>
      </c>
      <c r="B9" s="1" t="e">
        <f>VLOOKUP(A9,#REF!, 2,0)</f>
        <v>#REF!</v>
      </c>
      <c r="C9" s="1" t="e">
        <f>VLOOKUP(A9,#REF!,3,0)</f>
        <v>#REF!</v>
      </c>
      <c r="D9" s="1">
        <v>2407</v>
      </c>
      <c r="E9" s="1">
        <v>3303</v>
      </c>
      <c r="F9" s="1">
        <v>1502</v>
      </c>
      <c r="G9" s="1">
        <v>4403</v>
      </c>
      <c r="H9" s="1">
        <v>701</v>
      </c>
      <c r="I9" s="1">
        <v>801</v>
      </c>
      <c r="J9" s="21">
        <v>4.5888317255942068</v>
      </c>
      <c r="K9" s="22">
        <v>380</v>
      </c>
      <c r="L9" s="21" t="s">
        <v>986</v>
      </c>
      <c r="M9" s="4">
        <v>1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1</v>
      </c>
      <c r="AB9" s="4">
        <v>1</v>
      </c>
      <c r="AC9" s="1" t="s">
        <v>979</v>
      </c>
    </row>
    <row r="10" spans="1:29">
      <c r="A10" s="1" t="s">
        <v>10</v>
      </c>
      <c r="B10" s="1" t="e">
        <f>VLOOKUP(A10,#REF!, 2,0)</f>
        <v>#REF!</v>
      </c>
      <c r="C10" s="1" t="e">
        <f>VLOOKUP(A10,#REF!,3,0)</f>
        <v>#REF!</v>
      </c>
      <c r="D10" s="1">
        <v>1101</v>
      </c>
      <c r="E10" s="1" t="s">
        <v>507</v>
      </c>
      <c r="F10" s="1">
        <v>1502</v>
      </c>
      <c r="G10" s="1" t="s">
        <v>507</v>
      </c>
      <c r="H10" s="1">
        <v>801</v>
      </c>
      <c r="I10" s="1" t="s">
        <v>507</v>
      </c>
      <c r="J10" s="21">
        <v>3.5797835966168101</v>
      </c>
      <c r="K10" s="22">
        <v>507</v>
      </c>
      <c r="L10" s="21" t="s">
        <v>986</v>
      </c>
      <c r="M10" s="4">
        <v>1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0</v>
      </c>
      <c r="Z10" s="4">
        <v>0</v>
      </c>
      <c r="AA10" s="4">
        <v>1</v>
      </c>
      <c r="AB10" s="4">
        <v>1</v>
      </c>
      <c r="AC10" s="4" t="s">
        <v>1032</v>
      </c>
    </row>
    <row r="11" spans="1:29">
      <c r="A11" s="1" t="s">
        <v>11</v>
      </c>
      <c r="B11" s="1" t="e">
        <f>VLOOKUP(A11,#REF!, 2,0)</f>
        <v>#REF!</v>
      </c>
      <c r="C11" s="1" t="e">
        <f>VLOOKUP(A11,#REF!,3,0)</f>
        <v>#REF!</v>
      </c>
      <c r="D11" s="1">
        <v>1101</v>
      </c>
      <c r="E11" s="1">
        <v>2402</v>
      </c>
      <c r="F11" s="1">
        <v>1512</v>
      </c>
      <c r="G11" s="1">
        <v>3505</v>
      </c>
      <c r="H11" s="1">
        <v>303</v>
      </c>
      <c r="I11" s="1">
        <v>401</v>
      </c>
      <c r="J11" s="21">
        <v>5.0606978403536118</v>
      </c>
      <c r="K11" s="22">
        <v>389</v>
      </c>
      <c r="L11" s="21" t="s">
        <v>986</v>
      </c>
      <c r="M11" s="4">
        <v>1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0</v>
      </c>
      <c r="Z11" s="4">
        <v>0</v>
      </c>
      <c r="AA11" s="4">
        <v>1</v>
      </c>
      <c r="AB11" s="4">
        <v>1</v>
      </c>
      <c r="AC11" s="1" t="s">
        <v>979</v>
      </c>
    </row>
    <row r="12" spans="1:29">
      <c r="A12" s="1" t="s">
        <v>12</v>
      </c>
      <c r="B12" s="1" t="e">
        <f>VLOOKUP(A12,#REF!, 2,0)</f>
        <v>#REF!</v>
      </c>
      <c r="C12" s="1" t="e">
        <f>VLOOKUP(A12,#REF!,3,0)</f>
        <v>#REF!</v>
      </c>
      <c r="D12" s="1">
        <v>1101</v>
      </c>
      <c r="E12" s="1">
        <v>3101</v>
      </c>
      <c r="F12" s="1">
        <v>4001</v>
      </c>
      <c r="G12" s="1">
        <v>5401</v>
      </c>
      <c r="H12" s="1">
        <v>102</v>
      </c>
      <c r="I12" s="1">
        <v>303</v>
      </c>
      <c r="J12" s="21">
        <v>4.2922560713564764</v>
      </c>
      <c r="K12" s="22">
        <v>497</v>
      </c>
      <c r="L12" s="1" t="s">
        <v>985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1" t="s">
        <v>979</v>
      </c>
    </row>
    <row r="13" spans="1:29">
      <c r="A13" s="1" t="s">
        <v>13</v>
      </c>
      <c r="B13" s="1" t="e">
        <f>VLOOKUP(A13,#REF!, 2,0)</f>
        <v>#REF!</v>
      </c>
      <c r="C13" s="1" t="e">
        <f>VLOOKUP(A13,#REF!,3,0)</f>
        <v>#REF!</v>
      </c>
      <c r="D13" s="1">
        <v>2901</v>
      </c>
      <c r="E13" s="1">
        <v>3303</v>
      </c>
      <c r="F13" s="1">
        <v>705</v>
      </c>
      <c r="G13" s="1">
        <v>1301</v>
      </c>
      <c r="H13" s="1">
        <v>302</v>
      </c>
      <c r="I13" s="1">
        <v>1505</v>
      </c>
      <c r="J13" s="21">
        <v>4.4099331233312942</v>
      </c>
      <c r="K13" s="22">
        <v>447</v>
      </c>
      <c r="L13" s="21" t="s">
        <v>986</v>
      </c>
      <c r="M13" s="4">
        <v>1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1</v>
      </c>
      <c r="AB13" s="4">
        <v>1</v>
      </c>
      <c r="AC13" s="1" t="s">
        <v>979</v>
      </c>
    </row>
    <row r="14" spans="1:29">
      <c r="A14" s="1" t="s">
        <v>14</v>
      </c>
      <c r="B14" s="1" t="e">
        <f>VLOOKUP(A14,#REF!, 2,0)</f>
        <v>#REF!</v>
      </c>
      <c r="C14" s="1" t="e">
        <f>VLOOKUP(A14,#REF!,3,0)</f>
        <v>#REF!</v>
      </c>
      <c r="D14" s="1">
        <v>207</v>
      </c>
      <c r="E14" s="1">
        <v>1102</v>
      </c>
      <c r="F14" s="1">
        <v>1301</v>
      </c>
      <c r="G14" s="1">
        <v>4601</v>
      </c>
      <c r="H14" s="1">
        <v>102</v>
      </c>
      <c r="I14" s="1">
        <v>304</v>
      </c>
      <c r="J14" s="21">
        <v>4.5465426634781307</v>
      </c>
      <c r="K14" s="22">
        <v>363</v>
      </c>
      <c r="L14" s="1" t="s">
        <v>985</v>
      </c>
      <c r="M14" s="4">
        <v>1</v>
      </c>
      <c r="N14" s="4">
        <v>0</v>
      </c>
      <c r="O14" s="4">
        <v>0</v>
      </c>
      <c r="P14" s="4">
        <v>1</v>
      </c>
      <c r="Q14" s="4">
        <v>1</v>
      </c>
      <c r="R14" s="4">
        <v>1</v>
      </c>
      <c r="S14" s="4">
        <v>0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1" t="s">
        <v>979</v>
      </c>
    </row>
    <row r="15" spans="1:29">
      <c r="A15" s="1" t="s">
        <v>15</v>
      </c>
      <c r="B15" s="1" t="e">
        <f>VLOOKUP(A15,#REF!, 2,0)</f>
        <v>#REF!</v>
      </c>
      <c r="C15" s="1" t="e">
        <f>VLOOKUP(A15,#REF!,3,0)</f>
        <v>#REF!</v>
      </c>
      <c r="D15" s="1">
        <v>1101</v>
      </c>
      <c r="E15" s="1">
        <v>3303</v>
      </c>
      <c r="F15" s="1">
        <v>1502</v>
      </c>
      <c r="G15" s="1">
        <v>5801</v>
      </c>
      <c r="H15" s="1">
        <v>102</v>
      </c>
      <c r="I15" s="1">
        <v>302</v>
      </c>
      <c r="J15" s="21">
        <v>5.0492180226701819</v>
      </c>
      <c r="K15" s="22">
        <v>724</v>
      </c>
      <c r="L15" s="21" t="s">
        <v>986</v>
      </c>
      <c r="M15" s="4">
        <v>1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0</v>
      </c>
      <c r="Z15" s="4">
        <v>0</v>
      </c>
      <c r="AA15" s="4">
        <v>1</v>
      </c>
      <c r="AB15" s="4">
        <v>1</v>
      </c>
      <c r="AC15" s="1" t="s">
        <v>979</v>
      </c>
    </row>
    <row r="16" spans="1:29">
      <c r="A16" s="1" t="s">
        <v>16</v>
      </c>
      <c r="B16" s="1" t="e">
        <f>VLOOKUP(A16,#REF!, 2,0)</f>
        <v>#REF!</v>
      </c>
      <c r="C16" s="1" t="e">
        <f>VLOOKUP(A16,#REF!,3,0)</f>
        <v>#REF!</v>
      </c>
      <c r="D16" s="1">
        <v>207</v>
      </c>
      <c r="E16" s="1">
        <v>3303</v>
      </c>
      <c r="F16" s="1">
        <v>1301</v>
      </c>
      <c r="G16" s="1">
        <v>5801</v>
      </c>
      <c r="H16" s="1">
        <v>302</v>
      </c>
      <c r="I16" s="1">
        <v>304</v>
      </c>
      <c r="J16" s="21">
        <v>5.1335389083702179</v>
      </c>
      <c r="K16" s="22">
        <v>589</v>
      </c>
      <c r="L16" s="21" t="s">
        <v>986</v>
      </c>
      <c r="M16" s="4">
        <v>1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0</v>
      </c>
      <c r="Z16" s="4">
        <v>0</v>
      </c>
      <c r="AA16" s="4">
        <v>1</v>
      </c>
      <c r="AB16" s="4">
        <v>1</v>
      </c>
      <c r="AC16" s="1" t="s">
        <v>979</v>
      </c>
    </row>
    <row r="17" spans="1:29">
      <c r="A17" s="1" t="s">
        <v>17</v>
      </c>
      <c r="B17" s="1" t="e">
        <f>VLOOKUP(A17,#REF!, 2,0)</f>
        <v>#REF!</v>
      </c>
      <c r="C17" s="1" t="e">
        <f>VLOOKUP(A17,#REF!,3,0)</f>
        <v>#REF!</v>
      </c>
      <c r="D17" s="1">
        <v>203</v>
      </c>
      <c r="E17" s="1">
        <v>207</v>
      </c>
      <c r="F17" s="1">
        <v>4001</v>
      </c>
      <c r="G17" s="1">
        <v>4601</v>
      </c>
      <c r="H17" s="1">
        <v>102</v>
      </c>
      <c r="I17" s="1">
        <v>702</v>
      </c>
      <c r="J17" s="21">
        <v>4.1492191126553797</v>
      </c>
      <c r="K17" s="22">
        <v>409</v>
      </c>
      <c r="L17" s="21" t="s">
        <v>986</v>
      </c>
      <c r="M17" s="4">
        <v>1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0</v>
      </c>
      <c r="Z17" s="4">
        <v>0</v>
      </c>
      <c r="AA17" s="4">
        <v>1</v>
      </c>
      <c r="AB17" s="4">
        <v>1</v>
      </c>
      <c r="AC17" s="1" t="s">
        <v>979</v>
      </c>
    </row>
    <row r="18" spans="1:29">
      <c r="A18" s="1" t="s">
        <v>18</v>
      </c>
      <c r="B18" s="1" t="e">
        <f>VLOOKUP(A18,#REF!, 2,0)</f>
        <v>#REF!</v>
      </c>
      <c r="C18" s="1" t="e">
        <f>VLOOKUP(A18,#REF!,3,0)</f>
        <v>#REF!</v>
      </c>
      <c r="D18" s="1">
        <v>1101</v>
      </c>
      <c r="E18" s="1">
        <v>2901</v>
      </c>
      <c r="F18" s="1">
        <v>705</v>
      </c>
      <c r="G18" s="1">
        <v>3802</v>
      </c>
      <c r="H18" s="1">
        <v>702</v>
      </c>
      <c r="I18" s="1">
        <v>1505</v>
      </c>
      <c r="J18" s="21">
        <v>3.7075701760979363</v>
      </c>
      <c r="K18" s="22">
        <v>548</v>
      </c>
      <c r="L18" s="1" t="s">
        <v>985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1" t="s">
        <v>979</v>
      </c>
    </row>
    <row r="19" spans="1:29">
      <c r="A19" s="1" t="s">
        <v>19</v>
      </c>
      <c r="B19" s="1" t="e">
        <f>VLOOKUP(A19,#REF!, 2,0)</f>
        <v>#REF!</v>
      </c>
      <c r="C19" s="1" t="e">
        <f>VLOOKUP(A19,#REF!,3,0)</f>
        <v>#REF!</v>
      </c>
      <c r="D19" s="1">
        <v>203</v>
      </c>
      <c r="E19" s="1">
        <v>207</v>
      </c>
      <c r="F19" s="1">
        <v>4001</v>
      </c>
      <c r="G19" s="1">
        <v>4601</v>
      </c>
      <c r="H19" s="1">
        <v>102</v>
      </c>
      <c r="I19" s="1">
        <v>403</v>
      </c>
      <c r="J19" s="21">
        <v>4.7781512503836439</v>
      </c>
      <c r="K19" s="22">
        <v>655</v>
      </c>
      <c r="L19" s="1" t="s">
        <v>985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0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0</v>
      </c>
      <c r="Z19" s="4">
        <v>1</v>
      </c>
      <c r="AA19" s="4">
        <v>1</v>
      </c>
      <c r="AB19" s="4">
        <v>1</v>
      </c>
      <c r="AC19" s="1" t="s">
        <v>979</v>
      </c>
    </row>
    <row r="20" spans="1:29">
      <c r="A20" s="1" t="s">
        <v>20</v>
      </c>
      <c r="B20" s="1" t="e">
        <f>VLOOKUP(A20,#REF!, 2,0)</f>
        <v>#REF!</v>
      </c>
      <c r="C20" s="1" t="e">
        <f>VLOOKUP(A20,#REF!,3,0)</f>
        <v>#REF!</v>
      </c>
      <c r="D20" s="1">
        <v>1101</v>
      </c>
      <c r="E20" s="1" t="s">
        <v>507</v>
      </c>
      <c r="F20" s="1">
        <v>1501</v>
      </c>
      <c r="G20" s="1">
        <v>1502</v>
      </c>
      <c r="H20" s="1">
        <v>303</v>
      </c>
      <c r="I20" s="1">
        <v>801</v>
      </c>
      <c r="J20" s="21">
        <v>4.1205739312058496</v>
      </c>
      <c r="K20" s="22">
        <v>975</v>
      </c>
      <c r="L20" s="21" t="s">
        <v>986</v>
      </c>
      <c r="M20" s="4">
        <v>1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0</v>
      </c>
      <c r="Z20" s="4">
        <v>0</v>
      </c>
      <c r="AA20" s="4">
        <v>1</v>
      </c>
      <c r="AB20" s="4">
        <v>1</v>
      </c>
      <c r="AC20" s="1" t="s">
        <v>979</v>
      </c>
    </row>
    <row r="21" spans="1:29">
      <c r="A21" s="1" t="s">
        <v>21</v>
      </c>
      <c r="B21" s="1" t="e">
        <f>VLOOKUP(A21,#REF!, 2,0)</f>
        <v>#REF!</v>
      </c>
      <c r="C21" s="1" t="e">
        <f>VLOOKUP(A21,#REF!,3,0)</f>
        <v>#REF!</v>
      </c>
      <c r="D21" s="1">
        <v>203</v>
      </c>
      <c r="E21" s="1">
        <v>3101</v>
      </c>
      <c r="F21" s="1">
        <v>5102</v>
      </c>
      <c r="G21" s="1">
        <v>5401</v>
      </c>
      <c r="H21" s="1">
        <v>102</v>
      </c>
      <c r="I21" s="1">
        <v>1502</v>
      </c>
      <c r="J21" s="21">
        <v>4.580924975675619</v>
      </c>
      <c r="K21" s="22">
        <v>451</v>
      </c>
      <c r="L21" s="1" t="s">
        <v>987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0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0</v>
      </c>
      <c r="Y21" s="4">
        <v>1</v>
      </c>
      <c r="Z21" s="4">
        <v>1</v>
      </c>
      <c r="AA21" s="4">
        <v>0</v>
      </c>
      <c r="AB21" s="4">
        <v>1</v>
      </c>
      <c r="AC21" s="1" t="s">
        <v>970</v>
      </c>
    </row>
    <row r="22" spans="1:29">
      <c r="A22" s="1" t="s">
        <v>22</v>
      </c>
      <c r="B22" s="1" t="e">
        <f>VLOOKUP(A22,#REF!, 2,0)</f>
        <v>#REF!</v>
      </c>
      <c r="C22" s="1" t="e">
        <f>VLOOKUP(A22,#REF!,3,0)</f>
        <v>#REF!</v>
      </c>
      <c r="D22" s="1">
        <v>207</v>
      </c>
      <c r="E22" s="1">
        <v>1101</v>
      </c>
      <c r="F22" s="1">
        <v>3802</v>
      </c>
      <c r="G22" s="1">
        <v>4601</v>
      </c>
      <c r="H22" s="1">
        <v>102</v>
      </c>
      <c r="I22" s="1">
        <v>702</v>
      </c>
      <c r="J22" s="21">
        <v>3.7972675408307164</v>
      </c>
      <c r="K22" s="22">
        <v>588</v>
      </c>
      <c r="L22" s="1" t="s">
        <v>985</v>
      </c>
      <c r="M22" s="4">
        <v>1</v>
      </c>
      <c r="N22" s="4">
        <v>0</v>
      </c>
      <c r="O22" s="4">
        <v>0</v>
      </c>
      <c r="P22" s="4">
        <v>1</v>
      </c>
      <c r="Q22" s="4">
        <v>1</v>
      </c>
      <c r="R22" s="4">
        <v>1</v>
      </c>
      <c r="S22" s="4">
        <v>0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1" t="s">
        <v>970</v>
      </c>
    </row>
    <row r="23" spans="1:29">
      <c r="A23" s="1" t="s">
        <v>23</v>
      </c>
      <c r="B23" s="1" t="e">
        <f>VLOOKUP(A23,#REF!, 2,0)</f>
        <v>#REF!</v>
      </c>
      <c r="C23" s="1" t="e">
        <f>VLOOKUP(A23,#REF!,3,0)</f>
        <v>#REF!</v>
      </c>
      <c r="D23" s="1">
        <v>1101</v>
      </c>
      <c r="E23" s="1">
        <v>2601</v>
      </c>
      <c r="F23" s="1">
        <v>1502</v>
      </c>
      <c r="G23" s="1">
        <v>3802</v>
      </c>
      <c r="H23" s="1">
        <v>702</v>
      </c>
      <c r="I23" s="1">
        <v>801</v>
      </c>
      <c r="J23" s="21">
        <v>4.7355988996981804</v>
      </c>
      <c r="K23" s="22">
        <v>533</v>
      </c>
      <c r="L23" s="21" t="s">
        <v>986</v>
      </c>
      <c r="M23" s="4">
        <v>1</v>
      </c>
      <c r="N23" s="4">
        <v>0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0</v>
      </c>
      <c r="Z23" s="4">
        <v>0</v>
      </c>
      <c r="AA23" s="4">
        <v>1</v>
      </c>
      <c r="AB23" s="4">
        <v>1</v>
      </c>
      <c r="AC23" s="4" t="s">
        <v>1032</v>
      </c>
    </row>
    <row r="24" spans="1:29">
      <c r="A24" s="1" t="s">
        <v>24</v>
      </c>
      <c r="B24" s="1" t="e">
        <f>VLOOKUP(A24,#REF!, 2,0)</f>
        <v>#REF!</v>
      </c>
      <c r="C24" s="1" t="e">
        <f>VLOOKUP(A24,#REF!,3,0)</f>
        <v>#REF!</v>
      </c>
      <c r="D24" s="1">
        <v>3303</v>
      </c>
      <c r="E24" s="1" t="s">
        <v>507</v>
      </c>
      <c r="F24" s="1">
        <v>5801</v>
      </c>
      <c r="G24" s="1" t="s">
        <v>507</v>
      </c>
      <c r="H24" s="1">
        <v>302</v>
      </c>
      <c r="I24" s="1" t="s">
        <v>507</v>
      </c>
      <c r="J24" s="21">
        <v>4.0253058652647704</v>
      </c>
      <c r="K24" s="22">
        <v>571</v>
      </c>
      <c r="L24" s="1" t="s">
        <v>985</v>
      </c>
      <c r="M24" s="4">
        <v>1</v>
      </c>
      <c r="N24" s="4">
        <v>0</v>
      </c>
      <c r="O24" s="4">
        <v>0</v>
      </c>
      <c r="P24" s="4">
        <v>1</v>
      </c>
      <c r="Q24" s="4">
        <v>1</v>
      </c>
      <c r="R24" s="4">
        <v>0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1" t="s">
        <v>970</v>
      </c>
    </row>
    <row r="25" spans="1:29">
      <c r="A25" s="1" t="s">
        <v>25</v>
      </c>
      <c r="B25" s="1" t="e">
        <f>VLOOKUP(A25,#REF!, 2,0)</f>
        <v>#REF!</v>
      </c>
      <c r="C25" s="1" t="e">
        <f>VLOOKUP(A25,#REF!,3,0)</f>
        <v>#REF!</v>
      </c>
      <c r="D25" s="1">
        <v>1101</v>
      </c>
      <c r="E25" s="1">
        <v>2410</v>
      </c>
      <c r="F25" s="1">
        <v>1802</v>
      </c>
      <c r="G25" s="1">
        <v>5401</v>
      </c>
      <c r="H25" s="1">
        <v>102</v>
      </c>
      <c r="I25" s="1">
        <v>704</v>
      </c>
      <c r="J25" s="21">
        <v>4.4578818967339924</v>
      </c>
      <c r="K25" s="22">
        <v>787</v>
      </c>
      <c r="L25" s="1" t="s">
        <v>985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0</v>
      </c>
      <c r="Z25" s="4">
        <v>0</v>
      </c>
      <c r="AA25" s="4">
        <v>1</v>
      </c>
      <c r="AB25" s="4">
        <v>1</v>
      </c>
      <c r="AC25" s="1" t="s">
        <v>970</v>
      </c>
    </row>
    <row r="26" spans="1:29">
      <c r="A26" s="1" t="s">
        <v>26</v>
      </c>
      <c r="B26" s="1" t="e">
        <f>VLOOKUP(A26,#REF!, 2,0)</f>
        <v>#REF!</v>
      </c>
      <c r="C26" s="1" t="e">
        <f>VLOOKUP(A26,#REF!,3,0)</f>
        <v>#REF!</v>
      </c>
      <c r="D26" s="1">
        <v>203</v>
      </c>
      <c r="E26" s="1">
        <v>1101</v>
      </c>
      <c r="F26" s="1">
        <v>1502</v>
      </c>
      <c r="G26" s="1">
        <v>4601</v>
      </c>
      <c r="H26" s="1">
        <v>102</v>
      </c>
      <c r="I26" s="1">
        <v>801</v>
      </c>
      <c r="J26" s="21">
        <v>5.896526217489555</v>
      </c>
      <c r="K26" s="22">
        <v>19</v>
      </c>
      <c r="L26" s="1" t="s">
        <v>985</v>
      </c>
      <c r="M26" s="4">
        <v>1</v>
      </c>
      <c r="N26" s="4">
        <v>0</v>
      </c>
      <c r="O26" s="4">
        <v>0</v>
      </c>
      <c r="P26" s="4">
        <v>1</v>
      </c>
      <c r="Q26" s="4">
        <v>1</v>
      </c>
      <c r="R26" s="4">
        <v>1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1" t="s">
        <v>970</v>
      </c>
    </row>
    <row r="27" spans="1:29">
      <c r="A27" s="1" t="s">
        <v>27</v>
      </c>
      <c r="B27" s="1" t="e">
        <f>VLOOKUP(A27,#REF!, 2,0)</f>
        <v>#REF!</v>
      </c>
      <c r="C27" s="1" t="e">
        <f>VLOOKUP(A27,#REF!,3,0)</f>
        <v>#REF!</v>
      </c>
      <c r="D27" s="1">
        <v>1101</v>
      </c>
      <c r="E27" s="1">
        <v>2402</v>
      </c>
      <c r="F27" s="1">
        <v>1525</v>
      </c>
      <c r="G27" s="1">
        <v>3505</v>
      </c>
      <c r="H27" s="1">
        <v>401</v>
      </c>
      <c r="I27" s="1">
        <v>702</v>
      </c>
      <c r="J27" s="21">
        <v>4.8356905714924254</v>
      </c>
      <c r="K27" s="22">
        <v>464</v>
      </c>
      <c r="L27" s="1" t="s">
        <v>985</v>
      </c>
      <c r="M27" s="4">
        <v>1</v>
      </c>
      <c r="N27" s="4">
        <v>0</v>
      </c>
      <c r="O27" s="4">
        <v>0</v>
      </c>
      <c r="P27" s="4">
        <v>1</v>
      </c>
      <c r="Q27" s="4">
        <v>1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1" t="s">
        <v>970</v>
      </c>
    </row>
    <row r="28" spans="1:29">
      <c r="A28" s="1" t="s">
        <v>28</v>
      </c>
      <c r="B28" s="1" t="e">
        <f>VLOOKUP(A28,#REF!, 2,0)</f>
        <v>#REF!</v>
      </c>
      <c r="C28" s="1" t="e">
        <f>VLOOKUP(A28,#REF!,3,0)</f>
        <v>#REF!</v>
      </c>
      <c r="D28" s="1">
        <v>101</v>
      </c>
      <c r="E28" s="1">
        <v>201</v>
      </c>
      <c r="F28" s="1">
        <v>1525</v>
      </c>
      <c r="G28" s="1">
        <v>3701</v>
      </c>
      <c r="H28" s="1">
        <v>602</v>
      </c>
      <c r="I28" s="1">
        <v>801</v>
      </c>
      <c r="J28" s="21">
        <v>4.7774268223893115</v>
      </c>
      <c r="K28" s="22">
        <v>463</v>
      </c>
      <c r="L28" s="21" t="s">
        <v>986</v>
      </c>
      <c r="M28" s="4">
        <v>1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0</v>
      </c>
      <c r="Z28" s="4">
        <v>0</v>
      </c>
      <c r="AA28" s="4">
        <v>1</v>
      </c>
      <c r="AB28" s="4">
        <v>1</v>
      </c>
      <c r="AC28" s="1" t="s">
        <v>970</v>
      </c>
    </row>
    <row r="29" spans="1:29">
      <c r="A29" s="1" t="s">
        <v>29</v>
      </c>
      <c r="B29" s="1" t="e">
        <f>VLOOKUP(A29,#REF!, 2,0)</f>
        <v>#REF!</v>
      </c>
      <c r="C29" s="1" t="e">
        <f>VLOOKUP(A29,#REF!,3,0)</f>
        <v>#REF!</v>
      </c>
      <c r="D29" s="1">
        <v>207</v>
      </c>
      <c r="E29" s="1">
        <v>2402</v>
      </c>
      <c r="F29" s="1">
        <v>1502</v>
      </c>
      <c r="G29" s="1">
        <v>4601</v>
      </c>
      <c r="H29" s="1">
        <v>102</v>
      </c>
      <c r="I29" s="1">
        <v>801</v>
      </c>
      <c r="J29" s="21">
        <v>3.7512791039833422</v>
      </c>
      <c r="K29" s="22">
        <v>507</v>
      </c>
      <c r="L29" s="1" t="s">
        <v>985</v>
      </c>
      <c r="M29" s="4">
        <v>1</v>
      </c>
      <c r="N29" s="4">
        <v>0</v>
      </c>
      <c r="O29" s="4">
        <v>0</v>
      </c>
      <c r="P29" s="4">
        <v>1</v>
      </c>
      <c r="Q29" s="4">
        <v>1</v>
      </c>
      <c r="R29" s="4">
        <v>1</v>
      </c>
      <c r="S29" s="4">
        <v>0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1" t="s">
        <v>970</v>
      </c>
    </row>
    <row r="30" spans="1:29">
      <c r="A30" s="1" t="s">
        <v>30</v>
      </c>
      <c r="B30" s="1" t="e">
        <f>VLOOKUP(A30,#REF!, 2,0)</f>
        <v>#REF!</v>
      </c>
      <c r="C30" s="1" t="e">
        <f>VLOOKUP(A30,#REF!,3,0)</f>
        <v>#REF!</v>
      </c>
      <c r="D30" s="1">
        <v>203</v>
      </c>
      <c r="E30" s="1">
        <v>3303</v>
      </c>
      <c r="F30" s="1">
        <v>705</v>
      </c>
      <c r="G30" s="1">
        <v>3909</v>
      </c>
      <c r="H30" s="1">
        <v>702</v>
      </c>
      <c r="I30" s="1">
        <v>1505</v>
      </c>
      <c r="J30" s="21">
        <v>5.5327543789924976</v>
      </c>
      <c r="K30" s="22">
        <v>6</v>
      </c>
      <c r="L30" s="1" t="s">
        <v>985</v>
      </c>
      <c r="M30" s="4">
        <v>1</v>
      </c>
      <c r="N30" s="4">
        <v>0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1" t="s">
        <v>970</v>
      </c>
    </row>
    <row r="31" spans="1:29">
      <c r="A31" s="1" t="s">
        <v>31</v>
      </c>
      <c r="B31" s="1" t="e">
        <f>VLOOKUP(A31,#REF!, 2,0)</f>
        <v>#REF!</v>
      </c>
      <c r="C31" s="1" t="e">
        <f>VLOOKUP(A31,#REF!,3,0)</f>
        <v>#REF!</v>
      </c>
      <c r="D31" s="1">
        <v>1101</v>
      </c>
      <c r="E31" s="1" t="s">
        <v>507</v>
      </c>
      <c r="F31" s="1">
        <v>1502</v>
      </c>
      <c r="G31" s="1">
        <v>5502</v>
      </c>
      <c r="H31" s="1">
        <v>403</v>
      </c>
      <c r="I31" s="1">
        <v>801</v>
      </c>
      <c r="J31" s="21">
        <v>3.9595183769729982</v>
      </c>
      <c r="K31" s="22">
        <v>365</v>
      </c>
      <c r="L31" s="1" t="s">
        <v>985</v>
      </c>
      <c r="M31" s="4">
        <v>1</v>
      </c>
      <c r="N31" s="4">
        <v>0</v>
      </c>
      <c r="O31" s="4">
        <v>0</v>
      </c>
      <c r="P31" s="4">
        <v>1</v>
      </c>
      <c r="Q31" s="4">
        <v>1</v>
      </c>
      <c r="R31" s="4">
        <v>1</v>
      </c>
      <c r="S31" s="4">
        <v>0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1" t="s">
        <v>970</v>
      </c>
    </row>
    <row r="32" spans="1:29">
      <c r="A32" s="1" t="s">
        <v>32</v>
      </c>
      <c r="B32" s="1" t="e">
        <f>VLOOKUP(A32,#REF!, 2,0)</f>
        <v>#REF!</v>
      </c>
      <c r="C32" s="1" t="e">
        <f>VLOOKUP(A32,#REF!,3,0)</f>
        <v>#REF!</v>
      </c>
      <c r="D32" s="1">
        <v>101</v>
      </c>
      <c r="E32" s="1">
        <v>3303</v>
      </c>
      <c r="F32" s="1">
        <v>1518</v>
      </c>
      <c r="G32" s="1">
        <v>3701</v>
      </c>
      <c r="H32" s="1">
        <v>602</v>
      </c>
      <c r="I32" s="1">
        <v>801</v>
      </c>
      <c r="J32" s="21">
        <v>4.4955443375464483</v>
      </c>
      <c r="K32" s="22">
        <v>335</v>
      </c>
      <c r="L32" s="1" t="s">
        <v>987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0</v>
      </c>
      <c r="Y32" s="4">
        <v>1</v>
      </c>
      <c r="Z32" s="4">
        <v>1</v>
      </c>
      <c r="AA32" s="4">
        <v>0</v>
      </c>
      <c r="AB32" s="4">
        <v>1</v>
      </c>
      <c r="AC32" s="1" t="s">
        <v>970</v>
      </c>
    </row>
    <row r="33" spans="1:29">
      <c r="A33" s="1" t="s">
        <v>33</v>
      </c>
      <c r="B33" s="1" t="e">
        <f>VLOOKUP(A33,#REF!, 2,0)</f>
        <v>#REF!</v>
      </c>
      <c r="C33" s="1" t="e">
        <f>VLOOKUP(A33,#REF!,3,0)</f>
        <v>#REF!</v>
      </c>
      <c r="D33" s="1">
        <v>1101</v>
      </c>
      <c r="E33" s="1" t="s">
        <v>507</v>
      </c>
      <c r="F33" s="1">
        <v>1525</v>
      </c>
      <c r="G33" s="1">
        <v>5801</v>
      </c>
      <c r="H33" s="1">
        <v>403</v>
      </c>
      <c r="I33" s="1">
        <v>801</v>
      </c>
      <c r="J33" s="21">
        <v>3.0293837776852097</v>
      </c>
      <c r="K33" s="22">
        <v>492</v>
      </c>
      <c r="L33" s="1" t="s">
        <v>985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0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1" t="s">
        <v>970</v>
      </c>
    </row>
    <row r="34" spans="1:29">
      <c r="A34" s="1" t="s">
        <v>34</v>
      </c>
      <c r="B34" s="1" t="e">
        <f>VLOOKUP(A34,#REF!, 2,0)</f>
        <v>#REF!</v>
      </c>
      <c r="C34" s="1" t="e">
        <f>VLOOKUP(A34,#REF!,3,0)</f>
        <v>#REF!</v>
      </c>
      <c r="D34" s="1">
        <v>1101</v>
      </c>
      <c r="E34" s="1">
        <v>3303</v>
      </c>
      <c r="F34" s="1">
        <v>1501</v>
      </c>
      <c r="G34" s="1">
        <v>5801</v>
      </c>
      <c r="H34" s="1">
        <v>302</v>
      </c>
      <c r="I34" s="1">
        <v>401</v>
      </c>
      <c r="J34" s="21">
        <v>4.6981005456233902</v>
      </c>
      <c r="K34" s="22">
        <v>576</v>
      </c>
      <c r="L34" s="1" t="s">
        <v>985</v>
      </c>
      <c r="M34" s="4">
        <v>1</v>
      </c>
      <c r="N34" s="4">
        <v>1</v>
      </c>
      <c r="O34" s="4">
        <v>1</v>
      </c>
      <c r="P34" s="4">
        <v>1</v>
      </c>
      <c r="Q34" s="4">
        <v>0</v>
      </c>
      <c r="R34" s="4">
        <v>0</v>
      </c>
      <c r="S34" s="4">
        <v>0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0</v>
      </c>
      <c r="Z34" s="4">
        <v>0</v>
      </c>
      <c r="AA34" s="4">
        <v>1</v>
      </c>
      <c r="AB34" s="4">
        <v>1</v>
      </c>
      <c r="AC34" s="1" t="s">
        <v>970</v>
      </c>
    </row>
    <row r="35" spans="1:29">
      <c r="A35" s="1" t="s">
        <v>35</v>
      </c>
      <c r="B35" s="1" t="e">
        <f>VLOOKUP(A35,#REF!, 2,0)</f>
        <v>#REF!</v>
      </c>
      <c r="C35" s="1" t="e">
        <f>VLOOKUP(A35,#REF!,3,0)</f>
        <v>#REF!</v>
      </c>
      <c r="D35" s="1">
        <v>203</v>
      </c>
      <c r="E35" s="1">
        <v>2407</v>
      </c>
      <c r="F35" s="1">
        <v>4002</v>
      </c>
      <c r="G35" s="1">
        <v>4601</v>
      </c>
      <c r="H35" s="1">
        <v>102</v>
      </c>
      <c r="I35" s="1">
        <v>304</v>
      </c>
      <c r="J35" s="21">
        <v>4.9464522650130727</v>
      </c>
      <c r="K35" s="22">
        <v>95</v>
      </c>
      <c r="L35" s="1" t="s">
        <v>987</v>
      </c>
      <c r="M35" s="4">
        <v>1</v>
      </c>
      <c r="N35" s="4">
        <v>1</v>
      </c>
      <c r="O35" s="4">
        <v>1</v>
      </c>
      <c r="P35" s="4">
        <v>0</v>
      </c>
      <c r="Q35" s="4">
        <v>1</v>
      </c>
      <c r="R35" s="4">
        <v>0</v>
      </c>
      <c r="S35" s="4">
        <v>1</v>
      </c>
      <c r="T35" s="4">
        <v>0</v>
      </c>
      <c r="U35" s="4">
        <v>0</v>
      </c>
      <c r="V35" s="4">
        <v>1</v>
      </c>
      <c r="W35" s="4">
        <v>1</v>
      </c>
      <c r="X35" s="4">
        <v>0</v>
      </c>
      <c r="Y35" s="4">
        <v>1</v>
      </c>
      <c r="Z35" s="4">
        <v>0</v>
      </c>
      <c r="AA35" s="4">
        <v>0</v>
      </c>
      <c r="AB35" s="4">
        <v>1</v>
      </c>
      <c r="AC35" s="1" t="s">
        <v>970</v>
      </c>
    </row>
    <row r="36" spans="1:29">
      <c r="A36" s="1" t="s">
        <v>36</v>
      </c>
      <c r="B36" s="1" t="e">
        <f>VLOOKUP(A36,#REF!, 2,0)</f>
        <v>#REF!</v>
      </c>
      <c r="C36" s="1" t="e">
        <f>VLOOKUP(A36,#REF!,3,0)</f>
        <v>#REF!</v>
      </c>
      <c r="D36" s="1">
        <v>1101</v>
      </c>
      <c r="E36" s="1" t="s">
        <v>507</v>
      </c>
      <c r="F36" s="1">
        <v>4006</v>
      </c>
      <c r="G36" s="1">
        <v>5502</v>
      </c>
      <c r="H36" s="1">
        <v>1203</v>
      </c>
      <c r="I36" s="1">
        <v>1502</v>
      </c>
      <c r="J36" s="21">
        <v>4.9355072658247128</v>
      </c>
      <c r="K36" s="22">
        <v>344</v>
      </c>
      <c r="L36" s="1" t="s">
        <v>985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0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0</v>
      </c>
      <c r="Z36" s="4">
        <v>0</v>
      </c>
      <c r="AA36" s="4">
        <v>1</v>
      </c>
      <c r="AB36" s="4">
        <v>1</v>
      </c>
      <c r="AC36" s="1" t="s">
        <v>970</v>
      </c>
    </row>
    <row r="37" spans="1:29">
      <c r="A37" s="1" t="s">
        <v>37</v>
      </c>
      <c r="B37" s="1" t="e">
        <f>VLOOKUP(A37,#REF!, 2,0)</f>
        <v>#REF!</v>
      </c>
      <c r="C37" s="1" t="e">
        <f>VLOOKUP(A37,#REF!,3,0)</f>
        <v>#REF!</v>
      </c>
      <c r="D37" s="1">
        <v>1102</v>
      </c>
      <c r="E37" s="1" t="s">
        <v>507</v>
      </c>
      <c r="F37" s="1">
        <v>1301</v>
      </c>
      <c r="G37" s="1">
        <v>1501</v>
      </c>
      <c r="H37" s="1">
        <v>304</v>
      </c>
      <c r="I37" s="1">
        <v>1202</v>
      </c>
      <c r="J37" s="21">
        <v>4.685741738602264</v>
      </c>
      <c r="K37" s="22">
        <v>534</v>
      </c>
      <c r="L37" s="1" t="s">
        <v>985</v>
      </c>
      <c r="M37" s="4">
        <v>1</v>
      </c>
      <c r="N37" s="4">
        <v>1</v>
      </c>
      <c r="O37" s="4">
        <v>1</v>
      </c>
      <c r="P37" s="4">
        <v>0</v>
      </c>
      <c r="Q37" s="4">
        <v>0</v>
      </c>
      <c r="R37" s="4">
        <v>1</v>
      </c>
      <c r="S37" s="4">
        <v>0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0</v>
      </c>
      <c r="AA37" s="4">
        <v>1</v>
      </c>
      <c r="AB37" s="4">
        <v>1</v>
      </c>
      <c r="AC37" s="1" t="s">
        <v>970</v>
      </c>
    </row>
    <row r="38" spans="1:29">
      <c r="A38" s="1" t="s">
        <v>38</v>
      </c>
      <c r="B38" s="1" t="e">
        <f>VLOOKUP(A38,#REF!, 2,0)</f>
        <v>#REF!</v>
      </c>
      <c r="C38" s="1" t="e">
        <f>VLOOKUP(A38,#REF!,3,0)</f>
        <v>#REF!</v>
      </c>
      <c r="D38" s="1">
        <v>207</v>
      </c>
      <c r="E38" s="1">
        <v>3303</v>
      </c>
      <c r="F38" s="1">
        <v>4601</v>
      </c>
      <c r="G38" s="1">
        <v>5801</v>
      </c>
      <c r="H38" s="1">
        <v>102</v>
      </c>
      <c r="I38" s="1">
        <v>302</v>
      </c>
      <c r="J38" s="21">
        <v>5.6394864892685863</v>
      </c>
      <c r="K38" s="22">
        <v>28</v>
      </c>
      <c r="L38" s="21" t="s">
        <v>986</v>
      </c>
      <c r="M38" s="4">
        <v>1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0</v>
      </c>
      <c r="Z38" s="4">
        <v>0</v>
      </c>
      <c r="AA38" s="4">
        <v>1</v>
      </c>
      <c r="AB38" s="4">
        <v>1</v>
      </c>
      <c r="AC38" s="1" t="s">
        <v>971</v>
      </c>
    </row>
    <row r="39" spans="1:29">
      <c r="A39" s="1" t="s">
        <v>39</v>
      </c>
      <c r="B39" s="1" t="e">
        <f>VLOOKUP(A39,#REF!, 2,0)</f>
        <v>#REF!</v>
      </c>
      <c r="C39" s="1" t="e">
        <f>VLOOKUP(A39,#REF!,3,0)</f>
        <v>#REF!</v>
      </c>
      <c r="D39" s="1">
        <v>201</v>
      </c>
      <c r="E39" s="1">
        <v>1101</v>
      </c>
      <c r="F39" s="1">
        <v>1502</v>
      </c>
      <c r="G39" s="1">
        <v>5604</v>
      </c>
      <c r="H39" s="1">
        <v>702</v>
      </c>
      <c r="I39" s="1">
        <v>801</v>
      </c>
      <c r="J39" s="21">
        <v>5.4393326938302629</v>
      </c>
      <c r="K39" s="22">
        <v>226</v>
      </c>
      <c r="L39" s="21" t="s">
        <v>986</v>
      </c>
      <c r="M39" s="4">
        <v>1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0</v>
      </c>
      <c r="Z39" s="4">
        <v>0</v>
      </c>
      <c r="AA39" s="4">
        <v>1</v>
      </c>
      <c r="AB39" s="4">
        <v>1</v>
      </c>
      <c r="AC39" s="1" t="s">
        <v>971</v>
      </c>
    </row>
    <row r="40" spans="1:29">
      <c r="A40" s="1" t="s">
        <v>40</v>
      </c>
      <c r="B40" s="1" t="e">
        <f>VLOOKUP(A40,#REF!, 2,0)</f>
        <v>#REF!</v>
      </c>
      <c r="C40" s="1" t="e">
        <f>VLOOKUP(A40,#REF!,3,0)</f>
        <v>#REF!</v>
      </c>
      <c r="D40" s="1">
        <v>1101</v>
      </c>
      <c r="E40" s="1">
        <v>2901</v>
      </c>
      <c r="F40" s="1">
        <v>705</v>
      </c>
      <c r="G40" s="1">
        <v>1301</v>
      </c>
      <c r="H40" s="1">
        <v>406</v>
      </c>
      <c r="I40" s="1">
        <v>1505</v>
      </c>
      <c r="J40" s="21">
        <v>5.6180480967120925</v>
      </c>
      <c r="K40" s="22">
        <v>149</v>
      </c>
      <c r="L40" s="21" t="s">
        <v>986</v>
      </c>
      <c r="M40" s="4">
        <v>1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0</v>
      </c>
      <c r="Z40" s="4">
        <v>0</v>
      </c>
      <c r="AA40" s="4">
        <v>1</v>
      </c>
      <c r="AB40" s="4">
        <v>1</v>
      </c>
      <c r="AC40" s="1" t="s">
        <v>971</v>
      </c>
    </row>
    <row r="41" spans="1:29">
      <c r="A41" s="1" t="s">
        <v>41</v>
      </c>
      <c r="B41" s="1" t="e">
        <f>VLOOKUP(A41,#REF!, 2,0)</f>
        <v>#REF!</v>
      </c>
      <c r="C41" s="1" t="e">
        <f>VLOOKUP(A41,#REF!,3,0)</f>
        <v>#REF!</v>
      </c>
      <c r="D41" s="1">
        <v>1101</v>
      </c>
      <c r="E41" s="1" t="s">
        <v>507</v>
      </c>
      <c r="F41" s="1">
        <v>1501</v>
      </c>
      <c r="G41" s="1">
        <v>1502</v>
      </c>
      <c r="H41" s="1">
        <v>403</v>
      </c>
      <c r="I41" s="1">
        <v>801</v>
      </c>
      <c r="J41" s="21">
        <v>4.9809119377768436</v>
      </c>
      <c r="K41" s="22">
        <v>324</v>
      </c>
      <c r="L41" s="21" t="s">
        <v>986</v>
      </c>
      <c r="M41" s="4">
        <v>1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0</v>
      </c>
      <c r="Z41" s="4">
        <v>0</v>
      </c>
      <c r="AA41" s="4">
        <v>1</v>
      </c>
      <c r="AB41" s="4">
        <v>1</v>
      </c>
      <c r="AC41" s="1" t="s">
        <v>971</v>
      </c>
    </row>
    <row r="42" spans="1:29">
      <c r="A42" s="1" t="s">
        <v>42</v>
      </c>
      <c r="B42" s="1" t="e">
        <f>VLOOKUP(A42,#REF!, 2,0)</f>
        <v>#REF!</v>
      </c>
      <c r="C42" s="1" t="e">
        <f>VLOOKUP(A42,#REF!,3,0)</f>
        <v>#REF!</v>
      </c>
      <c r="D42" s="1">
        <v>201</v>
      </c>
      <c r="E42" s="1">
        <v>206</v>
      </c>
      <c r="F42" s="1">
        <v>1512</v>
      </c>
      <c r="G42" s="1">
        <v>1525</v>
      </c>
      <c r="H42" s="1">
        <v>303</v>
      </c>
      <c r="I42" s="1">
        <v>702</v>
      </c>
      <c r="J42" s="21">
        <v>4.5526682161121936</v>
      </c>
      <c r="K42" s="22">
        <v>21</v>
      </c>
      <c r="L42" s="21" t="s">
        <v>986</v>
      </c>
      <c r="M42" s="4">
        <v>1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0</v>
      </c>
      <c r="Z42" s="4">
        <v>0</v>
      </c>
      <c r="AA42" s="4">
        <v>1</v>
      </c>
      <c r="AB42" s="4">
        <v>1</v>
      </c>
      <c r="AC42" s="1" t="s">
        <v>971</v>
      </c>
    </row>
    <row r="43" spans="1:29">
      <c r="A43" s="1" t="s">
        <v>43</v>
      </c>
      <c r="B43" s="1" t="e">
        <f>VLOOKUP(A43,#REF!, 2,0)</f>
        <v>#REF!</v>
      </c>
      <c r="C43" s="1" t="e">
        <f>VLOOKUP(A43,#REF!,3,0)</f>
        <v>#REF!</v>
      </c>
      <c r="D43" s="1">
        <v>207</v>
      </c>
      <c r="E43" s="1">
        <v>3303</v>
      </c>
      <c r="F43" s="1">
        <v>4601</v>
      </c>
      <c r="G43" s="1">
        <v>5801</v>
      </c>
      <c r="H43" s="1">
        <v>102</v>
      </c>
      <c r="I43" s="1">
        <v>302</v>
      </c>
      <c r="J43" s="21">
        <v>5.1105897102992488</v>
      </c>
      <c r="K43" s="22">
        <v>636</v>
      </c>
      <c r="L43" s="1" t="s">
        <v>985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0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0</v>
      </c>
      <c r="AA43" s="4">
        <v>1</v>
      </c>
      <c r="AB43" s="4">
        <v>1</v>
      </c>
      <c r="AC43" s="1" t="s">
        <v>971</v>
      </c>
    </row>
    <row r="44" spans="1:29">
      <c r="A44" s="1" t="s">
        <v>44</v>
      </c>
      <c r="B44" s="1" t="e">
        <f>VLOOKUP(A44,#REF!, 2,0)</f>
        <v>#REF!</v>
      </c>
      <c r="C44" s="1" t="e">
        <f>VLOOKUP(A44,#REF!,3,0)</f>
        <v>#REF!</v>
      </c>
      <c r="D44" s="1">
        <v>1101</v>
      </c>
      <c r="E44" s="1" t="s">
        <v>507</v>
      </c>
      <c r="F44" s="1">
        <v>1502</v>
      </c>
      <c r="G44" s="1">
        <v>5502</v>
      </c>
      <c r="H44" s="1">
        <v>801</v>
      </c>
      <c r="I44" s="1">
        <v>1502</v>
      </c>
      <c r="J44" s="21">
        <v>3.4871383754771865</v>
      </c>
      <c r="K44" s="22">
        <v>552</v>
      </c>
      <c r="L44" s="1" t="s">
        <v>985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0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0</v>
      </c>
      <c r="Z44" s="4">
        <v>0</v>
      </c>
      <c r="AA44" s="4">
        <v>1</v>
      </c>
      <c r="AB44" s="4">
        <v>1</v>
      </c>
      <c r="AC44" s="1" t="s">
        <v>971</v>
      </c>
    </row>
    <row r="45" spans="1:29">
      <c r="A45" s="1" t="s">
        <v>45</v>
      </c>
      <c r="B45" s="1" t="e">
        <f>VLOOKUP(A45,#REF!, 2,0)</f>
        <v>#REF!</v>
      </c>
      <c r="C45" s="1" t="e">
        <f>VLOOKUP(A45,#REF!,3,0)</f>
        <v>#REF!</v>
      </c>
      <c r="D45" s="1">
        <v>2402</v>
      </c>
      <c r="E45" s="1">
        <v>2407</v>
      </c>
      <c r="F45" s="1">
        <v>3505</v>
      </c>
      <c r="G45" s="1">
        <v>4001</v>
      </c>
      <c r="H45" s="1">
        <v>401</v>
      </c>
      <c r="I45" s="1">
        <v>403</v>
      </c>
      <c r="J45" s="21">
        <v>4.9014583213961123</v>
      </c>
      <c r="K45" s="22">
        <v>447</v>
      </c>
      <c r="L45" s="1" t="s">
        <v>985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0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0</v>
      </c>
      <c r="AA45" s="4">
        <v>1</v>
      </c>
      <c r="AB45" s="4">
        <v>1</v>
      </c>
      <c r="AC45" s="1" t="s">
        <v>971</v>
      </c>
    </row>
    <row r="46" spans="1:29">
      <c r="A46" s="1" t="s">
        <v>46</v>
      </c>
      <c r="B46" s="1" t="e">
        <f>VLOOKUP(A46,#REF!, 2,0)</f>
        <v>#REF!</v>
      </c>
      <c r="C46" s="1" t="e">
        <f>VLOOKUP(A46,#REF!,3,0)</f>
        <v>#REF!</v>
      </c>
      <c r="D46" s="1">
        <v>207</v>
      </c>
      <c r="E46" s="1">
        <v>2901</v>
      </c>
      <c r="F46" s="1">
        <v>705</v>
      </c>
      <c r="G46" s="1" t="s">
        <v>507</v>
      </c>
      <c r="H46" s="1">
        <v>702</v>
      </c>
      <c r="I46" s="1">
        <v>1505</v>
      </c>
      <c r="J46" s="21">
        <v>4.2013971243204518</v>
      </c>
      <c r="K46" s="22">
        <v>594</v>
      </c>
      <c r="L46" s="1" t="s">
        <v>985</v>
      </c>
      <c r="M46" s="4">
        <v>1</v>
      </c>
      <c r="N46" s="4">
        <v>0</v>
      </c>
      <c r="O46" s="4">
        <v>0</v>
      </c>
      <c r="P46" s="4">
        <v>1</v>
      </c>
      <c r="Q46" s="4">
        <v>1</v>
      </c>
      <c r="R46" s="4">
        <v>0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1" t="s">
        <v>971</v>
      </c>
    </row>
    <row r="47" spans="1:29">
      <c r="A47" s="1" t="s">
        <v>47</v>
      </c>
      <c r="B47" s="1" t="e">
        <f>VLOOKUP(A47,#REF!, 2,0)</f>
        <v>#REF!</v>
      </c>
      <c r="C47" s="1" t="e">
        <f>VLOOKUP(A47,#REF!,3,0)</f>
        <v>#REF!</v>
      </c>
      <c r="D47" s="1">
        <v>203</v>
      </c>
      <c r="E47" s="1">
        <v>6801</v>
      </c>
      <c r="F47" s="1">
        <v>5201</v>
      </c>
      <c r="G47" s="1">
        <v>5501</v>
      </c>
      <c r="H47" s="1">
        <v>102</v>
      </c>
      <c r="I47" s="1">
        <v>702</v>
      </c>
      <c r="J47" s="21">
        <v>5.5158738437116792</v>
      </c>
      <c r="K47" s="22">
        <v>50</v>
      </c>
      <c r="L47" s="1" t="s">
        <v>987</v>
      </c>
      <c r="M47" s="4">
        <v>1</v>
      </c>
      <c r="N47" s="4">
        <v>0</v>
      </c>
      <c r="O47" s="4">
        <v>0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0</v>
      </c>
      <c r="Y47" s="4">
        <v>1</v>
      </c>
      <c r="Z47" s="4">
        <v>1</v>
      </c>
      <c r="AA47" s="4">
        <v>0</v>
      </c>
      <c r="AB47" s="4">
        <v>1</v>
      </c>
      <c r="AC47" s="1" t="s">
        <v>971</v>
      </c>
    </row>
    <row r="48" spans="1:29">
      <c r="A48" s="1" t="s">
        <v>48</v>
      </c>
      <c r="B48" s="1" t="e">
        <f>VLOOKUP(A48,#REF!, 2,0)</f>
        <v>#REF!</v>
      </c>
      <c r="C48" s="1" t="e">
        <f>VLOOKUP(A48,#REF!,3,0)</f>
        <v>#REF!</v>
      </c>
      <c r="D48" s="1">
        <v>2402</v>
      </c>
      <c r="E48" s="1">
        <v>3303</v>
      </c>
      <c r="F48" s="1">
        <v>3503</v>
      </c>
      <c r="G48" s="1">
        <v>5801</v>
      </c>
      <c r="H48" s="1">
        <v>302</v>
      </c>
      <c r="I48" s="1">
        <v>1203</v>
      </c>
      <c r="J48" s="21">
        <v>3.5403294747908736</v>
      </c>
      <c r="K48" s="22">
        <v>312</v>
      </c>
      <c r="L48" s="1" t="s">
        <v>985</v>
      </c>
      <c r="M48" s="4">
        <v>1</v>
      </c>
      <c r="N48" s="4">
        <v>0</v>
      </c>
      <c r="O48" s="4">
        <v>0</v>
      </c>
      <c r="P48" s="4">
        <v>1</v>
      </c>
      <c r="Q48" s="4">
        <v>0</v>
      </c>
      <c r="R48" s="4">
        <v>0</v>
      </c>
      <c r="S48" s="4">
        <v>0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0</v>
      </c>
      <c r="AA48" s="4">
        <v>1</v>
      </c>
      <c r="AB48" s="4">
        <v>1</v>
      </c>
      <c r="AC48" s="1" t="s">
        <v>971</v>
      </c>
    </row>
    <row r="49" spans="1:29">
      <c r="A49" s="1" t="s">
        <v>49</v>
      </c>
      <c r="B49" s="1" t="e">
        <f>VLOOKUP(A49,#REF!, 2,0)</f>
        <v>#REF!</v>
      </c>
      <c r="C49" s="1" t="e">
        <f>VLOOKUP(A49,#REF!,3,0)</f>
        <v>#REF!</v>
      </c>
      <c r="D49" s="1">
        <v>201</v>
      </c>
      <c r="E49" s="1">
        <v>207</v>
      </c>
      <c r="F49" s="1">
        <v>4601</v>
      </c>
      <c r="G49" s="1">
        <v>5101</v>
      </c>
      <c r="H49" s="1">
        <v>102</v>
      </c>
      <c r="I49" s="1">
        <v>1502</v>
      </c>
      <c r="J49" s="21">
        <v>4.9344984512435675</v>
      </c>
      <c r="K49" s="22">
        <v>177</v>
      </c>
      <c r="L49" s="1" t="s">
        <v>985</v>
      </c>
      <c r="M49" s="4">
        <v>1</v>
      </c>
      <c r="N49" s="4">
        <v>1</v>
      </c>
      <c r="O49" s="4">
        <v>1</v>
      </c>
      <c r="P49" s="4">
        <v>1</v>
      </c>
      <c r="Q49" s="4">
        <v>0</v>
      </c>
      <c r="R49" s="4">
        <v>0</v>
      </c>
      <c r="S49" s="4">
        <v>0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0</v>
      </c>
      <c r="AA49" s="4">
        <v>1</v>
      </c>
      <c r="AB49" s="4">
        <v>1</v>
      </c>
      <c r="AC49" s="1" t="s">
        <v>971</v>
      </c>
    </row>
    <row r="50" spans="1:29">
      <c r="A50" s="1" t="s">
        <v>50</v>
      </c>
      <c r="B50" s="1" t="e">
        <f>VLOOKUP(A50,#REF!, 2,0)</f>
        <v>#REF!</v>
      </c>
      <c r="C50" s="1" t="e">
        <f>VLOOKUP(A50,#REF!,3,0)</f>
        <v>#REF!</v>
      </c>
      <c r="D50" s="1">
        <v>3303</v>
      </c>
      <c r="E50" s="1">
        <v>3401</v>
      </c>
      <c r="F50" s="1">
        <v>1512</v>
      </c>
      <c r="G50" s="1">
        <v>5801</v>
      </c>
      <c r="H50" s="1">
        <v>302</v>
      </c>
      <c r="I50" s="1">
        <v>303</v>
      </c>
      <c r="J50" s="21">
        <v>6.2278867046136739</v>
      </c>
      <c r="K50" s="22">
        <v>12</v>
      </c>
      <c r="L50" s="21" t="s">
        <v>986</v>
      </c>
      <c r="M50" s="4">
        <v>1</v>
      </c>
      <c r="N50" s="4">
        <v>0</v>
      </c>
      <c r="O50" s="4">
        <v>0</v>
      </c>
      <c r="P50" s="4">
        <v>1</v>
      </c>
      <c r="Q50" s="4">
        <v>0</v>
      </c>
      <c r="R50" s="4">
        <v>0</v>
      </c>
      <c r="S50" s="4">
        <v>0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0</v>
      </c>
      <c r="Z50" s="4">
        <v>0</v>
      </c>
      <c r="AA50" s="4">
        <v>1</v>
      </c>
      <c r="AB50" s="4">
        <v>1</v>
      </c>
      <c r="AC50" s="1" t="s">
        <v>971</v>
      </c>
    </row>
    <row r="51" spans="1:29">
      <c r="A51" s="1" t="s">
        <v>51</v>
      </c>
      <c r="B51" s="1" t="e">
        <f>VLOOKUP(A51,#REF!, 2,0)</f>
        <v>#REF!</v>
      </c>
      <c r="C51" s="1" t="e">
        <f>VLOOKUP(A51,#REF!,3,0)</f>
        <v>#REF!</v>
      </c>
      <c r="D51" s="1">
        <v>2901</v>
      </c>
      <c r="E51" s="1" t="s">
        <v>507</v>
      </c>
      <c r="F51" s="1">
        <v>705</v>
      </c>
      <c r="G51" s="1">
        <v>3801</v>
      </c>
      <c r="H51" s="1">
        <v>1203</v>
      </c>
      <c r="I51" s="1">
        <v>1505</v>
      </c>
      <c r="J51" s="21">
        <v>5.4969296480732153</v>
      </c>
      <c r="K51" s="22">
        <v>457</v>
      </c>
      <c r="L51" s="1" t="s">
        <v>985</v>
      </c>
      <c r="M51" s="4">
        <v>1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4">
        <v>0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0</v>
      </c>
      <c r="AA51" s="4">
        <v>1</v>
      </c>
      <c r="AB51" s="4">
        <v>1</v>
      </c>
      <c r="AC51" s="1" t="s">
        <v>971</v>
      </c>
    </row>
    <row r="52" spans="1:29">
      <c r="A52" s="1" t="s">
        <v>52</v>
      </c>
      <c r="B52" s="1" t="e">
        <f>VLOOKUP(A52,#REF!, 2,0)</f>
        <v>#REF!</v>
      </c>
      <c r="C52" s="1" t="e">
        <f>VLOOKUP(A52,#REF!,3,0)</f>
        <v>#REF!</v>
      </c>
      <c r="D52" s="1">
        <v>1101</v>
      </c>
      <c r="E52" s="1">
        <v>2901</v>
      </c>
      <c r="F52" s="1">
        <v>705</v>
      </c>
      <c r="G52" s="1">
        <v>1502</v>
      </c>
      <c r="H52" s="1">
        <v>801</v>
      </c>
      <c r="I52" s="1">
        <v>1505</v>
      </c>
      <c r="J52" s="21">
        <v>3.2304489213782741</v>
      </c>
      <c r="K52" s="22">
        <v>613</v>
      </c>
      <c r="L52" s="1" t="s">
        <v>985</v>
      </c>
      <c r="M52" s="4">
        <v>1</v>
      </c>
      <c r="N52" s="4">
        <v>1</v>
      </c>
      <c r="O52" s="4">
        <v>1</v>
      </c>
      <c r="P52" s="4">
        <v>1</v>
      </c>
      <c r="Q52" s="4">
        <v>0</v>
      </c>
      <c r="R52" s="4">
        <v>0</v>
      </c>
      <c r="S52" s="4">
        <v>0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0</v>
      </c>
      <c r="Z52" s="4">
        <v>0</v>
      </c>
      <c r="AA52" s="4">
        <v>1</v>
      </c>
      <c r="AB52" s="4">
        <v>1</v>
      </c>
      <c r="AC52" s="1" t="s">
        <v>971</v>
      </c>
    </row>
    <row r="53" spans="1:29">
      <c r="A53" s="1" t="s">
        <v>53</v>
      </c>
      <c r="B53" s="1" t="e">
        <f>VLOOKUP(A53,#REF!, 2,0)</f>
        <v>#REF!</v>
      </c>
      <c r="C53" s="1" t="e">
        <f>VLOOKUP(A53,#REF!,3,0)</f>
        <v>#REF!</v>
      </c>
      <c r="D53" s="1">
        <v>203</v>
      </c>
      <c r="E53" s="1">
        <v>3001</v>
      </c>
      <c r="F53" s="1">
        <v>702</v>
      </c>
      <c r="G53" s="1">
        <v>1802</v>
      </c>
      <c r="H53" s="1">
        <v>702</v>
      </c>
      <c r="I53" s="1">
        <v>704</v>
      </c>
      <c r="J53" s="21">
        <v>5.6404814369704219</v>
      </c>
      <c r="K53" s="22">
        <v>223</v>
      </c>
      <c r="L53" s="1" t="s">
        <v>985</v>
      </c>
      <c r="M53" s="4">
        <v>1</v>
      </c>
      <c r="N53" s="4">
        <v>0</v>
      </c>
      <c r="O53" s="4">
        <v>0</v>
      </c>
      <c r="P53" s="4">
        <v>1</v>
      </c>
      <c r="Q53" s="4">
        <v>1</v>
      </c>
      <c r="R53" s="4">
        <v>1</v>
      </c>
      <c r="S53" s="4">
        <v>0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0</v>
      </c>
      <c r="AA53" s="4">
        <v>1</v>
      </c>
      <c r="AB53" s="4">
        <v>1</v>
      </c>
      <c r="AC53" s="1" t="s">
        <v>971</v>
      </c>
    </row>
    <row r="54" spans="1:29">
      <c r="A54" s="1" t="s">
        <v>54</v>
      </c>
      <c r="B54" s="1" t="e">
        <f>VLOOKUP(A54,#REF!, 2,0)</f>
        <v>#REF!</v>
      </c>
      <c r="C54" s="1" t="e">
        <f>VLOOKUP(A54,#REF!,3,0)</f>
        <v>#REF!</v>
      </c>
      <c r="D54" s="1">
        <v>206</v>
      </c>
      <c r="E54" s="1">
        <v>2403</v>
      </c>
      <c r="F54" s="1">
        <v>705</v>
      </c>
      <c r="G54" s="1">
        <v>1512</v>
      </c>
      <c r="H54" s="1">
        <v>303</v>
      </c>
      <c r="I54" s="1">
        <v>702</v>
      </c>
      <c r="J54" s="21">
        <v>5.1238516409670858</v>
      </c>
      <c r="K54" s="22">
        <v>8</v>
      </c>
      <c r="L54" s="21" t="s">
        <v>986</v>
      </c>
      <c r="M54" s="4">
        <v>1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0</v>
      </c>
      <c r="Z54" s="4">
        <v>0</v>
      </c>
      <c r="AA54" s="4">
        <v>1</v>
      </c>
      <c r="AB54" s="4">
        <v>1</v>
      </c>
      <c r="AC54" s="1" t="s">
        <v>972</v>
      </c>
    </row>
    <row r="55" spans="1:29">
      <c r="A55" s="1" t="s">
        <v>55</v>
      </c>
      <c r="B55" s="1" t="e">
        <f>VLOOKUP(A55,#REF!, 2,0)</f>
        <v>#REF!</v>
      </c>
      <c r="C55" s="1" t="e">
        <f>VLOOKUP(A55,#REF!,3,0)</f>
        <v>#REF!</v>
      </c>
      <c r="D55" s="1">
        <v>203</v>
      </c>
      <c r="E55" s="1">
        <v>2402</v>
      </c>
      <c r="F55" s="1">
        <v>4001</v>
      </c>
      <c r="G55" s="1">
        <v>5801</v>
      </c>
      <c r="H55" s="1">
        <v>302</v>
      </c>
      <c r="I55" s="1">
        <v>702</v>
      </c>
      <c r="J55" s="21">
        <v>4.7075701760979367</v>
      </c>
      <c r="K55" s="22">
        <v>471</v>
      </c>
      <c r="L55" s="21" t="s">
        <v>985</v>
      </c>
      <c r="M55" s="4">
        <v>1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 t="s">
        <v>1032</v>
      </c>
    </row>
    <row r="56" spans="1:29">
      <c r="A56" s="1" t="s">
        <v>56</v>
      </c>
      <c r="B56" s="1" t="e">
        <f>VLOOKUP(A56,#REF!, 2,0)</f>
        <v>#REF!</v>
      </c>
      <c r="C56" s="1" t="e">
        <f>VLOOKUP(A56,#REF!,3,0)</f>
        <v>#REF!</v>
      </c>
      <c r="D56" s="1">
        <v>207</v>
      </c>
      <c r="E56" s="1">
        <v>301</v>
      </c>
      <c r="F56" s="1">
        <v>3802</v>
      </c>
      <c r="G56" s="1">
        <v>5201</v>
      </c>
      <c r="H56" s="1">
        <v>102</v>
      </c>
      <c r="I56" s="1">
        <v>1202</v>
      </c>
      <c r="J56" s="21">
        <v>4.2695129442179161</v>
      </c>
      <c r="K56" s="22">
        <v>492</v>
      </c>
      <c r="L56" s="21" t="s">
        <v>986</v>
      </c>
      <c r="M56" s="4">
        <v>1</v>
      </c>
      <c r="N56" s="4">
        <v>0</v>
      </c>
      <c r="O56" s="4">
        <v>0</v>
      </c>
      <c r="P56" s="4">
        <v>1</v>
      </c>
      <c r="Q56" s="4">
        <v>0</v>
      </c>
      <c r="R56" s="4">
        <v>0</v>
      </c>
      <c r="S56" s="4">
        <v>0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0</v>
      </c>
      <c r="Z56" s="4">
        <v>0</v>
      </c>
      <c r="AA56" s="4">
        <v>1</v>
      </c>
      <c r="AB56" s="4">
        <v>1</v>
      </c>
      <c r="AC56" s="1" t="s">
        <v>972</v>
      </c>
    </row>
    <row r="57" spans="1:29">
      <c r="A57" s="1" t="s">
        <v>57</v>
      </c>
      <c r="B57" s="1" t="e">
        <f>VLOOKUP(A57,#REF!, 2,0)</f>
        <v>#REF!</v>
      </c>
      <c r="C57" s="1" t="e">
        <f>VLOOKUP(A57,#REF!,3,0)</f>
        <v>#REF!</v>
      </c>
      <c r="D57" s="1">
        <v>2901</v>
      </c>
      <c r="E57" s="1">
        <v>3101</v>
      </c>
      <c r="F57" s="1">
        <v>705</v>
      </c>
      <c r="G57" s="1">
        <v>5502</v>
      </c>
      <c r="H57" s="1">
        <v>102</v>
      </c>
      <c r="I57" s="1">
        <v>1505</v>
      </c>
      <c r="J57" s="21">
        <v>4.4969296480732153</v>
      </c>
      <c r="K57" s="22">
        <v>437</v>
      </c>
      <c r="L57" s="21" t="s">
        <v>985</v>
      </c>
      <c r="M57" s="4">
        <v>1</v>
      </c>
      <c r="N57" s="4">
        <v>0</v>
      </c>
      <c r="O57" s="4">
        <v>0</v>
      </c>
      <c r="P57" s="4">
        <v>1</v>
      </c>
      <c r="Q57" s="4">
        <v>1</v>
      </c>
      <c r="R57" s="4">
        <v>1</v>
      </c>
      <c r="S57" s="4">
        <v>0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1" t="s">
        <v>972</v>
      </c>
    </row>
    <row r="58" spans="1:29">
      <c r="A58" s="1" t="s">
        <v>58</v>
      </c>
      <c r="B58" s="1" t="e">
        <f>VLOOKUP(A58,#REF!, 2,0)</f>
        <v>#REF!</v>
      </c>
      <c r="C58" s="1" t="e">
        <f>VLOOKUP(A58,#REF!,3,0)</f>
        <v>#REF!</v>
      </c>
      <c r="D58" s="1">
        <v>207</v>
      </c>
      <c r="E58" s="1">
        <v>1102</v>
      </c>
      <c r="F58" s="1">
        <v>4601</v>
      </c>
      <c r="G58" s="1" t="s">
        <v>507</v>
      </c>
      <c r="H58" s="1">
        <v>102</v>
      </c>
      <c r="I58" s="1" t="s">
        <v>507</v>
      </c>
      <c r="J58" s="21">
        <v>6.5932860670204576</v>
      </c>
      <c r="K58" s="22">
        <v>70</v>
      </c>
      <c r="L58" s="21" t="s">
        <v>985</v>
      </c>
      <c r="M58" s="4">
        <v>1</v>
      </c>
      <c r="N58" s="4">
        <v>0</v>
      </c>
      <c r="O58" s="4">
        <v>0</v>
      </c>
      <c r="P58" s="4">
        <v>1</v>
      </c>
      <c r="Q58" s="4">
        <v>1</v>
      </c>
      <c r="R58" s="4">
        <v>1</v>
      </c>
      <c r="S58" s="4">
        <v>0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1" t="s">
        <v>972</v>
      </c>
    </row>
    <row r="59" spans="1:29">
      <c r="A59" s="1" t="s">
        <v>59</v>
      </c>
      <c r="B59" s="1" t="e">
        <f>VLOOKUP(A59,#REF!, 2,0)</f>
        <v>#REF!</v>
      </c>
      <c r="C59" s="1" t="e">
        <f>VLOOKUP(A59,#REF!,3,0)</f>
        <v>#REF!</v>
      </c>
      <c r="D59" s="1">
        <v>203</v>
      </c>
      <c r="E59" s="1">
        <v>1102</v>
      </c>
      <c r="F59" s="1">
        <v>801</v>
      </c>
      <c r="G59" s="1">
        <v>2704</v>
      </c>
      <c r="H59" s="1">
        <v>702</v>
      </c>
      <c r="I59" s="1">
        <v>1202</v>
      </c>
      <c r="J59" s="21">
        <v>5.3242824552976931</v>
      </c>
      <c r="K59" s="22">
        <v>222</v>
      </c>
      <c r="L59" s="1" t="s">
        <v>985</v>
      </c>
      <c r="M59" s="4">
        <v>1</v>
      </c>
      <c r="N59" s="4">
        <v>1</v>
      </c>
      <c r="O59" s="4">
        <v>1</v>
      </c>
      <c r="P59" s="4">
        <v>1</v>
      </c>
      <c r="Q59" s="4">
        <v>0</v>
      </c>
      <c r="R59" s="4">
        <v>0</v>
      </c>
      <c r="S59" s="4">
        <v>0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0</v>
      </c>
      <c r="Z59" s="4">
        <v>0</v>
      </c>
      <c r="AA59" s="4">
        <v>1</v>
      </c>
      <c r="AB59" s="4">
        <v>1</v>
      </c>
      <c r="AC59" s="1" t="s">
        <v>972</v>
      </c>
    </row>
    <row r="60" spans="1:29">
      <c r="A60" s="1" t="s">
        <v>60</v>
      </c>
      <c r="B60" s="1" t="e">
        <f>VLOOKUP(A60,#REF!, 2,0)</f>
        <v>#REF!</v>
      </c>
      <c r="C60" s="1" t="e">
        <f>VLOOKUP(A60,#REF!,3,0)</f>
        <v>#REF!</v>
      </c>
      <c r="D60" s="1">
        <v>1101</v>
      </c>
      <c r="E60" s="1">
        <v>2402</v>
      </c>
      <c r="F60" s="1">
        <v>1512</v>
      </c>
      <c r="G60" s="1">
        <v>5401</v>
      </c>
      <c r="H60" s="1">
        <v>102</v>
      </c>
      <c r="I60" s="1">
        <v>303</v>
      </c>
      <c r="J60" s="21">
        <v>5.6683859166900001</v>
      </c>
      <c r="K60" s="22">
        <v>281</v>
      </c>
      <c r="L60" s="21" t="s">
        <v>985</v>
      </c>
      <c r="M60" s="4">
        <v>1</v>
      </c>
      <c r="N60" s="4">
        <v>0</v>
      </c>
      <c r="O60" s="4">
        <v>0</v>
      </c>
      <c r="P60" s="4">
        <v>1</v>
      </c>
      <c r="Q60" s="4">
        <v>1</v>
      </c>
      <c r="R60" s="4">
        <v>1</v>
      </c>
      <c r="S60" s="4">
        <v>0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1" t="s">
        <v>972</v>
      </c>
    </row>
    <row r="61" spans="1:29">
      <c r="A61" s="1" t="s">
        <v>61</v>
      </c>
      <c r="B61" s="1" t="e">
        <f>VLOOKUP(A61,#REF!, 2,0)</f>
        <v>#REF!</v>
      </c>
      <c r="C61" s="1" t="e">
        <f>VLOOKUP(A61,#REF!,3,0)</f>
        <v>#REF!</v>
      </c>
      <c r="D61" s="1">
        <v>203</v>
      </c>
      <c r="E61" s="1">
        <v>207</v>
      </c>
      <c r="F61" s="1">
        <v>3802</v>
      </c>
      <c r="G61" s="1">
        <v>4601</v>
      </c>
      <c r="H61" s="1">
        <v>102</v>
      </c>
      <c r="I61" s="1">
        <v>702</v>
      </c>
      <c r="J61" s="21">
        <v>4.790285164033242</v>
      </c>
      <c r="K61" s="22">
        <v>228</v>
      </c>
      <c r="L61" s="21" t="s">
        <v>986</v>
      </c>
      <c r="M61" s="4">
        <v>1</v>
      </c>
      <c r="N61" s="4">
        <v>0</v>
      </c>
      <c r="O61" s="4">
        <v>0</v>
      </c>
      <c r="P61" s="4">
        <v>1</v>
      </c>
      <c r="Q61" s="4">
        <v>0</v>
      </c>
      <c r="R61" s="4">
        <v>0</v>
      </c>
      <c r="S61" s="4">
        <v>0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0</v>
      </c>
      <c r="Z61" s="4">
        <v>0</v>
      </c>
      <c r="AA61" s="4">
        <v>1</v>
      </c>
      <c r="AB61" s="4">
        <v>1</v>
      </c>
      <c r="AC61" s="1" t="s">
        <v>972</v>
      </c>
    </row>
    <row r="62" spans="1:29">
      <c r="A62" s="1" t="s">
        <v>62</v>
      </c>
      <c r="B62" s="1" t="e">
        <f>VLOOKUP(A62,#REF!, 2,0)</f>
        <v>#REF!</v>
      </c>
      <c r="C62" s="1" t="e">
        <f>VLOOKUP(A62,#REF!,3,0)</f>
        <v>#REF!</v>
      </c>
      <c r="D62" s="1">
        <v>101</v>
      </c>
      <c r="E62" s="1">
        <v>2901</v>
      </c>
      <c r="F62" s="1">
        <v>705</v>
      </c>
      <c r="G62" s="1">
        <v>5701</v>
      </c>
      <c r="H62" s="1">
        <v>602</v>
      </c>
      <c r="I62" s="1">
        <v>1505</v>
      </c>
      <c r="J62" s="21">
        <v>4.4638929889859069</v>
      </c>
      <c r="K62" s="22">
        <v>191</v>
      </c>
      <c r="L62" s="21" t="s">
        <v>986</v>
      </c>
      <c r="M62" s="4">
        <v>1</v>
      </c>
      <c r="N62" s="4">
        <v>0</v>
      </c>
      <c r="O62" s="4">
        <v>0</v>
      </c>
      <c r="P62" s="4">
        <v>1</v>
      </c>
      <c r="Q62" s="4">
        <v>0</v>
      </c>
      <c r="R62" s="4">
        <v>0</v>
      </c>
      <c r="S62" s="4">
        <v>0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0</v>
      </c>
      <c r="Z62" s="4">
        <v>0</v>
      </c>
      <c r="AA62" s="4">
        <v>1</v>
      </c>
      <c r="AB62" s="4">
        <v>1</v>
      </c>
      <c r="AC62" s="1" t="s">
        <v>972</v>
      </c>
    </row>
    <row r="63" spans="1:29">
      <c r="A63" s="1" t="s">
        <v>63</v>
      </c>
      <c r="B63" s="1" t="e">
        <f>VLOOKUP(A63,#REF!, 2,0)</f>
        <v>#REF!</v>
      </c>
      <c r="C63" s="1" t="e">
        <f>VLOOKUP(A63,#REF!,3,0)</f>
        <v>#REF!</v>
      </c>
      <c r="D63" s="1">
        <v>203</v>
      </c>
      <c r="E63" s="1">
        <v>1101</v>
      </c>
      <c r="F63" s="1">
        <v>1801</v>
      </c>
      <c r="G63" s="1">
        <v>5502</v>
      </c>
      <c r="H63" s="1">
        <v>102</v>
      </c>
      <c r="I63" s="1">
        <v>704</v>
      </c>
      <c r="J63" s="21">
        <v>4.2833012287035492</v>
      </c>
      <c r="K63" s="22">
        <v>423</v>
      </c>
      <c r="L63" s="1" t="s">
        <v>985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0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1" t="s">
        <v>972</v>
      </c>
    </row>
    <row r="64" spans="1:29">
      <c r="A64" s="1" t="s">
        <v>64</v>
      </c>
      <c r="B64" s="1" t="e">
        <f>VLOOKUP(A64,#REF!, 2,0)</f>
        <v>#REF!</v>
      </c>
      <c r="C64" s="1" t="e">
        <f>VLOOKUP(A64,#REF!,3,0)</f>
        <v>#REF!</v>
      </c>
      <c r="D64" s="1">
        <v>3303</v>
      </c>
      <c r="E64" s="1">
        <v>3401</v>
      </c>
      <c r="F64" s="1">
        <v>1521</v>
      </c>
      <c r="G64" s="1">
        <v>5801</v>
      </c>
      <c r="H64" s="1">
        <v>302</v>
      </c>
      <c r="I64" s="1">
        <v>403</v>
      </c>
      <c r="J64" s="21">
        <v>3.7481880270062002</v>
      </c>
      <c r="K64" s="22">
        <v>331</v>
      </c>
      <c r="L64" s="21" t="s">
        <v>987</v>
      </c>
      <c r="M64" s="4">
        <v>1</v>
      </c>
      <c r="N64" s="4">
        <v>1</v>
      </c>
      <c r="O64" s="4">
        <v>1</v>
      </c>
      <c r="P64" s="4">
        <v>0</v>
      </c>
      <c r="Q64" s="4">
        <v>1</v>
      </c>
      <c r="R64" s="4">
        <v>0</v>
      </c>
      <c r="S64" s="4">
        <v>1</v>
      </c>
      <c r="T64" s="4">
        <v>0</v>
      </c>
      <c r="U64" s="4">
        <v>0</v>
      </c>
      <c r="V64" s="4">
        <v>0</v>
      </c>
      <c r="W64" s="4">
        <v>1</v>
      </c>
      <c r="X64" s="4">
        <v>0</v>
      </c>
      <c r="Y64" s="4">
        <v>1</v>
      </c>
      <c r="Z64" s="4">
        <v>1</v>
      </c>
      <c r="AA64" s="4">
        <v>0</v>
      </c>
      <c r="AB64" s="4">
        <v>1</v>
      </c>
      <c r="AC64" s="4" t="s">
        <v>1032</v>
      </c>
    </row>
    <row r="65" spans="1:29">
      <c r="A65" s="1" t="s">
        <v>65</v>
      </c>
      <c r="B65" s="1" t="e">
        <f>VLOOKUP(A65,#REF!, 2,0)</f>
        <v>#REF!</v>
      </c>
      <c r="C65" s="1" t="e">
        <f>VLOOKUP(A65,#REF!,3,0)</f>
        <v>#REF!</v>
      </c>
      <c r="D65" s="1">
        <v>203</v>
      </c>
      <c r="E65" s="1">
        <v>3401</v>
      </c>
      <c r="F65" s="1">
        <v>1512</v>
      </c>
      <c r="G65" s="1">
        <v>1525</v>
      </c>
      <c r="H65" s="1">
        <v>303</v>
      </c>
      <c r="I65" s="1">
        <v>403</v>
      </c>
      <c r="J65" s="21">
        <v>4.9680157139936414</v>
      </c>
      <c r="K65" s="22">
        <v>262</v>
      </c>
      <c r="L65" s="21" t="s">
        <v>986</v>
      </c>
      <c r="M65" s="4">
        <v>1</v>
      </c>
      <c r="N65" s="4">
        <v>0</v>
      </c>
      <c r="O65" s="4">
        <v>0</v>
      </c>
      <c r="P65" s="4">
        <v>1</v>
      </c>
      <c r="Q65" s="4">
        <v>0</v>
      </c>
      <c r="R65" s="4">
        <v>0</v>
      </c>
      <c r="S65" s="4">
        <v>0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0</v>
      </c>
      <c r="Z65" s="4">
        <v>0</v>
      </c>
      <c r="AA65" s="4">
        <v>1</v>
      </c>
      <c r="AB65" s="4">
        <v>1</v>
      </c>
      <c r="AC65" s="4" t="s">
        <v>1032</v>
      </c>
    </row>
    <row r="66" spans="1:29">
      <c r="A66" s="1" t="s">
        <v>66</v>
      </c>
      <c r="B66" s="1" t="e">
        <f>VLOOKUP(A66,#REF!, 2,0)</f>
        <v>#REF!</v>
      </c>
      <c r="C66" s="1" t="e">
        <f>VLOOKUP(A66,#REF!,3,0)</f>
        <v>#REF!</v>
      </c>
      <c r="D66" s="1">
        <v>206</v>
      </c>
      <c r="E66" s="1">
        <v>2901</v>
      </c>
      <c r="F66" s="1">
        <v>705</v>
      </c>
      <c r="G66" s="1">
        <v>4006</v>
      </c>
      <c r="H66" s="1">
        <v>801</v>
      </c>
      <c r="I66" s="1">
        <v>1505</v>
      </c>
      <c r="J66" s="21">
        <v>5.5314789170422554</v>
      </c>
      <c r="K66" s="22">
        <v>333</v>
      </c>
      <c r="L66" s="21" t="s">
        <v>985</v>
      </c>
      <c r="M66" s="4">
        <v>1</v>
      </c>
      <c r="N66" s="4">
        <v>0</v>
      </c>
      <c r="O66" s="4">
        <v>0</v>
      </c>
      <c r="P66" s="4">
        <v>1</v>
      </c>
      <c r="Q66" s="4">
        <v>1</v>
      </c>
      <c r="R66" s="4">
        <v>1</v>
      </c>
      <c r="S66" s="4">
        <v>0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 t="s">
        <v>1032</v>
      </c>
    </row>
    <row r="67" spans="1:29">
      <c r="A67" s="1" t="s">
        <v>67</v>
      </c>
      <c r="B67" s="1" t="e">
        <f>VLOOKUP(A67,#REF!, 2,0)</f>
        <v>#REF!</v>
      </c>
      <c r="C67" s="1" t="e">
        <f>VLOOKUP(A67,#REF!,3,0)</f>
        <v>#REF!</v>
      </c>
      <c r="D67" s="1">
        <v>1101</v>
      </c>
      <c r="E67" s="1">
        <v>2901</v>
      </c>
      <c r="F67" s="1">
        <v>705</v>
      </c>
      <c r="G67" s="1">
        <v>4001</v>
      </c>
      <c r="H67" s="1">
        <v>702</v>
      </c>
      <c r="I67" s="1">
        <v>1505</v>
      </c>
      <c r="J67" s="21">
        <v>4.8992731873176041</v>
      </c>
      <c r="K67" s="22">
        <v>213</v>
      </c>
      <c r="L67" s="21" t="s">
        <v>986</v>
      </c>
      <c r="M67" s="4">
        <v>1</v>
      </c>
      <c r="N67" s="4">
        <v>0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0</v>
      </c>
      <c r="Z67" s="4">
        <v>0</v>
      </c>
      <c r="AA67" s="4">
        <v>1</v>
      </c>
      <c r="AB67" s="4">
        <v>1</v>
      </c>
      <c r="AC67" s="4" t="s">
        <v>1032</v>
      </c>
    </row>
    <row r="68" spans="1:29">
      <c r="A68" s="1" t="s">
        <v>68</v>
      </c>
      <c r="B68" s="1" t="e">
        <f>VLOOKUP(A68,#REF!, 2,0)</f>
        <v>#REF!</v>
      </c>
      <c r="C68" s="1" t="e">
        <f>VLOOKUP(A68,#REF!,3,0)</f>
        <v>#REF!</v>
      </c>
      <c r="D68" s="1">
        <v>207</v>
      </c>
      <c r="E68" s="1">
        <v>3303</v>
      </c>
      <c r="F68" s="1">
        <v>1502</v>
      </c>
      <c r="G68" s="1">
        <v>4601</v>
      </c>
      <c r="H68" s="1">
        <v>102</v>
      </c>
      <c r="I68" s="1">
        <v>801</v>
      </c>
      <c r="J68" s="21">
        <v>5.5118833609788744</v>
      </c>
      <c r="K68" s="22">
        <v>16</v>
      </c>
      <c r="L68" s="21" t="s">
        <v>986</v>
      </c>
      <c r="M68" s="4">
        <v>1</v>
      </c>
      <c r="N68" s="4">
        <v>0</v>
      </c>
      <c r="O68" s="4">
        <v>0</v>
      </c>
      <c r="P68" s="4">
        <v>1</v>
      </c>
      <c r="Q68" s="4">
        <v>0</v>
      </c>
      <c r="R68" s="4">
        <v>0</v>
      </c>
      <c r="S68" s="4">
        <v>0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0</v>
      </c>
      <c r="Z68" s="4">
        <v>0</v>
      </c>
      <c r="AA68" s="4">
        <v>1</v>
      </c>
      <c r="AB68" s="4">
        <v>1</v>
      </c>
      <c r="AC68" s="4" t="s">
        <v>1032</v>
      </c>
    </row>
    <row r="69" spans="1:29">
      <c r="A69" s="1" t="s">
        <v>69</v>
      </c>
      <c r="B69" s="1" t="e">
        <f>VLOOKUP(A69,#REF!, 2,0)</f>
        <v>#REF!</v>
      </c>
      <c r="C69" s="1" t="e">
        <f>VLOOKUP(A69,#REF!,3,0)</f>
        <v>#REF!</v>
      </c>
      <c r="D69" s="1">
        <v>1101</v>
      </c>
      <c r="E69" s="1">
        <v>3303</v>
      </c>
      <c r="F69" s="1">
        <v>1502</v>
      </c>
      <c r="G69" s="1">
        <v>4403</v>
      </c>
      <c r="H69" s="1">
        <v>701</v>
      </c>
      <c r="I69" s="1">
        <v>801</v>
      </c>
      <c r="J69" s="21">
        <v>5.2174839442139067</v>
      </c>
      <c r="K69" s="22">
        <v>542</v>
      </c>
      <c r="L69" s="21" t="s">
        <v>985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0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 t="s">
        <v>1032</v>
      </c>
    </row>
    <row r="70" spans="1:29">
      <c r="A70" s="1" t="s">
        <v>70</v>
      </c>
      <c r="B70" s="1" t="e">
        <f>VLOOKUP(A70,#REF!, 2,0)</f>
        <v>#REF!</v>
      </c>
      <c r="C70" s="1" t="e">
        <f>VLOOKUP(A70,#REF!,3,0)</f>
        <v>#REF!</v>
      </c>
      <c r="D70" s="1">
        <v>301</v>
      </c>
      <c r="E70" s="1">
        <v>1101</v>
      </c>
      <c r="F70" s="1">
        <v>1502</v>
      </c>
      <c r="G70" s="1">
        <v>1525</v>
      </c>
      <c r="H70" s="1">
        <v>702</v>
      </c>
      <c r="I70" s="1">
        <v>801</v>
      </c>
      <c r="J70" s="21">
        <v>4.3856062735983121</v>
      </c>
      <c r="K70" s="22">
        <v>428</v>
      </c>
      <c r="L70" s="21" t="s">
        <v>986</v>
      </c>
      <c r="M70" s="4">
        <v>1</v>
      </c>
      <c r="N70" s="4">
        <v>0</v>
      </c>
      <c r="O70" s="4">
        <v>0</v>
      </c>
      <c r="P70" s="4">
        <v>1</v>
      </c>
      <c r="Q70" s="4">
        <v>0</v>
      </c>
      <c r="R70" s="4">
        <v>0</v>
      </c>
      <c r="S70" s="4">
        <v>0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0</v>
      </c>
      <c r="Z70" s="4">
        <v>0</v>
      </c>
      <c r="AA70" s="4">
        <v>1</v>
      </c>
      <c r="AB70" s="4">
        <v>1</v>
      </c>
      <c r="AC70" s="4" t="s">
        <v>1032</v>
      </c>
    </row>
    <row r="71" spans="1:29">
      <c r="A71" s="1" t="s">
        <v>71</v>
      </c>
      <c r="B71" s="1" t="e">
        <f>VLOOKUP(A71,#REF!, 2,0)</f>
        <v>#REF!</v>
      </c>
      <c r="C71" s="1" t="e">
        <f>VLOOKUP(A71,#REF!,3,0)</f>
        <v>#REF!</v>
      </c>
      <c r="D71" s="1">
        <v>207</v>
      </c>
      <c r="E71" s="1">
        <v>1101</v>
      </c>
      <c r="F71" s="1">
        <v>1502</v>
      </c>
      <c r="G71" s="1">
        <v>4601</v>
      </c>
      <c r="H71" s="1">
        <v>102</v>
      </c>
      <c r="I71" s="1">
        <v>801</v>
      </c>
      <c r="J71" s="21">
        <v>4.9898945637187735</v>
      </c>
      <c r="K71" s="22">
        <v>246</v>
      </c>
      <c r="L71" s="21" t="s">
        <v>985</v>
      </c>
      <c r="M71" s="4">
        <v>1</v>
      </c>
      <c r="N71" s="4">
        <v>0</v>
      </c>
      <c r="O71" s="4">
        <v>0</v>
      </c>
      <c r="P71" s="4">
        <v>1</v>
      </c>
      <c r="Q71" s="4">
        <v>1</v>
      </c>
      <c r="R71" s="4">
        <v>0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 t="s">
        <v>1032</v>
      </c>
    </row>
    <row r="72" spans="1:29">
      <c r="A72" s="1" t="s">
        <v>72</v>
      </c>
      <c r="B72" s="1" t="e">
        <f>VLOOKUP(A72,#REF!, 2,0)</f>
        <v>#REF!</v>
      </c>
      <c r="C72" s="1" t="e">
        <f>VLOOKUP(A72,#REF!,3,0)</f>
        <v>#REF!</v>
      </c>
      <c r="D72" s="1">
        <v>2601</v>
      </c>
      <c r="E72" s="1">
        <v>3303</v>
      </c>
      <c r="F72" s="1">
        <v>705</v>
      </c>
      <c r="G72" s="1">
        <v>3802</v>
      </c>
      <c r="H72" s="1">
        <v>702</v>
      </c>
      <c r="I72" s="1">
        <v>1505</v>
      </c>
      <c r="J72" s="21">
        <v>4.8853612200315117</v>
      </c>
      <c r="K72" s="22">
        <v>13</v>
      </c>
      <c r="L72" s="21" t="s">
        <v>985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0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0</v>
      </c>
      <c r="Z72" s="4">
        <v>1</v>
      </c>
      <c r="AA72" s="4">
        <v>1</v>
      </c>
      <c r="AB72" s="4">
        <v>1</v>
      </c>
      <c r="AC72" s="4" t="s">
        <v>1032</v>
      </c>
    </row>
    <row r="73" spans="1:29">
      <c r="A73" s="1" t="s">
        <v>73</v>
      </c>
      <c r="B73" s="1" t="e">
        <f>VLOOKUP(A73,#REF!, 2,0)</f>
        <v>#REF!</v>
      </c>
      <c r="C73" s="1" t="e">
        <f>VLOOKUP(A73,#REF!,3,0)</f>
        <v>#REF!</v>
      </c>
      <c r="D73" s="1">
        <v>1101</v>
      </c>
      <c r="E73" s="1" t="s">
        <v>507</v>
      </c>
      <c r="F73" s="1">
        <v>1502</v>
      </c>
      <c r="G73" s="1">
        <v>3802</v>
      </c>
      <c r="H73" s="1">
        <v>702</v>
      </c>
      <c r="I73" s="1">
        <v>801</v>
      </c>
      <c r="J73" s="21">
        <v>4.4857214264815797</v>
      </c>
      <c r="K73" s="22">
        <v>369</v>
      </c>
      <c r="L73" s="21" t="s">
        <v>986</v>
      </c>
      <c r="M73" s="4">
        <v>1</v>
      </c>
      <c r="N73" s="4">
        <v>0</v>
      </c>
      <c r="O73" s="4">
        <v>0</v>
      </c>
      <c r="P73" s="4">
        <v>1</v>
      </c>
      <c r="Q73" s="4">
        <v>0</v>
      </c>
      <c r="R73" s="4">
        <v>0</v>
      </c>
      <c r="S73" s="4">
        <v>0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0</v>
      </c>
      <c r="Z73" s="4">
        <v>0</v>
      </c>
      <c r="AA73" s="4">
        <v>1</v>
      </c>
      <c r="AB73" s="4">
        <v>1</v>
      </c>
      <c r="AC73" s="4" t="s">
        <v>1032</v>
      </c>
    </row>
    <row r="74" spans="1:29">
      <c r="A74" s="1" t="s">
        <v>74</v>
      </c>
      <c r="B74" s="1" t="e">
        <f>VLOOKUP(A74,#REF!, 2,0)</f>
        <v>#REF!</v>
      </c>
      <c r="C74" s="1" t="e">
        <f>VLOOKUP(A74,#REF!,3,0)</f>
        <v>#REF!</v>
      </c>
      <c r="D74" s="1">
        <v>101</v>
      </c>
      <c r="E74" s="1">
        <v>1101</v>
      </c>
      <c r="F74" s="1">
        <v>1502</v>
      </c>
      <c r="G74" s="1">
        <v>3701</v>
      </c>
      <c r="H74" s="1">
        <v>602</v>
      </c>
      <c r="I74" s="1">
        <v>801</v>
      </c>
      <c r="J74" s="21">
        <v>4.9804578922761005</v>
      </c>
      <c r="K74" s="22">
        <v>376</v>
      </c>
      <c r="L74" s="21" t="s">
        <v>986</v>
      </c>
      <c r="M74" s="4">
        <v>1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0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0</v>
      </c>
      <c r="Z74" s="4">
        <v>0</v>
      </c>
      <c r="AA74" s="4">
        <v>1</v>
      </c>
      <c r="AB74" s="4">
        <v>1</v>
      </c>
      <c r="AC74" s="4" t="s">
        <v>1032</v>
      </c>
    </row>
    <row r="75" spans="1:29">
      <c r="A75" s="1" t="s">
        <v>75</v>
      </c>
      <c r="B75" s="1" t="e">
        <f>VLOOKUP(A75,#REF!, 2,0)</f>
        <v>#REF!</v>
      </c>
      <c r="C75" s="1" t="e">
        <f>VLOOKUP(A75,#REF!,3,0)</f>
        <v>#REF!</v>
      </c>
      <c r="D75" s="1">
        <v>203</v>
      </c>
      <c r="E75" s="1">
        <v>2901</v>
      </c>
      <c r="F75" s="1">
        <v>705</v>
      </c>
      <c r="G75" s="1">
        <v>5101</v>
      </c>
      <c r="H75" s="1">
        <v>1402</v>
      </c>
      <c r="I75" s="1">
        <v>1505</v>
      </c>
      <c r="J75" s="21">
        <v>5.6757783416740848</v>
      </c>
      <c r="K75" s="22">
        <v>29</v>
      </c>
      <c r="L75" s="21" t="s">
        <v>985</v>
      </c>
      <c r="M75" s="4">
        <v>1</v>
      </c>
      <c r="N75" s="4">
        <v>0</v>
      </c>
      <c r="O75" s="4">
        <v>1</v>
      </c>
      <c r="P75" s="4">
        <v>1</v>
      </c>
      <c r="Q75" s="4">
        <v>1</v>
      </c>
      <c r="R75" s="4">
        <v>0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 t="s">
        <v>1032</v>
      </c>
    </row>
    <row r="76" spans="1:29">
      <c r="A76" s="1" t="s">
        <v>76</v>
      </c>
      <c r="B76" s="1" t="e">
        <f>VLOOKUP(A76,#REF!, 2,0)</f>
        <v>#REF!</v>
      </c>
      <c r="C76" s="1" t="e">
        <f>VLOOKUP(A76,#REF!,3,0)</f>
        <v>#REF!</v>
      </c>
      <c r="D76" s="1">
        <v>1101</v>
      </c>
      <c r="E76" s="1">
        <v>2402</v>
      </c>
      <c r="F76" s="1">
        <v>1512</v>
      </c>
      <c r="G76" s="1">
        <v>5401</v>
      </c>
      <c r="H76" s="1">
        <v>102</v>
      </c>
      <c r="I76" s="1">
        <v>303</v>
      </c>
      <c r="J76" s="21">
        <v>4.702430536445525</v>
      </c>
      <c r="K76" s="22">
        <v>682</v>
      </c>
      <c r="L76" s="21" t="s">
        <v>986</v>
      </c>
      <c r="M76" s="4">
        <v>1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0</v>
      </c>
      <c r="Z76" s="4">
        <v>0</v>
      </c>
      <c r="AA76" s="4">
        <v>1</v>
      </c>
      <c r="AB76" s="4">
        <v>1</v>
      </c>
      <c r="AC76" s="4" t="s">
        <v>1033</v>
      </c>
    </row>
    <row r="77" spans="1:29">
      <c r="A77" s="1" t="s">
        <v>77</v>
      </c>
      <c r="B77" s="1" t="e">
        <f>VLOOKUP(A77,#REF!, 2,0)</f>
        <v>#REF!</v>
      </c>
      <c r="C77" s="1" t="e">
        <f>VLOOKUP(A77,#REF!,3,0)</f>
        <v>#REF!</v>
      </c>
      <c r="D77" s="1">
        <v>1101</v>
      </c>
      <c r="E77" s="1">
        <v>1102</v>
      </c>
      <c r="F77" s="1">
        <v>2704</v>
      </c>
      <c r="G77" s="1">
        <v>4001</v>
      </c>
      <c r="H77" s="1">
        <v>702</v>
      </c>
      <c r="I77" s="1">
        <v>1202</v>
      </c>
      <c r="J77" s="21">
        <v>5.357934847000454</v>
      </c>
      <c r="K77" s="22">
        <v>5</v>
      </c>
      <c r="L77" s="21" t="s">
        <v>985</v>
      </c>
      <c r="M77" s="4">
        <v>1</v>
      </c>
      <c r="N77" s="4">
        <v>1</v>
      </c>
      <c r="O77" s="4">
        <v>1</v>
      </c>
      <c r="P77" s="4">
        <v>0</v>
      </c>
      <c r="Q77" s="4">
        <v>1</v>
      </c>
      <c r="R77" s="4">
        <v>1</v>
      </c>
      <c r="S77" s="4">
        <v>0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0</v>
      </c>
      <c r="AA77" s="4">
        <v>1</v>
      </c>
      <c r="AB77" s="4">
        <v>1</v>
      </c>
      <c r="AC77" s="4" t="s">
        <v>1033</v>
      </c>
    </row>
    <row r="78" spans="1:29">
      <c r="A78" s="1" t="s">
        <v>78</v>
      </c>
      <c r="B78" s="1" t="e">
        <f>VLOOKUP(A78,#REF!, 2,0)</f>
        <v>#REF!</v>
      </c>
      <c r="C78" s="1" t="e">
        <f>VLOOKUP(A78,#REF!,3,0)</f>
        <v>#REF!</v>
      </c>
      <c r="D78" s="1">
        <v>1101</v>
      </c>
      <c r="E78" s="1" t="s">
        <v>507</v>
      </c>
      <c r="F78" s="1">
        <v>1502</v>
      </c>
      <c r="G78" s="1">
        <v>1511</v>
      </c>
      <c r="H78" s="1">
        <v>303</v>
      </c>
      <c r="I78" s="1">
        <v>801</v>
      </c>
      <c r="J78" s="21">
        <v>6.2405492482825995</v>
      </c>
      <c r="K78" s="22">
        <v>191</v>
      </c>
      <c r="L78" s="21" t="s">
        <v>985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0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 t="s">
        <v>1033</v>
      </c>
    </row>
    <row r="79" spans="1:29">
      <c r="A79" s="1" t="s">
        <v>79</v>
      </c>
      <c r="B79" s="1" t="e">
        <f>VLOOKUP(A79,#REF!, 2,0)</f>
        <v>#REF!</v>
      </c>
      <c r="C79" s="1" t="e">
        <f>VLOOKUP(A79,#REF!,3,0)</f>
        <v>#REF!</v>
      </c>
      <c r="D79" s="1">
        <v>1101</v>
      </c>
      <c r="E79" s="1">
        <v>2402</v>
      </c>
      <c r="F79" s="1">
        <v>1502</v>
      </c>
      <c r="G79" s="1" t="s">
        <v>507</v>
      </c>
      <c r="H79" s="1">
        <v>801</v>
      </c>
      <c r="I79" s="1">
        <v>1202</v>
      </c>
      <c r="J79" s="21">
        <v>4.8082109729242219</v>
      </c>
      <c r="K79" s="22">
        <v>463</v>
      </c>
      <c r="L79" s="21" t="s">
        <v>985</v>
      </c>
      <c r="M79" s="4">
        <v>1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 t="s">
        <v>1033</v>
      </c>
    </row>
    <row r="80" spans="1:29">
      <c r="A80" s="1" t="s">
        <v>80</v>
      </c>
      <c r="B80" s="1" t="e">
        <f>VLOOKUP(A80,#REF!, 2,0)</f>
        <v>#REF!</v>
      </c>
      <c r="C80" s="1" t="e">
        <f>VLOOKUP(A80,#REF!,3,0)</f>
        <v>#REF!</v>
      </c>
      <c r="D80" s="1">
        <v>206</v>
      </c>
      <c r="E80" s="1">
        <v>1102</v>
      </c>
      <c r="F80" s="1">
        <v>4601</v>
      </c>
      <c r="G80" s="1">
        <v>5502</v>
      </c>
      <c r="H80" s="1">
        <v>102</v>
      </c>
      <c r="I80" s="1">
        <v>1203</v>
      </c>
      <c r="J80" s="21">
        <v>4.8401060944567575</v>
      </c>
      <c r="K80" s="22">
        <v>150</v>
      </c>
      <c r="L80" s="21" t="s">
        <v>986</v>
      </c>
      <c r="M80" s="4">
        <v>1</v>
      </c>
      <c r="N80" s="4">
        <v>0</v>
      </c>
      <c r="O80" s="4">
        <v>0</v>
      </c>
      <c r="P80" s="4">
        <v>1</v>
      </c>
      <c r="Q80" s="4">
        <v>0</v>
      </c>
      <c r="R80" s="4">
        <v>0</v>
      </c>
      <c r="S80" s="4">
        <v>0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0</v>
      </c>
      <c r="Z80" s="4">
        <v>0</v>
      </c>
      <c r="AA80" s="4">
        <v>1</v>
      </c>
      <c r="AB80" s="4">
        <v>1</v>
      </c>
      <c r="AC80" s="4" t="s">
        <v>1033</v>
      </c>
    </row>
    <row r="81" spans="1:29">
      <c r="A81" s="1" t="s">
        <v>81</v>
      </c>
      <c r="B81" s="1" t="e">
        <f>VLOOKUP(A81,#REF!, 2,0)</f>
        <v>#REF!</v>
      </c>
      <c r="C81" s="1" t="e">
        <f>VLOOKUP(A81,#REF!,3,0)</f>
        <v>#REF!</v>
      </c>
      <c r="D81" s="1">
        <v>206</v>
      </c>
      <c r="E81" s="1" t="s">
        <v>507</v>
      </c>
      <c r="F81" s="1">
        <v>1525</v>
      </c>
      <c r="G81" s="1" t="s">
        <v>507</v>
      </c>
      <c r="H81" s="1">
        <v>403</v>
      </c>
      <c r="I81" s="1">
        <v>702</v>
      </c>
      <c r="J81" s="21">
        <v>4.7543483357110192</v>
      </c>
      <c r="K81" s="22">
        <v>269</v>
      </c>
      <c r="L81" s="21" t="s">
        <v>986</v>
      </c>
      <c r="M81" s="4">
        <v>1</v>
      </c>
      <c r="N81" s="4">
        <v>0</v>
      </c>
      <c r="O81" s="4">
        <v>0</v>
      </c>
      <c r="P81" s="4">
        <v>1</v>
      </c>
      <c r="Q81" s="4">
        <v>0</v>
      </c>
      <c r="R81" s="4">
        <v>0</v>
      </c>
      <c r="S81" s="4">
        <v>0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0</v>
      </c>
      <c r="Z81" s="4">
        <v>0</v>
      </c>
      <c r="AA81" s="4">
        <v>1</v>
      </c>
      <c r="AB81" s="4">
        <v>1</v>
      </c>
      <c r="AC81" s="4" t="s">
        <v>1033</v>
      </c>
    </row>
    <row r="82" spans="1:29">
      <c r="A82" s="1" t="s">
        <v>82</v>
      </c>
      <c r="B82" s="1" t="e">
        <f>VLOOKUP(A82,#REF!, 2,0)</f>
        <v>#REF!</v>
      </c>
      <c r="C82" s="1" t="e">
        <f>VLOOKUP(A82,#REF!,3,0)</f>
        <v>#REF!</v>
      </c>
      <c r="D82" s="1">
        <v>206</v>
      </c>
      <c r="E82" s="1">
        <v>2402</v>
      </c>
      <c r="F82" s="1">
        <v>702</v>
      </c>
      <c r="G82" s="1">
        <v>1525</v>
      </c>
      <c r="H82" s="1">
        <v>702</v>
      </c>
      <c r="I82" s="1" t="s">
        <v>507</v>
      </c>
      <c r="J82" s="21">
        <v>4.0606978403536118</v>
      </c>
      <c r="K82" s="22">
        <v>252</v>
      </c>
      <c r="L82" s="21" t="s">
        <v>986</v>
      </c>
      <c r="M82" s="3">
        <v>1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0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0</v>
      </c>
      <c r="Z82" s="3">
        <v>0</v>
      </c>
      <c r="AA82" s="3">
        <v>1</v>
      </c>
      <c r="AB82" s="3">
        <v>1</v>
      </c>
      <c r="AC82" s="1" t="s">
        <v>968</v>
      </c>
    </row>
    <row r="83" spans="1:29">
      <c r="A83" s="1" t="s">
        <v>83</v>
      </c>
      <c r="B83" s="1" t="e">
        <f>VLOOKUP(A83,#REF!, 2,0)</f>
        <v>#REF!</v>
      </c>
      <c r="C83" s="1" t="e">
        <f>VLOOKUP(A83,#REF!,3,0)</f>
        <v>#REF!</v>
      </c>
      <c r="D83" s="1">
        <v>207</v>
      </c>
      <c r="E83" s="1" t="s">
        <v>507</v>
      </c>
      <c r="F83" s="1">
        <v>4601</v>
      </c>
      <c r="G83" s="1">
        <v>5102</v>
      </c>
      <c r="H83" s="1">
        <v>102</v>
      </c>
      <c r="I83" s="1">
        <v>1502</v>
      </c>
      <c r="J83" s="21">
        <v>5.859138297294531</v>
      </c>
      <c r="K83" s="22">
        <v>101</v>
      </c>
      <c r="L83" s="21" t="s">
        <v>985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0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 t="s">
        <v>1033</v>
      </c>
    </row>
    <row r="84" spans="1:29">
      <c r="A84" s="1" t="s">
        <v>84</v>
      </c>
      <c r="B84" s="1" t="e">
        <f>VLOOKUP(A84,#REF!, 2,0)</f>
        <v>#REF!</v>
      </c>
      <c r="C84" s="1" t="e">
        <f>VLOOKUP(A84,#REF!,3,0)</f>
        <v>#REF!</v>
      </c>
      <c r="D84" s="1">
        <v>1101</v>
      </c>
      <c r="E84" s="1" t="s">
        <v>507</v>
      </c>
      <c r="F84" s="1">
        <v>1501</v>
      </c>
      <c r="G84" s="1">
        <v>1502</v>
      </c>
      <c r="H84" s="1">
        <v>303</v>
      </c>
      <c r="I84" s="1">
        <v>801</v>
      </c>
      <c r="J84" s="21">
        <v>5.0293837776852097</v>
      </c>
      <c r="K84" s="22">
        <v>241</v>
      </c>
      <c r="L84" s="21" t="s">
        <v>985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0</v>
      </c>
      <c r="AA84" s="4">
        <v>1</v>
      </c>
      <c r="AB84" s="4">
        <v>1</v>
      </c>
      <c r="AC84" s="4" t="s">
        <v>1033</v>
      </c>
    </row>
    <row r="85" spans="1:29">
      <c r="A85" s="1" t="s">
        <v>85</v>
      </c>
      <c r="B85" s="1" t="e">
        <f>VLOOKUP(A85,#REF!, 2,0)</f>
        <v>#REF!</v>
      </c>
      <c r="C85" s="1" t="e">
        <f>VLOOKUP(A85,#REF!,3,0)</f>
        <v>#REF!</v>
      </c>
      <c r="D85" s="1">
        <v>206</v>
      </c>
      <c r="E85" s="1">
        <v>2601</v>
      </c>
      <c r="F85" s="1">
        <v>3802</v>
      </c>
      <c r="G85" s="1" t="s">
        <v>507</v>
      </c>
      <c r="H85" s="1">
        <v>702</v>
      </c>
      <c r="I85" s="1" t="s">
        <v>507</v>
      </c>
      <c r="J85" s="21">
        <v>4.9479236198317267</v>
      </c>
      <c r="K85" s="22">
        <v>23</v>
      </c>
      <c r="M85" s="4">
        <v>1</v>
      </c>
      <c r="N85" s="4">
        <v>0</v>
      </c>
      <c r="O85" s="4">
        <v>0</v>
      </c>
      <c r="P85" s="4">
        <v>1</v>
      </c>
      <c r="Q85" s="4">
        <v>0</v>
      </c>
      <c r="R85" s="4">
        <v>0</v>
      </c>
      <c r="S85" s="4">
        <v>0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0</v>
      </c>
      <c r="Z85" s="4">
        <v>0</v>
      </c>
      <c r="AA85" s="4">
        <v>1</v>
      </c>
      <c r="AB85" s="4">
        <v>1</v>
      </c>
      <c r="AC85" s="4" t="s">
        <v>1033</v>
      </c>
    </row>
    <row r="86" spans="1:29">
      <c r="A86" s="1" t="s">
        <v>86</v>
      </c>
      <c r="B86" s="1" t="e">
        <f>VLOOKUP(A86,#REF!, 2,0)</f>
        <v>#REF!</v>
      </c>
      <c r="C86" s="1" t="e">
        <f>VLOOKUP(A86,#REF!,3,0)</f>
        <v>#REF!</v>
      </c>
      <c r="D86" s="1">
        <v>1101</v>
      </c>
      <c r="E86" s="1" t="s">
        <v>507</v>
      </c>
      <c r="F86" s="1">
        <v>1512</v>
      </c>
      <c r="G86" s="1" t="s">
        <v>507</v>
      </c>
      <c r="H86" s="1">
        <v>303</v>
      </c>
      <c r="I86" s="1">
        <v>304</v>
      </c>
      <c r="J86" s="21">
        <v>4.860338006570994</v>
      </c>
      <c r="K86" s="22">
        <v>140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0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 t="s">
        <v>1033</v>
      </c>
    </row>
    <row r="87" spans="1:29">
      <c r="A87" s="1" t="s">
        <v>87</v>
      </c>
      <c r="B87" s="1" t="e">
        <f>VLOOKUP(A87,#REF!, 2,0)</f>
        <v>#REF!</v>
      </c>
      <c r="C87" s="1" t="e">
        <f>VLOOKUP(A87,#REF!,3,0)</f>
        <v>#REF!</v>
      </c>
      <c r="D87" s="1">
        <v>1101</v>
      </c>
      <c r="E87" s="1">
        <v>3401</v>
      </c>
      <c r="F87" s="1">
        <v>1502</v>
      </c>
      <c r="G87" s="1">
        <v>4001</v>
      </c>
      <c r="H87" s="1">
        <v>702</v>
      </c>
      <c r="I87" s="1">
        <v>801</v>
      </c>
      <c r="J87" s="21">
        <v>3.7589118923979736</v>
      </c>
      <c r="K87" s="22">
        <v>371</v>
      </c>
      <c r="M87" s="4">
        <v>1</v>
      </c>
      <c r="N87" s="4">
        <v>0</v>
      </c>
      <c r="O87" s="4">
        <v>0</v>
      </c>
      <c r="P87" s="4">
        <v>1</v>
      </c>
      <c r="Q87" s="4">
        <v>0</v>
      </c>
      <c r="R87" s="4">
        <v>0</v>
      </c>
      <c r="S87" s="4">
        <v>0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0</v>
      </c>
      <c r="Z87" s="4">
        <v>0</v>
      </c>
      <c r="AA87" s="4">
        <v>1</v>
      </c>
      <c r="AB87" s="4">
        <v>1</v>
      </c>
      <c r="AC87" s="4" t="s">
        <v>1033</v>
      </c>
    </row>
    <row r="88" spans="1:29">
      <c r="A88" s="1" t="s">
        <v>88</v>
      </c>
      <c r="B88" s="1" t="e">
        <f>VLOOKUP(A88,#REF!, 2,0)</f>
        <v>#REF!</v>
      </c>
      <c r="C88" s="1" t="e">
        <f>VLOOKUP(A88,#REF!,3,0)</f>
        <v>#REF!</v>
      </c>
      <c r="D88" s="1">
        <v>203</v>
      </c>
      <c r="E88" s="1" t="s">
        <v>507</v>
      </c>
      <c r="F88" s="1">
        <v>1525</v>
      </c>
      <c r="G88" s="1">
        <v>4001</v>
      </c>
      <c r="H88" s="1">
        <v>304</v>
      </c>
      <c r="I88" s="1">
        <v>403</v>
      </c>
      <c r="J88" s="21">
        <v>4.2329961103921541</v>
      </c>
      <c r="K88" s="22">
        <v>41</v>
      </c>
      <c r="M88" s="4">
        <v>1</v>
      </c>
      <c r="N88" s="4">
        <v>0</v>
      </c>
      <c r="O88" s="4">
        <v>0</v>
      </c>
      <c r="P88" s="4">
        <v>1</v>
      </c>
      <c r="Q88" s="4">
        <v>1</v>
      </c>
      <c r="R88" s="4">
        <v>1</v>
      </c>
      <c r="S88" s="4">
        <v>0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 t="s">
        <v>1033</v>
      </c>
    </row>
    <row r="89" spans="1:29">
      <c r="A89" s="1" t="s">
        <v>89</v>
      </c>
      <c r="B89" s="1" t="e">
        <f>VLOOKUP(A89,#REF!, 2,0)</f>
        <v>#REF!</v>
      </c>
      <c r="C89" s="1" t="e">
        <f>VLOOKUP(A89,#REF!,3,0)</f>
        <v>#REF!</v>
      </c>
      <c r="D89" s="1">
        <v>207</v>
      </c>
      <c r="E89" s="1" t="s">
        <v>507</v>
      </c>
      <c r="F89" s="1">
        <v>4601</v>
      </c>
      <c r="G89" s="1" t="s">
        <v>507</v>
      </c>
      <c r="H89" s="1">
        <v>102</v>
      </c>
      <c r="I89" s="1" t="s">
        <v>507</v>
      </c>
      <c r="J89" s="21">
        <v>3.8727388274726686</v>
      </c>
      <c r="K89" s="22">
        <v>181</v>
      </c>
      <c r="M89" s="4">
        <v>1</v>
      </c>
      <c r="N89" s="4">
        <v>1</v>
      </c>
      <c r="O89" s="4">
        <v>1</v>
      </c>
      <c r="P89" s="4">
        <v>1</v>
      </c>
      <c r="Q89" s="4">
        <v>0</v>
      </c>
      <c r="R89" s="4">
        <v>0</v>
      </c>
      <c r="S89" s="4">
        <v>0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0</v>
      </c>
      <c r="Z89" s="4">
        <v>0</v>
      </c>
      <c r="AA89" s="4">
        <v>1</v>
      </c>
      <c r="AB89" s="4">
        <v>1</v>
      </c>
      <c r="AC89" s="4" t="s">
        <v>1033</v>
      </c>
    </row>
    <row r="90" spans="1:29">
      <c r="A90" s="1" t="s">
        <v>90</v>
      </c>
      <c r="B90" s="1" t="e">
        <f>VLOOKUP(A90,#REF!, 2,0)</f>
        <v>#REF!</v>
      </c>
      <c r="C90" s="1" t="e">
        <f>VLOOKUP(A90,#REF!,3,0)</f>
        <v>#REF!</v>
      </c>
      <c r="D90" s="1">
        <v>206</v>
      </c>
      <c r="E90" s="1">
        <v>3201</v>
      </c>
      <c r="F90" s="1">
        <v>1525</v>
      </c>
      <c r="G90" s="1">
        <v>3501</v>
      </c>
      <c r="H90" s="1">
        <v>401</v>
      </c>
      <c r="I90" s="1">
        <v>702</v>
      </c>
      <c r="J90" s="21">
        <v>5.7259116322950483</v>
      </c>
      <c r="K90" s="22">
        <v>9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0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0</v>
      </c>
      <c r="Z90" s="4">
        <v>0</v>
      </c>
      <c r="AA90" s="4">
        <v>1</v>
      </c>
      <c r="AB90" s="4">
        <v>1</v>
      </c>
      <c r="AC90" s="4" t="s">
        <v>1033</v>
      </c>
    </row>
    <row r="91" spans="1:29">
      <c r="A91" s="1" t="s">
        <v>91</v>
      </c>
      <c r="B91" s="1" t="e">
        <f>VLOOKUP(A91,#REF!, 2,0)</f>
        <v>#REF!</v>
      </c>
      <c r="C91" s="1" t="e">
        <f>VLOOKUP(A91,#REF!,3,0)</f>
        <v>#REF!</v>
      </c>
      <c r="D91" s="1">
        <v>203</v>
      </c>
      <c r="E91" s="1">
        <v>2901</v>
      </c>
      <c r="F91" s="1">
        <v>705</v>
      </c>
      <c r="G91" s="1">
        <v>4001</v>
      </c>
      <c r="H91" s="1">
        <v>702</v>
      </c>
      <c r="I91" s="1">
        <v>1505</v>
      </c>
      <c r="J91" s="21">
        <v>6.2013971243204518</v>
      </c>
      <c r="K91" s="22">
        <v>53</v>
      </c>
      <c r="M91" s="4">
        <v>1</v>
      </c>
      <c r="N91" s="4">
        <v>0</v>
      </c>
      <c r="O91" s="4">
        <v>0</v>
      </c>
      <c r="P91" s="4">
        <v>1</v>
      </c>
      <c r="Q91" s="4">
        <v>0</v>
      </c>
      <c r="R91" s="4">
        <v>0</v>
      </c>
      <c r="S91" s="4">
        <v>0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0</v>
      </c>
      <c r="Z91" s="4">
        <v>0</v>
      </c>
      <c r="AA91" s="4">
        <v>1</v>
      </c>
      <c r="AB91" s="4">
        <v>1</v>
      </c>
      <c r="AC91" s="4" t="s">
        <v>1033</v>
      </c>
    </row>
    <row r="92" spans="1:29">
      <c r="A92" s="1" t="s">
        <v>92</v>
      </c>
      <c r="B92" s="1" t="e">
        <f>VLOOKUP(A92,#REF!, 2,0)</f>
        <v>#REF!</v>
      </c>
      <c r="C92" s="1" t="e">
        <f>VLOOKUP(A92,#REF!,3,0)</f>
        <v>#REF!</v>
      </c>
      <c r="D92" s="1">
        <v>201</v>
      </c>
      <c r="E92" s="1">
        <v>1101</v>
      </c>
      <c r="F92" s="1">
        <v>1301</v>
      </c>
      <c r="G92" s="1">
        <v>1535</v>
      </c>
      <c r="H92" s="1">
        <v>304</v>
      </c>
      <c r="I92" s="1">
        <v>702</v>
      </c>
      <c r="J92" s="21">
        <v>3.4132997640812519</v>
      </c>
      <c r="K92" s="22">
        <v>654</v>
      </c>
      <c r="M92" s="4">
        <v>1</v>
      </c>
      <c r="N92" s="4">
        <v>0</v>
      </c>
      <c r="O92" s="4">
        <v>0</v>
      </c>
      <c r="P92" s="4">
        <v>1</v>
      </c>
      <c r="Q92" s="4">
        <v>0</v>
      </c>
      <c r="R92" s="4">
        <v>0</v>
      </c>
      <c r="S92" s="4">
        <v>0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0</v>
      </c>
      <c r="Z92" s="4">
        <v>0</v>
      </c>
      <c r="AA92" s="4">
        <v>1</v>
      </c>
      <c r="AB92" s="4">
        <v>1</v>
      </c>
      <c r="AC92" s="4" t="s">
        <v>1033</v>
      </c>
    </row>
    <row r="93" spans="1:29">
      <c r="A93" s="1" t="s">
        <v>93</v>
      </c>
      <c r="B93" s="1" t="e">
        <f>VLOOKUP(A93,#REF!, 2,0)</f>
        <v>#REF!</v>
      </c>
      <c r="C93" s="1" t="e">
        <f>VLOOKUP(A93,#REF!,3,0)</f>
        <v>#REF!</v>
      </c>
      <c r="D93" s="1">
        <v>207</v>
      </c>
      <c r="E93" s="1">
        <v>3303</v>
      </c>
      <c r="F93" s="1">
        <v>4403</v>
      </c>
      <c r="G93" s="1">
        <v>4601</v>
      </c>
      <c r="H93" s="1">
        <v>102</v>
      </c>
      <c r="I93" s="1">
        <v>701</v>
      </c>
      <c r="J93" s="21">
        <v>4.4409090820652173</v>
      </c>
      <c r="K93" s="22">
        <v>490</v>
      </c>
      <c r="L93" s="21" t="s">
        <v>986</v>
      </c>
      <c r="M93" s="4">
        <v>1</v>
      </c>
      <c r="N93" s="4">
        <v>0</v>
      </c>
      <c r="O93" s="4">
        <v>0</v>
      </c>
      <c r="P93" s="4">
        <v>1</v>
      </c>
      <c r="Q93" s="4">
        <v>0</v>
      </c>
      <c r="R93" s="4">
        <v>0</v>
      </c>
      <c r="S93" s="4">
        <v>0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0</v>
      </c>
      <c r="Z93" s="4">
        <v>0</v>
      </c>
      <c r="AA93" s="4">
        <v>1</v>
      </c>
      <c r="AB93" s="4">
        <v>1</v>
      </c>
      <c r="AC93" s="4" t="s">
        <v>1034</v>
      </c>
    </row>
    <row r="94" spans="1:29">
      <c r="A94" s="1" t="s">
        <v>94</v>
      </c>
      <c r="B94" s="1" t="e">
        <f>VLOOKUP(A94,#REF!, 2,0)</f>
        <v>#REF!</v>
      </c>
      <c r="C94" s="1" t="e">
        <f>VLOOKUP(A94,#REF!,3,0)</f>
        <v>#REF!</v>
      </c>
      <c r="D94" s="1">
        <v>1101</v>
      </c>
      <c r="E94" s="1">
        <v>2410</v>
      </c>
      <c r="F94" s="1">
        <v>1502</v>
      </c>
      <c r="G94" s="1">
        <v>5604</v>
      </c>
      <c r="H94" s="1">
        <v>702</v>
      </c>
      <c r="I94" s="1">
        <v>801</v>
      </c>
      <c r="J94" s="21">
        <v>1.9370161074648142</v>
      </c>
      <c r="K94" s="22">
        <v>893</v>
      </c>
      <c r="L94" s="21" t="s">
        <v>987</v>
      </c>
      <c r="M94" s="4">
        <v>1</v>
      </c>
      <c r="N94" s="4">
        <v>0</v>
      </c>
      <c r="O94" s="4">
        <v>0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0</v>
      </c>
      <c r="Y94" s="4">
        <v>1</v>
      </c>
      <c r="Z94" s="4">
        <v>1</v>
      </c>
      <c r="AA94" s="4">
        <v>0</v>
      </c>
      <c r="AB94" s="4">
        <v>1</v>
      </c>
      <c r="AC94" s="4" t="s">
        <v>1034</v>
      </c>
    </row>
    <row r="95" spans="1:29">
      <c r="A95" s="1" t="s">
        <v>95</v>
      </c>
      <c r="B95" s="1" t="e">
        <f>VLOOKUP(A95,#REF!, 2,0)</f>
        <v>#REF!</v>
      </c>
      <c r="C95" s="1" t="e">
        <f>VLOOKUP(A95,#REF!,3,0)</f>
        <v>#REF!</v>
      </c>
      <c r="D95" s="1">
        <v>2402</v>
      </c>
      <c r="E95" s="1" t="s">
        <v>507</v>
      </c>
      <c r="F95" s="1">
        <v>1502</v>
      </c>
      <c r="G95" s="1">
        <v>5502</v>
      </c>
      <c r="H95" s="1">
        <v>303</v>
      </c>
      <c r="I95" s="1">
        <v>801</v>
      </c>
      <c r="J95" s="21">
        <v>6.1931245983544612</v>
      </c>
      <c r="K95" s="22">
        <v>43</v>
      </c>
      <c r="L95" s="21" t="s">
        <v>986</v>
      </c>
      <c r="M95" s="4">
        <v>1</v>
      </c>
      <c r="N95" s="4">
        <v>0</v>
      </c>
      <c r="O95" s="4">
        <v>0</v>
      </c>
      <c r="P95" s="4">
        <v>1</v>
      </c>
      <c r="Q95" s="4">
        <v>0</v>
      </c>
      <c r="R95" s="4">
        <v>0</v>
      </c>
      <c r="S95" s="4">
        <v>0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0</v>
      </c>
      <c r="Z95" s="4">
        <v>0</v>
      </c>
      <c r="AA95" s="4">
        <v>1</v>
      </c>
      <c r="AB95" s="4">
        <v>1</v>
      </c>
      <c r="AC95" s="4" t="s">
        <v>1034</v>
      </c>
    </row>
    <row r="96" spans="1:29">
      <c r="A96" s="1" t="s">
        <v>96</v>
      </c>
      <c r="B96" s="1" t="e">
        <f>VLOOKUP(A96,#REF!, 2,0)</f>
        <v>#REF!</v>
      </c>
      <c r="C96" s="1" t="e">
        <f>VLOOKUP(A96,#REF!,3,0)</f>
        <v>#REF!</v>
      </c>
      <c r="D96" s="1">
        <v>1102</v>
      </c>
      <c r="E96" s="1">
        <v>3401</v>
      </c>
      <c r="F96" s="1">
        <v>1521</v>
      </c>
      <c r="G96" s="1">
        <v>3901</v>
      </c>
      <c r="H96" s="1">
        <v>403</v>
      </c>
      <c r="I96" s="1">
        <v>702</v>
      </c>
      <c r="J96" s="21">
        <v>5.204119982655925</v>
      </c>
      <c r="K96" s="22">
        <v>395</v>
      </c>
      <c r="L96" s="21" t="s">
        <v>986</v>
      </c>
      <c r="M96" s="4">
        <v>1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4">
        <v>0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0</v>
      </c>
      <c r="Z96" s="4">
        <v>0</v>
      </c>
      <c r="AA96" s="4">
        <v>1</v>
      </c>
      <c r="AB96" s="4">
        <v>1</v>
      </c>
      <c r="AC96" s="4" t="s">
        <v>1034</v>
      </c>
    </row>
    <row r="97" spans="1:29">
      <c r="A97" s="1" t="s">
        <v>97</v>
      </c>
      <c r="B97" s="1" t="e">
        <f>VLOOKUP(A97,#REF!, 2,0)</f>
        <v>#REF!</v>
      </c>
      <c r="C97" s="1" t="e">
        <f>VLOOKUP(A97,#REF!,3,0)</f>
        <v>#REF!</v>
      </c>
      <c r="D97" s="1">
        <v>203</v>
      </c>
      <c r="E97" s="1">
        <v>1101</v>
      </c>
      <c r="F97" s="1">
        <v>3802</v>
      </c>
      <c r="G97" s="1" t="s">
        <v>507</v>
      </c>
      <c r="H97" s="1">
        <v>702</v>
      </c>
      <c r="I97" s="1" t="s">
        <v>507</v>
      </c>
      <c r="J97" s="21">
        <v>4.2504200023088936</v>
      </c>
      <c r="K97" s="22">
        <v>483</v>
      </c>
      <c r="L97" s="21" t="s">
        <v>986</v>
      </c>
      <c r="M97" s="4">
        <v>1</v>
      </c>
      <c r="N97" s="4">
        <v>0</v>
      </c>
      <c r="O97" s="4">
        <v>0</v>
      </c>
      <c r="P97" s="4">
        <v>1</v>
      </c>
      <c r="Q97" s="4">
        <v>0</v>
      </c>
      <c r="R97" s="4">
        <v>0</v>
      </c>
      <c r="S97" s="4">
        <v>0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0</v>
      </c>
      <c r="Z97" s="4">
        <v>0</v>
      </c>
      <c r="AA97" s="4">
        <v>1</v>
      </c>
      <c r="AB97" s="4">
        <v>1</v>
      </c>
      <c r="AC97" s="4" t="s">
        <v>1034</v>
      </c>
    </row>
    <row r="98" spans="1:29">
      <c r="A98" s="1" t="s">
        <v>98</v>
      </c>
      <c r="B98" s="1" t="e">
        <f>VLOOKUP(A98,#REF!, 2,0)</f>
        <v>#REF!</v>
      </c>
      <c r="C98" s="1" t="e">
        <f>VLOOKUP(A98,#REF!,3,0)</f>
        <v>#REF!</v>
      </c>
      <c r="D98" s="1">
        <v>1101</v>
      </c>
      <c r="E98" s="1">
        <v>3303</v>
      </c>
      <c r="F98" s="1">
        <v>1535</v>
      </c>
      <c r="G98" s="1">
        <v>5801</v>
      </c>
      <c r="H98" s="1">
        <v>302</v>
      </c>
      <c r="I98" s="1">
        <v>702</v>
      </c>
      <c r="J98" s="21">
        <v>4.1367205671564067</v>
      </c>
      <c r="K98" s="22">
        <v>634</v>
      </c>
      <c r="L98" s="21" t="s">
        <v>985</v>
      </c>
      <c r="M98" s="4">
        <v>1</v>
      </c>
      <c r="N98" s="4">
        <v>1</v>
      </c>
      <c r="O98" s="4">
        <v>1</v>
      </c>
      <c r="P98" s="4">
        <v>1</v>
      </c>
      <c r="Q98" s="4">
        <v>0</v>
      </c>
      <c r="R98" s="4">
        <v>0</v>
      </c>
      <c r="S98" s="4">
        <v>0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0</v>
      </c>
      <c r="Z98" s="4">
        <v>0</v>
      </c>
      <c r="AA98" s="4">
        <v>1</v>
      </c>
      <c r="AB98" s="4">
        <v>1</v>
      </c>
      <c r="AC98" s="4" t="s">
        <v>1034</v>
      </c>
    </row>
    <row r="99" spans="1:29">
      <c r="A99" s="1" t="s">
        <v>99</v>
      </c>
      <c r="B99" s="1" t="e">
        <f>VLOOKUP(A99,#REF!, 2,0)</f>
        <v>#REF!</v>
      </c>
      <c r="C99" s="1" t="e">
        <f>VLOOKUP(A99,#REF!,3,0)</f>
        <v>#REF!</v>
      </c>
      <c r="D99" s="1">
        <v>203</v>
      </c>
      <c r="E99" s="1" t="s">
        <v>507</v>
      </c>
      <c r="F99" s="1">
        <v>3802</v>
      </c>
      <c r="G99" s="1">
        <v>3901</v>
      </c>
      <c r="H99" s="1">
        <v>702</v>
      </c>
      <c r="I99" s="1" t="s">
        <v>507</v>
      </c>
      <c r="J99" s="21">
        <v>5.828015064223977</v>
      </c>
      <c r="K99" s="22">
        <v>272</v>
      </c>
      <c r="L99" s="21" t="s">
        <v>986</v>
      </c>
      <c r="M99" s="4">
        <v>1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0</v>
      </c>
      <c r="Z99" s="4">
        <v>0</v>
      </c>
      <c r="AA99" s="4">
        <v>1</v>
      </c>
      <c r="AB99" s="4">
        <v>1</v>
      </c>
      <c r="AC99" s="4" t="s">
        <v>1034</v>
      </c>
    </row>
    <row r="100" spans="1:29">
      <c r="A100" s="1" t="s">
        <v>100</v>
      </c>
      <c r="B100" s="1" t="e">
        <f>VLOOKUP(A100,#REF!, 2,0)</f>
        <v>#REF!</v>
      </c>
      <c r="C100" s="1" t="e">
        <f>VLOOKUP(A100,#REF!,3,0)</f>
        <v>#REF!</v>
      </c>
      <c r="D100" s="1">
        <v>1101</v>
      </c>
      <c r="E100" s="1">
        <v>2901</v>
      </c>
      <c r="F100" s="1">
        <v>705</v>
      </c>
      <c r="G100" s="1">
        <v>4601</v>
      </c>
      <c r="H100" s="1">
        <v>102</v>
      </c>
      <c r="I100" s="1">
        <v>1505</v>
      </c>
      <c r="J100" s="21">
        <v>4.9604707775342991</v>
      </c>
      <c r="K100" s="22">
        <v>140</v>
      </c>
      <c r="L100" s="21" t="s">
        <v>986</v>
      </c>
      <c r="M100" s="4">
        <v>1</v>
      </c>
      <c r="N100" s="4">
        <v>0</v>
      </c>
      <c r="O100" s="4">
        <v>0</v>
      </c>
      <c r="P100" s="4">
        <v>1</v>
      </c>
      <c r="Q100" s="4">
        <v>0</v>
      </c>
      <c r="R100" s="4">
        <v>0</v>
      </c>
      <c r="S100" s="4">
        <v>0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0</v>
      </c>
      <c r="Z100" s="4">
        <v>0</v>
      </c>
      <c r="AA100" s="4">
        <v>1</v>
      </c>
      <c r="AB100" s="4">
        <v>1</v>
      </c>
      <c r="AC100" s="4" t="s">
        <v>1034</v>
      </c>
    </row>
    <row r="101" spans="1:29">
      <c r="A101" s="1" t="s">
        <v>101</v>
      </c>
      <c r="B101" s="1" t="e">
        <f>VLOOKUP(A101,#REF!, 2,0)</f>
        <v>#REF!</v>
      </c>
      <c r="C101" s="1" t="e">
        <f>VLOOKUP(A101,#REF!,3,0)</f>
        <v>#REF!</v>
      </c>
      <c r="D101" s="1">
        <v>1101</v>
      </c>
      <c r="E101" s="1">
        <v>2402</v>
      </c>
      <c r="F101" s="1">
        <v>1502</v>
      </c>
      <c r="G101" s="1">
        <v>4601</v>
      </c>
      <c r="H101" s="1">
        <v>102</v>
      </c>
      <c r="I101" s="1">
        <v>801</v>
      </c>
      <c r="J101" s="21">
        <v>3.8674674878590514</v>
      </c>
      <c r="K101" s="22">
        <v>678</v>
      </c>
      <c r="L101" s="21" t="s">
        <v>986</v>
      </c>
      <c r="M101" s="4">
        <v>1</v>
      </c>
      <c r="N101" s="4">
        <v>0</v>
      </c>
      <c r="O101" s="4">
        <v>0</v>
      </c>
      <c r="P101" s="4">
        <v>1</v>
      </c>
      <c r="Q101" s="4">
        <v>0</v>
      </c>
      <c r="R101" s="4">
        <v>0</v>
      </c>
      <c r="S101" s="4">
        <v>0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0</v>
      </c>
      <c r="Z101" s="4">
        <v>0</v>
      </c>
      <c r="AA101" s="4">
        <v>1</v>
      </c>
      <c r="AB101" s="4">
        <v>1</v>
      </c>
      <c r="AC101" s="4" t="s">
        <v>1034</v>
      </c>
    </row>
    <row r="102" spans="1:29">
      <c r="A102" s="1" t="s">
        <v>102</v>
      </c>
      <c r="B102" s="1" t="e">
        <f>VLOOKUP(A102,#REF!, 2,0)</f>
        <v>#REF!</v>
      </c>
      <c r="C102" s="1" t="e">
        <f>VLOOKUP(A102,#REF!,3,0)</f>
        <v>#REF!</v>
      </c>
      <c r="D102" s="1">
        <v>201</v>
      </c>
      <c r="E102" s="1">
        <v>1101</v>
      </c>
      <c r="F102" s="1">
        <v>1502</v>
      </c>
      <c r="G102" s="1">
        <v>3501</v>
      </c>
      <c r="H102" s="1">
        <v>303</v>
      </c>
      <c r="I102" s="1">
        <v>801</v>
      </c>
      <c r="J102" s="21">
        <v>3.9590413923210934</v>
      </c>
      <c r="K102" s="22">
        <v>148</v>
      </c>
      <c r="L102" s="21" t="s">
        <v>986</v>
      </c>
      <c r="M102" s="4">
        <v>1</v>
      </c>
      <c r="N102" s="4">
        <v>0</v>
      </c>
      <c r="O102" s="4">
        <v>0</v>
      </c>
      <c r="P102" s="4">
        <v>1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0</v>
      </c>
      <c r="Z102" s="4">
        <v>0</v>
      </c>
      <c r="AA102" s="4">
        <v>1</v>
      </c>
      <c r="AB102" s="4">
        <v>1</v>
      </c>
      <c r="AC102" s="4" t="s">
        <v>1034</v>
      </c>
    </row>
    <row r="103" spans="1:29">
      <c r="A103" s="1" t="s">
        <v>103</v>
      </c>
      <c r="B103" s="1" t="e">
        <f>VLOOKUP(A103,#REF!, 2,0)</f>
        <v>#REF!</v>
      </c>
      <c r="C103" s="1" t="e">
        <f>VLOOKUP(A103,#REF!,3,0)</f>
        <v>#REF!</v>
      </c>
      <c r="D103" s="1">
        <v>207</v>
      </c>
      <c r="E103" s="1">
        <v>2402</v>
      </c>
      <c r="F103" s="1">
        <v>4601</v>
      </c>
      <c r="G103" s="1" t="s">
        <v>507</v>
      </c>
      <c r="H103" s="1">
        <v>102</v>
      </c>
      <c r="I103" s="1">
        <v>702</v>
      </c>
      <c r="J103" s="21">
        <v>2.7810369386211318</v>
      </c>
      <c r="K103" s="22">
        <v>251</v>
      </c>
      <c r="L103" s="21" t="s">
        <v>986</v>
      </c>
      <c r="M103" s="4">
        <v>1</v>
      </c>
      <c r="N103" s="4">
        <v>0</v>
      </c>
      <c r="O103" s="4">
        <v>0</v>
      </c>
      <c r="P103" s="4">
        <v>1</v>
      </c>
      <c r="Q103" s="4">
        <v>0</v>
      </c>
      <c r="R103" s="4">
        <v>0</v>
      </c>
      <c r="S103" s="4">
        <v>0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0</v>
      </c>
      <c r="Z103" s="4">
        <v>0</v>
      </c>
      <c r="AA103" s="4">
        <v>1</v>
      </c>
      <c r="AB103" s="4">
        <v>1</v>
      </c>
      <c r="AC103" s="4" t="s">
        <v>1034</v>
      </c>
    </row>
    <row r="104" spans="1:29">
      <c r="A104" s="1" t="s">
        <v>104</v>
      </c>
      <c r="B104" s="1" t="e">
        <f>VLOOKUP(A104,#REF!, 2,0)</f>
        <v>#REF!</v>
      </c>
      <c r="C104" s="1" t="e">
        <f>VLOOKUP(A104,#REF!,3,0)</f>
        <v>#REF!</v>
      </c>
      <c r="D104" s="1">
        <v>206</v>
      </c>
      <c r="E104" s="1">
        <v>301</v>
      </c>
      <c r="F104" s="1">
        <v>1502</v>
      </c>
      <c r="G104" s="1">
        <v>4403</v>
      </c>
      <c r="H104" s="1">
        <v>701</v>
      </c>
      <c r="I104" s="1">
        <v>801</v>
      </c>
      <c r="J104" s="21">
        <v>4.1875207208364627</v>
      </c>
      <c r="K104" s="22">
        <v>565</v>
      </c>
      <c r="L104" s="21" t="s">
        <v>985</v>
      </c>
      <c r="M104" s="4">
        <v>1</v>
      </c>
      <c r="N104" s="4">
        <v>0</v>
      </c>
      <c r="O104" s="4">
        <v>0</v>
      </c>
      <c r="P104" s="4">
        <v>1</v>
      </c>
      <c r="Q104" s="4">
        <v>1</v>
      </c>
      <c r="R104" s="4">
        <v>1</v>
      </c>
      <c r="S104" s="4">
        <v>0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1</v>
      </c>
      <c r="AC104" s="4" t="s">
        <v>1034</v>
      </c>
    </row>
    <row r="105" spans="1:29">
      <c r="A105" s="1" t="s">
        <v>105</v>
      </c>
      <c r="B105" s="1" t="e">
        <f>VLOOKUP(A105,#REF!, 2,0)</f>
        <v>#REF!</v>
      </c>
      <c r="C105" s="1" t="e">
        <f>VLOOKUP(A105,#REF!,3,0)</f>
        <v>#REF!</v>
      </c>
      <c r="D105" s="1">
        <v>1101</v>
      </c>
      <c r="E105" s="1">
        <v>2402</v>
      </c>
      <c r="F105" s="1">
        <v>1525</v>
      </c>
      <c r="G105" s="1">
        <v>4001</v>
      </c>
      <c r="H105" s="1">
        <v>403</v>
      </c>
      <c r="I105" s="1">
        <v>702</v>
      </c>
      <c r="J105" s="21">
        <v>4.2833012287035492</v>
      </c>
      <c r="K105" s="22">
        <v>178</v>
      </c>
      <c r="L105" s="21" t="s">
        <v>987</v>
      </c>
      <c r="M105" s="4">
        <v>1</v>
      </c>
      <c r="N105" s="4">
        <v>0</v>
      </c>
      <c r="O105" s="4">
        <v>0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0</v>
      </c>
      <c r="Y105" s="4">
        <v>1</v>
      </c>
      <c r="Z105" s="4">
        <v>1</v>
      </c>
      <c r="AA105" s="4">
        <v>0</v>
      </c>
      <c r="AB105" s="4">
        <v>1</v>
      </c>
      <c r="AC105" s="4" t="s">
        <v>1034</v>
      </c>
    </row>
    <row r="106" spans="1:29">
      <c r="A106" s="1" t="s">
        <v>106</v>
      </c>
      <c r="B106" s="1" t="e">
        <f>VLOOKUP(A106,#REF!, 2,0)</f>
        <v>#REF!</v>
      </c>
      <c r="C106" s="1" t="e">
        <f>VLOOKUP(A106,#REF!,3,0)</f>
        <v>#REF!</v>
      </c>
      <c r="D106" s="1">
        <v>201</v>
      </c>
      <c r="E106" s="1">
        <v>2901</v>
      </c>
      <c r="F106" s="1">
        <v>705</v>
      </c>
      <c r="G106" s="1">
        <v>1512</v>
      </c>
      <c r="H106" s="1">
        <v>303</v>
      </c>
      <c r="I106" s="1">
        <v>1505</v>
      </c>
      <c r="J106" s="21">
        <v>6.3909351071033793</v>
      </c>
      <c r="K106" s="22">
        <v>2</v>
      </c>
      <c r="L106" s="21" t="s">
        <v>985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0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 t="s">
        <v>1034</v>
      </c>
    </row>
    <row r="107" spans="1:29">
      <c r="A107" s="1" t="s">
        <v>107</v>
      </c>
      <c r="B107" s="1" t="e">
        <f>VLOOKUP(A107,#REF!, 2,0)</f>
        <v>#REF!</v>
      </c>
      <c r="C107" s="1" t="e">
        <f>VLOOKUP(A107,#REF!,3,0)</f>
        <v>#REF!</v>
      </c>
      <c r="D107" s="1">
        <v>1101</v>
      </c>
      <c r="E107" s="1" t="s">
        <v>507</v>
      </c>
      <c r="F107" s="1">
        <v>1502</v>
      </c>
      <c r="G107" s="1">
        <v>1512</v>
      </c>
      <c r="H107" s="1">
        <v>303</v>
      </c>
      <c r="I107" s="1">
        <v>801</v>
      </c>
      <c r="J107" s="21">
        <v>4.7218106152125463</v>
      </c>
      <c r="K107" s="22">
        <v>186</v>
      </c>
      <c r="L107" s="21" t="s">
        <v>986</v>
      </c>
      <c r="M107" s="4">
        <v>1</v>
      </c>
      <c r="N107" s="4">
        <v>0</v>
      </c>
      <c r="O107" s="4">
        <v>0</v>
      </c>
      <c r="P107" s="4">
        <v>1</v>
      </c>
      <c r="Q107" s="4">
        <v>0</v>
      </c>
      <c r="R107" s="4">
        <v>0</v>
      </c>
      <c r="S107" s="4">
        <v>0</v>
      </c>
      <c r="T107" s="4">
        <v>1</v>
      </c>
      <c r="U107" s="4">
        <v>1</v>
      </c>
      <c r="V107" s="4">
        <v>1</v>
      </c>
      <c r="W107" s="4">
        <v>1</v>
      </c>
      <c r="X107" s="4">
        <v>1</v>
      </c>
      <c r="Y107" s="4">
        <v>0</v>
      </c>
      <c r="Z107" s="4">
        <v>0</v>
      </c>
      <c r="AA107" s="4">
        <v>1</v>
      </c>
      <c r="AB107" s="4">
        <v>1</v>
      </c>
      <c r="AC107" s="4" t="s">
        <v>1034</v>
      </c>
    </row>
    <row r="108" spans="1:29">
      <c r="A108" s="1" t="s">
        <v>108</v>
      </c>
      <c r="B108" s="1" t="e">
        <f>VLOOKUP(A108,#REF!, 2,0)</f>
        <v>#REF!</v>
      </c>
      <c r="C108" s="1" t="e">
        <f>VLOOKUP(A108,#REF!,3,0)</f>
        <v>#REF!</v>
      </c>
      <c r="D108" s="1">
        <v>206</v>
      </c>
      <c r="E108" s="1">
        <v>1101</v>
      </c>
      <c r="F108" s="1">
        <v>1502</v>
      </c>
      <c r="G108" s="1">
        <v>4001</v>
      </c>
      <c r="H108" s="1">
        <v>702</v>
      </c>
      <c r="I108" s="1">
        <v>801</v>
      </c>
      <c r="J108" s="21">
        <v>3.8095597146352675</v>
      </c>
      <c r="K108" s="22">
        <v>485</v>
      </c>
      <c r="L108" s="21" t="s">
        <v>985</v>
      </c>
      <c r="M108" s="4">
        <v>1</v>
      </c>
      <c r="N108" s="4">
        <v>0</v>
      </c>
      <c r="O108" s="4">
        <v>0</v>
      </c>
      <c r="P108" s="4">
        <v>1</v>
      </c>
      <c r="Q108" s="4">
        <v>1</v>
      </c>
      <c r="R108" s="4">
        <v>1</v>
      </c>
      <c r="S108" s="4">
        <v>0</v>
      </c>
      <c r="T108" s="4">
        <v>1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1</v>
      </c>
      <c r="AC108" s="4" t="s">
        <v>1034</v>
      </c>
    </row>
    <row r="109" spans="1:29">
      <c r="A109" s="1" t="s">
        <v>109</v>
      </c>
      <c r="B109" s="1" t="e">
        <f>VLOOKUP(A109,#REF!, 2,0)</f>
        <v>#REF!</v>
      </c>
      <c r="C109" s="1" t="e">
        <f>VLOOKUP(A109,#REF!,3,0)</f>
        <v>#REF!</v>
      </c>
      <c r="D109" s="1">
        <v>1101</v>
      </c>
      <c r="E109" s="1">
        <v>2402</v>
      </c>
      <c r="F109" s="1">
        <v>1502</v>
      </c>
      <c r="G109" s="1">
        <v>4601</v>
      </c>
      <c r="H109" s="1">
        <v>102</v>
      </c>
      <c r="I109" s="1">
        <v>1402</v>
      </c>
      <c r="J109" s="21">
        <v>3.959994838328416</v>
      </c>
      <c r="K109" s="22">
        <v>211</v>
      </c>
      <c r="M109" s="4">
        <v>1</v>
      </c>
      <c r="N109" s="4">
        <v>0</v>
      </c>
      <c r="O109" s="4">
        <v>0</v>
      </c>
      <c r="P109" s="4">
        <v>1</v>
      </c>
      <c r="Q109" s="4">
        <v>0</v>
      </c>
      <c r="R109" s="4">
        <v>0</v>
      </c>
      <c r="S109" s="4">
        <v>0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  <c r="Y109" s="4">
        <v>0</v>
      </c>
      <c r="Z109" s="4">
        <v>0</v>
      </c>
      <c r="AA109" s="4">
        <v>1</v>
      </c>
      <c r="AB109" s="4">
        <v>1</v>
      </c>
      <c r="AC109" s="4" t="s">
        <v>1062</v>
      </c>
    </row>
    <row r="110" spans="1:29">
      <c r="A110" s="1" t="s">
        <v>110</v>
      </c>
      <c r="B110" s="1" t="e">
        <f>VLOOKUP(A110,#REF!, 2,0)</f>
        <v>#REF!</v>
      </c>
      <c r="C110" s="1" t="e">
        <f>VLOOKUP(A110,#REF!,3,0)</f>
        <v>#REF!</v>
      </c>
      <c r="D110" s="1">
        <v>2901</v>
      </c>
      <c r="E110" s="1">
        <v>3303</v>
      </c>
      <c r="F110" s="1">
        <v>705</v>
      </c>
      <c r="G110" s="1">
        <v>5801</v>
      </c>
      <c r="H110" s="1">
        <v>302</v>
      </c>
      <c r="I110" s="1">
        <v>1505</v>
      </c>
      <c r="J110" s="21">
        <v>3.7634279935629373</v>
      </c>
      <c r="K110" s="22">
        <v>501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0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  <c r="X110" s="4">
        <v>1</v>
      </c>
      <c r="Y110" s="4">
        <v>1</v>
      </c>
      <c r="Z110" s="4">
        <v>1</v>
      </c>
      <c r="AA110" s="4">
        <v>1</v>
      </c>
      <c r="AB110" s="4">
        <v>1</v>
      </c>
      <c r="AC110" s="4" t="s">
        <v>1062</v>
      </c>
    </row>
    <row r="111" spans="1:29">
      <c r="A111" s="1" t="s">
        <v>111</v>
      </c>
      <c r="B111" s="1" t="e">
        <f>VLOOKUP(A111,#REF!, 2,0)</f>
        <v>#REF!</v>
      </c>
      <c r="C111" s="1" t="e">
        <f>VLOOKUP(A111,#REF!,3,0)</f>
        <v>#REF!</v>
      </c>
      <c r="D111" s="1">
        <v>1101</v>
      </c>
      <c r="E111" s="1">
        <v>2403</v>
      </c>
      <c r="F111" s="1">
        <v>1502</v>
      </c>
      <c r="G111" s="1">
        <v>1525</v>
      </c>
      <c r="H111" s="1">
        <v>403</v>
      </c>
      <c r="I111" s="1">
        <v>801</v>
      </c>
      <c r="J111" s="21">
        <v>4.3324384599156049</v>
      </c>
      <c r="K111" s="22">
        <v>352</v>
      </c>
      <c r="M111" s="4">
        <v>1</v>
      </c>
      <c r="N111" s="4">
        <v>1</v>
      </c>
      <c r="O111" s="4">
        <v>1</v>
      </c>
      <c r="P111" s="4">
        <v>1</v>
      </c>
      <c r="Q111" s="4">
        <v>0</v>
      </c>
      <c r="R111" s="4">
        <v>0</v>
      </c>
      <c r="S111" s="4">
        <v>0</v>
      </c>
      <c r="T111" s="4">
        <v>1</v>
      </c>
      <c r="U111" s="4">
        <v>1</v>
      </c>
      <c r="V111" s="4">
        <v>1</v>
      </c>
      <c r="W111" s="4">
        <v>1</v>
      </c>
      <c r="X111" s="4">
        <v>1</v>
      </c>
      <c r="Y111" s="4">
        <v>0</v>
      </c>
      <c r="Z111" s="4">
        <v>0</v>
      </c>
      <c r="AA111" s="4">
        <v>1</v>
      </c>
      <c r="AB111" s="4">
        <v>1</v>
      </c>
      <c r="AC111" s="4" t="s">
        <v>1062</v>
      </c>
    </row>
    <row r="112" spans="1:29">
      <c r="A112" s="1" t="s">
        <v>112</v>
      </c>
      <c r="B112" s="1" t="e">
        <f>VLOOKUP(A112,#REF!, 2,0)</f>
        <v>#REF!</v>
      </c>
      <c r="C112" s="1" t="e">
        <f>VLOOKUP(A112,#REF!,3,0)</f>
        <v>#REF!</v>
      </c>
      <c r="D112" s="1">
        <v>1101</v>
      </c>
      <c r="E112" s="1">
        <v>2402</v>
      </c>
      <c r="F112" s="1">
        <v>1502</v>
      </c>
      <c r="G112" s="1">
        <v>1525</v>
      </c>
      <c r="H112" s="1">
        <v>702</v>
      </c>
      <c r="I112" s="1">
        <v>801</v>
      </c>
      <c r="J112" s="21">
        <v>5.638489256954637</v>
      </c>
      <c r="K112" s="22">
        <v>8</v>
      </c>
      <c r="M112" s="4">
        <v>1</v>
      </c>
      <c r="N112" s="4">
        <v>0</v>
      </c>
      <c r="O112" s="4">
        <v>0</v>
      </c>
      <c r="P112" s="4">
        <v>1</v>
      </c>
      <c r="Q112" s="4">
        <v>1</v>
      </c>
      <c r="R112" s="4">
        <v>0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  <c r="Z112" s="4">
        <v>1</v>
      </c>
      <c r="AA112" s="4">
        <v>1</v>
      </c>
      <c r="AB112" s="4">
        <v>1</v>
      </c>
      <c r="AC112" s="4" t="s">
        <v>1062</v>
      </c>
    </row>
    <row r="113" spans="1:29">
      <c r="A113" s="1" t="s">
        <v>113</v>
      </c>
      <c r="B113" s="1" t="e">
        <f>VLOOKUP(A113,#REF!, 2,0)</f>
        <v>#REF!</v>
      </c>
      <c r="C113" s="1" t="e">
        <f>VLOOKUP(A113,#REF!,3,0)</f>
        <v>#REF!</v>
      </c>
      <c r="D113" s="1">
        <v>1101</v>
      </c>
      <c r="E113" s="1">
        <v>3303</v>
      </c>
      <c r="F113" s="1">
        <v>5504</v>
      </c>
      <c r="G113" s="1">
        <v>5801</v>
      </c>
      <c r="H113" s="1">
        <v>302</v>
      </c>
      <c r="I113" s="1">
        <v>303</v>
      </c>
      <c r="J113" s="21">
        <v>1.8802417758954804</v>
      </c>
      <c r="K113" s="22">
        <v>392</v>
      </c>
      <c r="M113" s="4">
        <v>1</v>
      </c>
      <c r="N113" s="4">
        <v>0</v>
      </c>
      <c r="O113" s="4">
        <v>0</v>
      </c>
      <c r="P113" s="4">
        <v>1</v>
      </c>
      <c r="Q113" s="4">
        <v>0</v>
      </c>
      <c r="R113" s="4">
        <v>0</v>
      </c>
      <c r="S113" s="4">
        <v>0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0</v>
      </c>
      <c r="Z113" s="4">
        <v>0</v>
      </c>
      <c r="AA113" s="4">
        <v>1</v>
      </c>
      <c r="AB113" s="4">
        <v>1</v>
      </c>
      <c r="AC113" s="4" t="s">
        <v>1062</v>
      </c>
    </row>
    <row r="114" spans="1:29">
      <c r="A114" s="1" t="s">
        <v>114</v>
      </c>
      <c r="B114" s="1" t="e">
        <f>VLOOKUP(A114,#REF!, 2,0)</f>
        <v>#REF!</v>
      </c>
      <c r="C114" s="1" t="e">
        <f>VLOOKUP(A114,#REF!,3,0)</f>
        <v>#REF!</v>
      </c>
      <c r="D114" s="1">
        <v>207</v>
      </c>
      <c r="E114" s="1">
        <v>1101</v>
      </c>
      <c r="F114" s="1">
        <v>1502</v>
      </c>
      <c r="G114" s="1">
        <v>4601</v>
      </c>
      <c r="H114" s="1">
        <v>102</v>
      </c>
      <c r="I114" s="1">
        <v>801</v>
      </c>
      <c r="J114" s="21">
        <v>3.6812412373755872</v>
      </c>
      <c r="K114" s="22">
        <v>636</v>
      </c>
      <c r="M114" s="4">
        <v>1</v>
      </c>
      <c r="N114" s="4">
        <v>0</v>
      </c>
      <c r="O114" s="4">
        <v>0</v>
      </c>
      <c r="P114" s="4">
        <v>1</v>
      </c>
      <c r="Q114" s="4">
        <v>0</v>
      </c>
      <c r="R114" s="4">
        <v>0</v>
      </c>
      <c r="S114" s="4">
        <v>0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0</v>
      </c>
      <c r="Z114" s="4">
        <v>0</v>
      </c>
      <c r="AA114" s="4">
        <v>1</v>
      </c>
      <c r="AB114" s="4">
        <v>1</v>
      </c>
      <c r="AC114" s="4" t="s">
        <v>1062</v>
      </c>
    </row>
    <row r="115" spans="1:29">
      <c r="A115" s="1" t="s">
        <v>115</v>
      </c>
      <c r="B115" s="1" t="e">
        <f>VLOOKUP(A115,#REF!, 2,0)</f>
        <v>#REF!</v>
      </c>
      <c r="C115" s="1" t="e">
        <f>VLOOKUP(A115,#REF!,3,0)</f>
        <v>#REF!</v>
      </c>
      <c r="D115" s="1">
        <v>2601</v>
      </c>
      <c r="E115" s="1">
        <v>3303</v>
      </c>
      <c r="F115" s="1">
        <v>5201</v>
      </c>
      <c r="G115" s="1">
        <v>5801</v>
      </c>
      <c r="H115" s="1">
        <v>302</v>
      </c>
      <c r="I115" s="1">
        <v>702</v>
      </c>
      <c r="J115" s="21">
        <v>4.6998377258672459</v>
      </c>
      <c r="K115" s="22">
        <v>620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0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0</v>
      </c>
      <c r="Z115" s="4">
        <v>1</v>
      </c>
      <c r="AA115" s="4">
        <v>1</v>
      </c>
      <c r="AB115" s="4">
        <v>1</v>
      </c>
      <c r="AC115" s="4" t="s">
        <v>1063</v>
      </c>
    </row>
    <row r="116" spans="1:29">
      <c r="A116" s="1" t="s">
        <v>116</v>
      </c>
      <c r="B116" s="1" t="e">
        <f>VLOOKUP(A116,#REF!, 2,0)</f>
        <v>#REF!</v>
      </c>
      <c r="C116" s="1" t="e">
        <f>VLOOKUP(A116,#REF!,3,0)</f>
        <v>#REF!</v>
      </c>
      <c r="D116" s="1">
        <v>101</v>
      </c>
      <c r="E116" s="1">
        <v>203</v>
      </c>
      <c r="F116" s="1">
        <v>705</v>
      </c>
      <c r="G116" s="1">
        <v>5701</v>
      </c>
      <c r="H116" s="1">
        <v>602</v>
      </c>
      <c r="I116" s="1">
        <v>1505</v>
      </c>
      <c r="J116" s="21">
        <v>4.4785664955938431</v>
      </c>
      <c r="K116" s="22">
        <v>15</v>
      </c>
      <c r="M116" s="4">
        <v>1</v>
      </c>
      <c r="N116" s="4">
        <v>0</v>
      </c>
      <c r="O116" s="4">
        <v>0</v>
      </c>
      <c r="P116" s="4">
        <v>1</v>
      </c>
      <c r="Q116" s="4">
        <v>0</v>
      </c>
      <c r="R116" s="4">
        <v>0</v>
      </c>
      <c r="S116" s="4">
        <v>0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0</v>
      </c>
      <c r="Z116" s="4">
        <v>0</v>
      </c>
      <c r="AA116" s="4">
        <v>1</v>
      </c>
      <c r="AB116" s="4">
        <v>1</v>
      </c>
      <c r="AC116" s="4" t="s">
        <v>1063</v>
      </c>
    </row>
    <row r="117" spans="1:29">
      <c r="A117" s="1" t="s">
        <v>117</v>
      </c>
      <c r="B117" s="1" t="e">
        <f>VLOOKUP(A117,#REF!, 2,0)</f>
        <v>#REF!</v>
      </c>
      <c r="C117" s="1" t="e">
        <f>VLOOKUP(A117,#REF!,3,0)</f>
        <v>#REF!</v>
      </c>
      <c r="D117" s="1">
        <v>201</v>
      </c>
      <c r="E117" s="1">
        <v>3303</v>
      </c>
      <c r="F117" s="1">
        <v>705</v>
      </c>
      <c r="G117" s="1">
        <v>5101</v>
      </c>
      <c r="H117" s="1">
        <v>1402</v>
      </c>
      <c r="I117" s="1">
        <v>1505</v>
      </c>
      <c r="J117" s="21">
        <v>5.1238516409670858</v>
      </c>
      <c r="K117" s="22">
        <v>18</v>
      </c>
      <c r="M117" s="4">
        <v>1</v>
      </c>
      <c r="N117" s="4">
        <v>0</v>
      </c>
      <c r="O117" s="4">
        <v>0</v>
      </c>
      <c r="P117" s="4">
        <v>1</v>
      </c>
      <c r="Q117" s="4">
        <v>0</v>
      </c>
      <c r="R117" s="4">
        <v>0</v>
      </c>
      <c r="S117" s="4">
        <v>0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0</v>
      </c>
      <c r="Z117" s="4">
        <v>0</v>
      </c>
      <c r="AA117" s="4">
        <v>1</v>
      </c>
      <c r="AB117" s="4">
        <v>1</v>
      </c>
      <c r="AC117" s="4" t="s">
        <v>1063</v>
      </c>
    </row>
    <row r="118" spans="1:29">
      <c r="A118" s="1" t="s">
        <v>118</v>
      </c>
      <c r="B118" s="1" t="e">
        <f>VLOOKUP(A118,#REF!, 2,0)</f>
        <v>#REF!</v>
      </c>
      <c r="C118" s="1" t="e">
        <f>VLOOKUP(A118,#REF!,3,0)</f>
        <v>#REF!</v>
      </c>
      <c r="D118" s="1">
        <v>1101</v>
      </c>
      <c r="E118" s="1">
        <v>2901</v>
      </c>
      <c r="F118" s="1">
        <v>705</v>
      </c>
      <c r="G118" s="1">
        <v>1527</v>
      </c>
      <c r="H118" s="1">
        <v>401</v>
      </c>
      <c r="I118" s="1">
        <v>1505</v>
      </c>
      <c r="J118" s="21">
        <v>4.6655809910179533</v>
      </c>
      <c r="K118" s="22">
        <v>18</v>
      </c>
      <c r="M118" s="4">
        <v>1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0</v>
      </c>
      <c r="Z118" s="4">
        <v>0</v>
      </c>
      <c r="AA118" s="4">
        <v>1</v>
      </c>
      <c r="AB118" s="4">
        <v>1</v>
      </c>
      <c r="AC118" s="4" t="s">
        <v>1062</v>
      </c>
    </row>
    <row r="119" spans="1:29">
      <c r="A119" s="1" t="s">
        <v>119</v>
      </c>
      <c r="B119" s="1" t="e">
        <f>VLOOKUP(A119,#REF!, 2,0)</f>
        <v>#REF!</v>
      </c>
      <c r="C119" s="1" t="e">
        <f>VLOOKUP(A119,#REF!,3,0)</f>
        <v>#REF!</v>
      </c>
      <c r="D119" s="1">
        <v>1101</v>
      </c>
      <c r="E119" s="1">
        <v>3303</v>
      </c>
      <c r="F119" s="1">
        <v>1502</v>
      </c>
      <c r="G119" s="1">
        <v>4403</v>
      </c>
      <c r="H119" s="1">
        <v>701</v>
      </c>
      <c r="I119" s="1">
        <v>801</v>
      </c>
      <c r="J119" s="21">
        <v>4.9916690073799481</v>
      </c>
      <c r="K119" s="22">
        <v>22</v>
      </c>
      <c r="M119" s="4">
        <v>1</v>
      </c>
      <c r="N119" s="4">
        <v>0</v>
      </c>
      <c r="O119" s="4">
        <v>0</v>
      </c>
      <c r="P119" s="4">
        <v>1</v>
      </c>
      <c r="Q119" s="4">
        <v>1</v>
      </c>
      <c r="R119" s="4">
        <v>1</v>
      </c>
      <c r="S119" s="4">
        <v>0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  <c r="AB119" s="4">
        <v>1</v>
      </c>
      <c r="AC119" s="4" t="s">
        <v>1062</v>
      </c>
    </row>
    <row r="120" spans="1:29">
      <c r="A120" s="1" t="s">
        <v>120</v>
      </c>
      <c r="B120" s="1" t="e">
        <f>VLOOKUP(A120,#REF!, 2,0)</f>
        <v>#REF!</v>
      </c>
      <c r="C120" s="1" t="e">
        <f>VLOOKUP(A120,#REF!,3,0)</f>
        <v>#REF!</v>
      </c>
      <c r="D120" s="1">
        <v>207</v>
      </c>
      <c r="E120" s="1">
        <v>1101</v>
      </c>
      <c r="F120" s="1">
        <v>1521</v>
      </c>
      <c r="G120" s="1">
        <v>4601</v>
      </c>
      <c r="H120" s="1">
        <v>102</v>
      </c>
      <c r="I120" s="1">
        <v>403</v>
      </c>
      <c r="J120" s="21">
        <v>5.5477747053878224</v>
      </c>
      <c r="K120" s="22">
        <v>63</v>
      </c>
      <c r="M120" s="4">
        <v>1</v>
      </c>
      <c r="N120" s="4">
        <v>0</v>
      </c>
      <c r="O120" s="4">
        <v>0</v>
      </c>
      <c r="P120" s="4">
        <v>1</v>
      </c>
      <c r="Q120" s="4">
        <v>0</v>
      </c>
      <c r="R120" s="4">
        <v>0</v>
      </c>
      <c r="S120" s="4">
        <v>0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0</v>
      </c>
      <c r="Z120" s="4">
        <v>0</v>
      </c>
      <c r="AA120" s="4">
        <v>1</v>
      </c>
      <c r="AB120" s="4">
        <v>1</v>
      </c>
      <c r="AC120" s="4" t="s">
        <v>1062</v>
      </c>
    </row>
    <row r="121" spans="1:29">
      <c r="A121" s="1" t="s">
        <v>121</v>
      </c>
      <c r="B121" s="1" t="e">
        <f>VLOOKUP(A121,#REF!, 2,0)</f>
        <v>#REF!</v>
      </c>
      <c r="C121" s="1" t="e">
        <f>VLOOKUP(A121,#REF!,3,0)</f>
        <v>#REF!</v>
      </c>
      <c r="D121" s="1">
        <v>101</v>
      </c>
      <c r="E121" s="1">
        <v>2601</v>
      </c>
      <c r="F121" s="1">
        <v>5701</v>
      </c>
      <c r="G121" s="1">
        <v>5801</v>
      </c>
      <c r="H121" s="1">
        <v>302</v>
      </c>
      <c r="I121" s="1">
        <v>602</v>
      </c>
      <c r="J121" s="21">
        <v>4.0413926851582254</v>
      </c>
      <c r="K121" s="22">
        <v>655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  <c r="AB121" s="4">
        <v>1</v>
      </c>
      <c r="AC121" s="4" t="s">
        <v>1062</v>
      </c>
    </row>
    <row r="122" spans="1:29">
      <c r="A122" s="1" t="s">
        <v>122</v>
      </c>
      <c r="B122" s="1" t="e">
        <f>VLOOKUP(A122,#REF!, 2,0)</f>
        <v>#REF!</v>
      </c>
      <c r="C122" s="1" t="e">
        <f>VLOOKUP(A122,#REF!,3,0)</f>
        <v>#REF!</v>
      </c>
      <c r="D122" s="1">
        <v>1101</v>
      </c>
      <c r="E122" s="1">
        <v>3303</v>
      </c>
      <c r="F122" s="1">
        <v>1525</v>
      </c>
      <c r="G122" s="1">
        <v>5801</v>
      </c>
      <c r="H122" s="1">
        <v>302</v>
      </c>
      <c r="I122" s="1">
        <v>702</v>
      </c>
      <c r="J122" s="21">
        <v>5.204119982655925</v>
      </c>
      <c r="K122" s="22">
        <v>446</v>
      </c>
      <c r="M122" s="4">
        <v>1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0</v>
      </c>
      <c r="Z122" s="4">
        <v>0</v>
      </c>
      <c r="AA122" s="4">
        <v>1</v>
      </c>
      <c r="AB122" s="4">
        <v>1</v>
      </c>
      <c r="AC122" s="4" t="s">
        <v>1062</v>
      </c>
    </row>
    <row r="123" spans="1:29">
      <c r="A123" s="1" t="s">
        <v>123</v>
      </c>
      <c r="B123" s="1" t="e">
        <f>VLOOKUP(A123,#REF!, 2,0)</f>
        <v>#REF!</v>
      </c>
      <c r="C123" s="1" t="e">
        <f>VLOOKUP(A123,#REF!,3,0)</f>
        <v>#REF!</v>
      </c>
      <c r="D123" s="1">
        <v>1102</v>
      </c>
      <c r="E123" s="1">
        <v>3303</v>
      </c>
      <c r="F123" s="1">
        <v>4001</v>
      </c>
      <c r="G123" s="1">
        <v>5801</v>
      </c>
      <c r="H123" s="1">
        <v>302</v>
      </c>
      <c r="I123" s="1">
        <v>304</v>
      </c>
      <c r="J123" s="21">
        <v>4.4548448600085102</v>
      </c>
      <c r="K123" s="22">
        <v>72</v>
      </c>
      <c r="M123" s="4">
        <v>1</v>
      </c>
      <c r="N123" s="4">
        <v>1</v>
      </c>
      <c r="O123" s="4">
        <v>1</v>
      </c>
      <c r="P123" s="4">
        <v>1</v>
      </c>
      <c r="Q123" s="4">
        <v>0</v>
      </c>
      <c r="R123" s="4">
        <v>0</v>
      </c>
      <c r="S123" s="4">
        <v>0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0</v>
      </c>
      <c r="Z123" s="4">
        <v>0</v>
      </c>
      <c r="AA123" s="4">
        <v>1</v>
      </c>
      <c r="AB123" s="4">
        <v>1</v>
      </c>
      <c r="AC123" s="4" t="s">
        <v>1062</v>
      </c>
    </row>
    <row r="124" spans="1:29">
      <c r="A124" s="1" t="s">
        <v>124</v>
      </c>
      <c r="B124" s="1" t="e">
        <f>VLOOKUP(A124,#REF!, 2,0)</f>
        <v>#REF!</v>
      </c>
      <c r="C124" s="1" t="e">
        <f>VLOOKUP(A124,#REF!,3,0)</f>
        <v>#REF!</v>
      </c>
      <c r="D124" s="1">
        <v>207</v>
      </c>
      <c r="E124" s="1">
        <v>2402</v>
      </c>
      <c r="F124" s="1">
        <v>4601</v>
      </c>
      <c r="G124" s="1">
        <v>5401</v>
      </c>
      <c r="H124" s="1">
        <v>102</v>
      </c>
      <c r="I124" s="1" t="s">
        <v>507</v>
      </c>
      <c r="J124" s="21">
        <v>5.7185016888672742</v>
      </c>
      <c r="K124" s="22">
        <v>293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0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  <c r="AB124" s="4">
        <v>1</v>
      </c>
      <c r="AC124" s="4" t="s">
        <v>1062</v>
      </c>
    </row>
    <row r="125" spans="1:29">
      <c r="A125" s="1" t="s">
        <v>125</v>
      </c>
      <c r="B125" s="1" t="e">
        <f>VLOOKUP(A125,#REF!, 2,0)</f>
        <v>#REF!</v>
      </c>
      <c r="C125" s="1" t="e">
        <f>VLOOKUP(A125,#REF!,3,0)</f>
        <v>#REF!</v>
      </c>
      <c r="D125" s="1">
        <v>2402</v>
      </c>
      <c r="E125" s="1">
        <v>3303</v>
      </c>
      <c r="F125" s="1">
        <v>2704</v>
      </c>
      <c r="G125" s="1">
        <v>5502</v>
      </c>
      <c r="H125" s="1">
        <v>801</v>
      </c>
      <c r="I125" s="1">
        <v>1202</v>
      </c>
      <c r="J125" s="21">
        <v>4.7411515988517854</v>
      </c>
      <c r="K125" s="22">
        <v>325</v>
      </c>
      <c r="M125" s="4">
        <v>1</v>
      </c>
      <c r="N125" s="4">
        <v>0</v>
      </c>
      <c r="O125" s="4">
        <v>0</v>
      </c>
      <c r="P125" s="4">
        <v>1</v>
      </c>
      <c r="Q125" s="4">
        <v>0</v>
      </c>
      <c r="R125" s="4">
        <v>0</v>
      </c>
      <c r="S125" s="4">
        <v>0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0</v>
      </c>
      <c r="Z125" s="4">
        <v>0</v>
      </c>
      <c r="AA125" s="4">
        <v>1</v>
      </c>
      <c r="AB125" s="4">
        <v>1</v>
      </c>
      <c r="AC125" s="4" t="s">
        <v>1075</v>
      </c>
    </row>
    <row r="126" spans="1:29">
      <c r="A126" s="1" t="s">
        <v>126</v>
      </c>
      <c r="B126" s="1" t="e">
        <f>VLOOKUP(A126,#REF!, 2,0)</f>
        <v>#REF!</v>
      </c>
      <c r="C126" s="1" t="e">
        <f>VLOOKUP(A126,#REF!,3,0)</f>
        <v>#REF!</v>
      </c>
      <c r="D126" s="1">
        <v>206</v>
      </c>
      <c r="E126" s="1">
        <v>1102</v>
      </c>
      <c r="F126" s="1">
        <v>2704</v>
      </c>
      <c r="G126" s="1">
        <v>4006</v>
      </c>
      <c r="H126" s="1">
        <v>801</v>
      </c>
      <c r="I126" s="1">
        <v>1202</v>
      </c>
      <c r="J126" s="21">
        <v>4.5132176000679394</v>
      </c>
      <c r="K126" s="22">
        <v>364</v>
      </c>
      <c r="M126" s="4">
        <v>1</v>
      </c>
      <c r="N126" s="4">
        <v>0</v>
      </c>
      <c r="O126" s="4">
        <v>0</v>
      </c>
      <c r="P126" s="4">
        <v>1</v>
      </c>
      <c r="Q126" s="4">
        <v>1</v>
      </c>
      <c r="R126" s="4">
        <v>0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1</v>
      </c>
      <c r="AB126" s="4">
        <v>1</v>
      </c>
      <c r="AC126" s="4" t="s">
        <v>1075</v>
      </c>
    </row>
    <row r="127" spans="1:29">
      <c r="A127" s="1" t="s">
        <v>127</v>
      </c>
      <c r="B127" s="1" t="e">
        <f>VLOOKUP(A127,#REF!, 2,0)</f>
        <v>#REF!</v>
      </c>
      <c r="C127" s="1" t="e">
        <f>VLOOKUP(A127,#REF!,3,0)</f>
        <v>#REF!</v>
      </c>
      <c r="D127" s="1">
        <v>203</v>
      </c>
      <c r="E127" s="1">
        <v>3303</v>
      </c>
      <c r="F127" s="1">
        <v>1502</v>
      </c>
      <c r="G127" s="1">
        <v>3802</v>
      </c>
      <c r="H127" s="1">
        <v>303</v>
      </c>
      <c r="I127" s="1">
        <v>801</v>
      </c>
      <c r="J127" s="21">
        <v>4.8721562727482928</v>
      </c>
      <c r="K127" s="22">
        <v>472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0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  <c r="AB127" s="4">
        <v>1</v>
      </c>
      <c r="AC127" s="4" t="s">
        <v>1075</v>
      </c>
    </row>
    <row r="128" spans="1:29">
      <c r="A128" s="1" t="s">
        <v>128</v>
      </c>
      <c r="B128" s="1" t="e">
        <f>VLOOKUP(A128,#REF!, 2,0)</f>
        <v>#REF!</v>
      </c>
      <c r="C128" s="1" t="e">
        <f>VLOOKUP(A128,#REF!,3,0)</f>
        <v>#REF!</v>
      </c>
      <c r="D128" s="1">
        <v>211</v>
      </c>
      <c r="E128" s="1">
        <v>1101</v>
      </c>
      <c r="F128" s="1">
        <v>3701</v>
      </c>
      <c r="G128" s="1">
        <v>5101</v>
      </c>
      <c r="H128" s="1">
        <v>602</v>
      </c>
      <c r="I128" s="1">
        <v>1402</v>
      </c>
      <c r="J128" s="21">
        <v>4.2504200023088936</v>
      </c>
      <c r="K128" s="22">
        <v>207</v>
      </c>
      <c r="M128" s="4">
        <v>1</v>
      </c>
      <c r="N128" s="4">
        <v>0</v>
      </c>
      <c r="O128" s="4">
        <v>0</v>
      </c>
      <c r="P128" s="4">
        <v>1</v>
      </c>
      <c r="Q128" s="4">
        <v>0</v>
      </c>
      <c r="R128" s="4">
        <v>0</v>
      </c>
      <c r="S128" s="4">
        <v>0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0</v>
      </c>
      <c r="Z128" s="4">
        <v>0</v>
      </c>
      <c r="AA128" s="4">
        <v>1</v>
      </c>
      <c r="AB128" s="4">
        <v>1</v>
      </c>
      <c r="AC128" s="4" t="s">
        <v>1075</v>
      </c>
    </row>
    <row r="129" spans="1:29">
      <c r="A129" s="1" t="s">
        <v>129</v>
      </c>
      <c r="B129" s="1" t="e">
        <f>VLOOKUP(A129,#REF!, 2,0)</f>
        <v>#REF!</v>
      </c>
      <c r="C129" s="1" t="e">
        <f>VLOOKUP(A129,#REF!,3,0)</f>
        <v>#REF!</v>
      </c>
      <c r="D129" s="1">
        <v>1101</v>
      </c>
      <c r="E129" s="1">
        <v>6801</v>
      </c>
      <c r="F129" s="1">
        <v>801</v>
      </c>
      <c r="G129" s="1">
        <v>5801</v>
      </c>
      <c r="H129" s="1">
        <v>302</v>
      </c>
      <c r="I129" s="1">
        <v>702</v>
      </c>
      <c r="J129" s="21">
        <v>4.2966651902615309</v>
      </c>
      <c r="K129" s="22">
        <v>559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0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  <c r="AB129" s="4">
        <v>1</v>
      </c>
      <c r="AC129" s="4" t="s">
        <v>1076</v>
      </c>
    </row>
    <row r="130" spans="1:29">
      <c r="A130" s="1" t="s">
        <v>130</v>
      </c>
      <c r="B130" s="1" t="e">
        <f>VLOOKUP(A130,#REF!, 2,0)</f>
        <v>#REF!</v>
      </c>
      <c r="C130" s="1" t="e">
        <f>VLOOKUP(A130,#REF!,3,0)</f>
        <v>#REF!</v>
      </c>
      <c r="D130" s="1">
        <v>1101</v>
      </c>
      <c r="E130" s="1">
        <v>3401</v>
      </c>
      <c r="F130" s="1">
        <v>1512</v>
      </c>
      <c r="G130" s="1">
        <v>5701</v>
      </c>
      <c r="H130" s="1">
        <v>303</v>
      </c>
      <c r="I130" s="1">
        <v>602</v>
      </c>
      <c r="J130" s="21">
        <v>4.7176705030022621</v>
      </c>
      <c r="K130" s="22">
        <v>545</v>
      </c>
      <c r="M130" s="4">
        <v>1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0</v>
      </c>
      <c r="Z130" s="4">
        <v>0</v>
      </c>
      <c r="AA130" s="4">
        <v>1</v>
      </c>
      <c r="AB130" s="4">
        <v>1</v>
      </c>
      <c r="AC130" s="4" t="s">
        <v>1076</v>
      </c>
    </row>
    <row r="131" spans="1:29">
      <c r="A131" s="1" t="s">
        <v>131</v>
      </c>
      <c r="B131" s="1" t="e">
        <f>VLOOKUP(A131,#REF!, 2,0)</f>
        <v>#REF!</v>
      </c>
      <c r="C131" s="1" t="e">
        <f>VLOOKUP(A131,#REF!,3,0)</f>
        <v>#REF!</v>
      </c>
      <c r="D131" s="1">
        <v>101</v>
      </c>
      <c r="E131" s="1">
        <v>3303</v>
      </c>
      <c r="F131" s="1">
        <v>4601</v>
      </c>
      <c r="G131" s="1">
        <v>5801</v>
      </c>
      <c r="H131" s="1">
        <v>102</v>
      </c>
      <c r="I131" s="1">
        <v>302</v>
      </c>
      <c r="J131" s="21">
        <v>5.4698220159781634</v>
      </c>
      <c r="K131" s="22">
        <v>354</v>
      </c>
      <c r="M131" s="4">
        <v>1</v>
      </c>
      <c r="N131" s="4">
        <v>1</v>
      </c>
      <c r="O131" s="4">
        <v>1</v>
      </c>
      <c r="P131" s="4">
        <v>1</v>
      </c>
      <c r="Q131" s="4">
        <v>0</v>
      </c>
      <c r="R131" s="4">
        <v>0</v>
      </c>
      <c r="S131" s="4">
        <v>0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0</v>
      </c>
      <c r="Z131" s="4">
        <v>0</v>
      </c>
      <c r="AA131" s="4">
        <v>1</v>
      </c>
      <c r="AB131" s="4">
        <v>1</v>
      </c>
      <c r="AC131" s="4" t="s">
        <v>1076</v>
      </c>
    </row>
    <row r="132" spans="1:29">
      <c r="A132" s="1" t="s">
        <v>132</v>
      </c>
      <c r="B132" s="1" t="e">
        <f>VLOOKUP(A132,#REF!, 2,0)</f>
        <v>#REF!</v>
      </c>
      <c r="C132" s="1" t="e">
        <f>VLOOKUP(A132,#REF!,3,0)</f>
        <v>#REF!</v>
      </c>
      <c r="D132" s="1">
        <v>2901</v>
      </c>
      <c r="E132" s="1" t="s">
        <v>507</v>
      </c>
      <c r="F132" s="1">
        <v>705</v>
      </c>
      <c r="G132" s="1">
        <v>1301</v>
      </c>
      <c r="H132" s="1">
        <v>304</v>
      </c>
      <c r="I132" s="1">
        <v>1505</v>
      </c>
      <c r="J132" s="21">
        <v>5.3096301674258983</v>
      </c>
      <c r="K132" s="22">
        <v>22</v>
      </c>
      <c r="M132" s="4">
        <v>1</v>
      </c>
      <c r="N132" s="4">
        <v>0</v>
      </c>
      <c r="O132" s="4">
        <v>0</v>
      </c>
      <c r="P132" s="4">
        <v>1</v>
      </c>
      <c r="Q132" s="4">
        <v>1</v>
      </c>
      <c r="R132" s="4">
        <v>0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  <c r="AB132" s="4">
        <v>1</v>
      </c>
      <c r="AC132" s="4" t="s">
        <v>1076</v>
      </c>
    </row>
    <row r="133" spans="1:29">
      <c r="A133" s="1" t="s">
        <v>133</v>
      </c>
      <c r="B133" s="1" t="e">
        <f>VLOOKUP(A133,#REF!, 2,0)</f>
        <v>#REF!</v>
      </c>
      <c r="C133" s="1" t="e">
        <f>VLOOKUP(A133,#REF!,3,0)</f>
        <v>#REF!</v>
      </c>
      <c r="D133" s="1">
        <v>1101</v>
      </c>
      <c r="E133" s="1">
        <v>3303</v>
      </c>
      <c r="F133" s="1">
        <v>4001</v>
      </c>
      <c r="G133" s="1">
        <v>4601</v>
      </c>
      <c r="H133" s="1">
        <v>102</v>
      </c>
      <c r="I133" s="1">
        <v>304</v>
      </c>
      <c r="J133" s="21">
        <v>4.6946051989335684</v>
      </c>
      <c r="K133" s="22">
        <v>174</v>
      </c>
      <c r="M133" s="4">
        <v>1</v>
      </c>
      <c r="N133" s="4">
        <v>1</v>
      </c>
      <c r="O133" s="4">
        <v>1</v>
      </c>
      <c r="P133" s="4">
        <v>1</v>
      </c>
      <c r="Q133" s="4">
        <v>0</v>
      </c>
      <c r="R133" s="4">
        <v>0</v>
      </c>
      <c r="S133" s="4">
        <v>0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0</v>
      </c>
      <c r="Z133" s="4">
        <v>0</v>
      </c>
      <c r="AA133" s="4">
        <v>1</v>
      </c>
      <c r="AB133" s="4">
        <v>1</v>
      </c>
      <c r="AC133" s="4" t="s">
        <v>1076</v>
      </c>
    </row>
    <row r="134" spans="1:29">
      <c r="A134" s="1" t="s">
        <v>134</v>
      </c>
      <c r="B134" s="1" t="e">
        <f>VLOOKUP(A134,#REF!, 2,0)</f>
        <v>#REF!</v>
      </c>
      <c r="C134" s="1" t="e">
        <f>VLOOKUP(A134,#REF!,3,0)</f>
        <v>#REF!</v>
      </c>
      <c r="D134" s="1">
        <v>203</v>
      </c>
      <c r="E134" s="1">
        <v>2901</v>
      </c>
      <c r="F134" s="1">
        <v>705</v>
      </c>
      <c r="G134" s="1">
        <v>3802</v>
      </c>
      <c r="H134" s="1">
        <v>702</v>
      </c>
      <c r="I134" s="1">
        <v>1505</v>
      </c>
      <c r="J134" s="21">
        <v>4.1846914308175984</v>
      </c>
      <c r="K134" s="22">
        <v>244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1</v>
      </c>
      <c r="AB134" s="4">
        <v>1</v>
      </c>
      <c r="AC134" s="4" t="s">
        <v>1077</v>
      </c>
    </row>
    <row r="135" spans="1:29">
      <c r="A135" s="1" t="s">
        <v>135</v>
      </c>
      <c r="B135" s="1" t="e">
        <f>VLOOKUP(A135,#REF!, 2,0)</f>
        <v>#REF!</v>
      </c>
      <c r="C135" s="1" t="e">
        <f>VLOOKUP(A135,#REF!,3,0)</f>
        <v>#REF!</v>
      </c>
      <c r="D135" s="1">
        <v>301</v>
      </c>
      <c r="E135" s="1">
        <v>3303</v>
      </c>
      <c r="F135" s="1">
        <v>3503</v>
      </c>
      <c r="G135" s="1">
        <v>5801</v>
      </c>
      <c r="H135" s="1">
        <v>302</v>
      </c>
      <c r="I135" s="1">
        <v>1203</v>
      </c>
      <c r="J135" s="21">
        <v>4.5198279937757189</v>
      </c>
      <c r="K135" s="22">
        <v>284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0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  <c r="AB135" s="4">
        <v>1</v>
      </c>
      <c r="AC135" s="4" t="s">
        <v>1076</v>
      </c>
    </row>
    <row r="136" spans="1:29">
      <c r="A136" s="1" t="s">
        <v>136</v>
      </c>
      <c r="B136" s="1" t="e">
        <f>VLOOKUP(A136,#REF!, 2,0)</f>
        <v>#REF!</v>
      </c>
      <c r="C136" s="1" t="e">
        <f>VLOOKUP(A136,#REF!,3,0)</f>
        <v>#REF!</v>
      </c>
      <c r="D136" s="1">
        <v>203</v>
      </c>
      <c r="E136" s="1">
        <v>1101</v>
      </c>
      <c r="F136" s="1">
        <v>3909</v>
      </c>
      <c r="G136" s="1">
        <v>5602</v>
      </c>
      <c r="H136" s="1">
        <v>406</v>
      </c>
      <c r="I136" s="1">
        <v>702</v>
      </c>
      <c r="J136" s="21">
        <v>4.8382192219076261</v>
      </c>
      <c r="K136" s="22">
        <v>367</v>
      </c>
      <c r="M136" s="4">
        <v>1</v>
      </c>
      <c r="N136" s="4">
        <v>0</v>
      </c>
      <c r="O136" s="4">
        <v>0</v>
      </c>
      <c r="P136" s="4">
        <v>1</v>
      </c>
      <c r="Q136" s="4">
        <v>0</v>
      </c>
      <c r="R136" s="4">
        <v>0</v>
      </c>
      <c r="S136" s="4">
        <v>0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0</v>
      </c>
      <c r="Z136" s="4">
        <v>0</v>
      </c>
      <c r="AA136" s="4">
        <v>1</v>
      </c>
      <c r="AB136" s="4">
        <v>1</v>
      </c>
      <c r="AC136" s="4" t="s">
        <v>1076</v>
      </c>
    </row>
    <row r="137" spans="1:29">
      <c r="A137" s="1" t="s">
        <v>137</v>
      </c>
      <c r="B137" s="1" t="e">
        <f>VLOOKUP(A137,#REF!, 2,0)</f>
        <v>#REF!</v>
      </c>
      <c r="C137" s="1" t="e">
        <f>VLOOKUP(A137,#REF!,3,0)</f>
        <v>#REF!</v>
      </c>
      <c r="D137" s="1">
        <v>2402</v>
      </c>
      <c r="E137" s="1">
        <v>2901</v>
      </c>
      <c r="F137" s="1">
        <v>705</v>
      </c>
      <c r="G137" s="1">
        <v>1525</v>
      </c>
      <c r="H137" s="1">
        <v>403</v>
      </c>
      <c r="I137" s="1">
        <v>1505</v>
      </c>
      <c r="J137" s="21">
        <v>3.0530784434834195</v>
      </c>
      <c r="K137" s="22">
        <v>54</v>
      </c>
      <c r="M137" s="4">
        <v>1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0</v>
      </c>
      <c r="Z137" s="4">
        <v>0</v>
      </c>
      <c r="AA137" s="4">
        <v>1</v>
      </c>
      <c r="AB137" s="4">
        <v>1</v>
      </c>
      <c r="AC137" s="4" t="s">
        <v>1076</v>
      </c>
    </row>
    <row r="138" spans="1:29">
      <c r="A138" s="1" t="s">
        <v>138</v>
      </c>
      <c r="B138" s="1" t="e">
        <f>VLOOKUP(A138,#REF!, 2,0)</f>
        <v>#REF!</v>
      </c>
      <c r="C138" s="1" t="e">
        <f>VLOOKUP(A138,#REF!,3,0)</f>
        <v>#REF!</v>
      </c>
      <c r="D138" s="1">
        <v>207</v>
      </c>
      <c r="E138" s="1">
        <v>1101</v>
      </c>
      <c r="F138" s="1">
        <v>1525</v>
      </c>
      <c r="G138" s="1">
        <v>4601</v>
      </c>
      <c r="H138" s="1">
        <v>102</v>
      </c>
      <c r="I138" s="1">
        <v>403</v>
      </c>
      <c r="J138" s="21">
        <v>4.9885589568786157</v>
      </c>
      <c r="K138" s="22">
        <v>302</v>
      </c>
      <c r="M138" s="4">
        <v>1</v>
      </c>
      <c r="N138" s="4">
        <v>0</v>
      </c>
      <c r="O138" s="4">
        <v>0</v>
      </c>
      <c r="P138" s="4">
        <v>1</v>
      </c>
      <c r="Q138" s="4">
        <v>0</v>
      </c>
      <c r="R138" s="4">
        <v>0</v>
      </c>
      <c r="S138" s="4">
        <v>0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0</v>
      </c>
      <c r="Z138" s="4">
        <v>0</v>
      </c>
      <c r="AA138" s="4">
        <v>1</v>
      </c>
      <c r="AB138" s="4">
        <v>1</v>
      </c>
      <c r="AC138" s="4" t="s">
        <v>1076</v>
      </c>
    </row>
    <row r="139" spans="1:29">
      <c r="A139" s="1" t="s">
        <v>139</v>
      </c>
      <c r="B139" s="1" t="e">
        <f>VLOOKUP(A139,#REF!, 2,0)</f>
        <v>#REF!</v>
      </c>
      <c r="C139" s="1" t="e">
        <f>VLOOKUP(A139,#REF!,3,0)</f>
        <v>#REF!</v>
      </c>
      <c r="D139" s="1">
        <v>1101</v>
      </c>
      <c r="E139" s="1">
        <v>2901</v>
      </c>
      <c r="F139" s="1">
        <v>705</v>
      </c>
      <c r="G139" s="1">
        <v>2704</v>
      </c>
      <c r="H139" s="1">
        <v>1202</v>
      </c>
      <c r="I139" s="1">
        <v>1505</v>
      </c>
      <c r="J139" s="21">
        <v>3.3909351071033793</v>
      </c>
      <c r="K139" s="22">
        <v>213</v>
      </c>
      <c r="M139" s="4">
        <v>1</v>
      </c>
      <c r="N139" s="4">
        <v>0</v>
      </c>
      <c r="O139" s="4">
        <v>0</v>
      </c>
      <c r="P139" s="4">
        <v>1</v>
      </c>
      <c r="Q139" s="4">
        <v>1</v>
      </c>
      <c r="R139" s="4">
        <v>0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  <c r="AB139" s="4">
        <v>1</v>
      </c>
      <c r="AC139" s="4" t="s">
        <v>1076</v>
      </c>
    </row>
    <row r="140" spans="1:29">
      <c r="A140" s="1" t="s">
        <v>140</v>
      </c>
      <c r="B140" s="1" t="e">
        <f>VLOOKUP(A140,#REF!, 2,0)</f>
        <v>#REF!</v>
      </c>
      <c r="C140" s="1" t="e">
        <f>VLOOKUP(A140,#REF!,3,0)</f>
        <v>#REF!</v>
      </c>
      <c r="D140" s="1">
        <v>1101</v>
      </c>
      <c r="E140" s="1" t="s">
        <v>507</v>
      </c>
      <c r="F140" s="1">
        <v>1502</v>
      </c>
      <c r="G140" s="1">
        <v>3802</v>
      </c>
      <c r="H140" s="1">
        <v>702</v>
      </c>
      <c r="I140" s="1">
        <v>801</v>
      </c>
      <c r="J140" s="21">
        <v>5.5877109650189114</v>
      </c>
      <c r="K140" s="22">
        <v>154</v>
      </c>
      <c r="M140" s="4">
        <v>1</v>
      </c>
      <c r="N140" s="4">
        <v>0</v>
      </c>
      <c r="O140" s="4">
        <v>0</v>
      </c>
      <c r="P140" s="4">
        <v>1</v>
      </c>
      <c r="Q140" s="4">
        <v>0</v>
      </c>
      <c r="R140" s="4">
        <v>0</v>
      </c>
      <c r="S140" s="4">
        <v>0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0</v>
      </c>
      <c r="Z140" s="4">
        <v>0</v>
      </c>
      <c r="AA140" s="4">
        <v>1</v>
      </c>
      <c r="AB140" s="4">
        <v>1</v>
      </c>
      <c r="AC140" s="4" t="s">
        <v>1076</v>
      </c>
    </row>
    <row r="141" spans="1:29">
      <c r="A141" s="1" t="s">
        <v>141</v>
      </c>
      <c r="B141" s="1" t="e">
        <f>VLOOKUP(A141,#REF!, 2,0)</f>
        <v>#REF!</v>
      </c>
      <c r="C141" s="1" t="e">
        <f>VLOOKUP(A141,#REF!,3,0)</f>
        <v>#REF!</v>
      </c>
      <c r="D141" s="1">
        <v>2402</v>
      </c>
      <c r="E141" s="1" t="s">
        <v>507</v>
      </c>
      <c r="F141" s="1">
        <v>1502</v>
      </c>
      <c r="G141" s="1">
        <v>4601</v>
      </c>
      <c r="H141" s="1">
        <v>102</v>
      </c>
      <c r="I141" s="1">
        <v>801</v>
      </c>
      <c r="J141" s="21">
        <v>3.8579352647194289</v>
      </c>
      <c r="K141" s="22">
        <v>104</v>
      </c>
      <c r="M141" s="4">
        <v>1</v>
      </c>
      <c r="N141" s="4">
        <v>0</v>
      </c>
      <c r="O141" s="4">
        <v>0</v>
      </c>
      <c r="P141" s="4">
        <v>1</v>
      </c>
      <c r="Q141" s="4">
        <v>0</v>
      </c>
      <c r="R141" s="4">
        <v>0</v>
      </c>
      <c r="S141" s="4">
        <v>0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0</v>
      </c>
      <c r="Z141" s="4">
        <v>0</v>
      </c>
      <c r="AA141" s="4">
        <v>1</v>
      </c>
      <c r="AB141" s="4">
        <v>1</v>
      </c>
      <c r="AC141" s="4" t="s">
        <v>1078</v>
      </c>
    </row>
    <row r="142" spans="1:29">
      <c r="A142" s="1" t="s">
        <v>142</v>
      </c>
      <c r="B142" s="1" t="e">
        <f>VLOOKUP(A142,#REF!, 2,0)</f>
        <v>#REF!</v>
      </c>
      <c r="C142" s="1" t="e">
        <f>VLOOKUP(A142,#REF!,3,0)</f>
        <v>#REF!</v>
      </c>
      <c r="D142" s="1">
        <v>3303</v>
      </c>
      <c r="E142" s="1" t="s">
        <v>507</v>
      </c>
      <c r="F142" s="1">
        <v>3503</v>
      </c>
      <c r="G142" s="1">
        <v>5801</v>
      </c>
      <c r="H142" s="1">
        <v>302</v>
      </c>
      <c r="I142" s="1">
        <v>1203</v>
      </c>
      <c r="J142" s="21">
        <v>4.6551384348113825</v>
      </c>
      <c r="K142" s="22">
        <v>86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0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0</v>
      </c>
      <c r="Z142" s="4">
        <v>1</v>
      </c>
      <c r="AA142" s="4">
        <v>1</v>
      </c>
      <c r="AB142" s="4">
        <v>1</v>
      </c>
      <c r="AC142" s="4" t="s">
        <v>1078</v>
      </c>
    </row>
    <row r="143" spans="1:29">
      <c r="A143" s="1" t="s">
        <v>143</v>
      </c>
      <c r="B143" s="1" t="e">
        <f>VLOOKUP(A143,#REF!, 2,0)</f>
        <v>#REF!</v>
      </c>
      <c r="C143" s="1" t="e">
        <f>VLOOKUP(A143,#REF!,3,0)</f>
        <v>#REF!</v>
      </c>
      <c r="D143" s="1">
        <v>302</v>
      </c>
      <c r="E143" s="1">
        <v>3303</v>
      </c>
      <c r="F143" s="1">
        <v>1302</v>
      </c>
      <c r="G143" s="1">
        <v>5801</v>
      </c>
      <c r="H143" s="1">
        <v>302</v>
      </c>
      <c r="I143" s="1">
        <v>602</v>
      </c>
      <c r="J143" s="21">
        <v>3.4166405073382808</v>
      </c>
      <c r="K143" s="22">
        <v>689</v>
      </c>
      <c r="M143" s="4">
        <v>1</v>
      </c>
      <c r="N143" s="4">
        <v>1</v>
      </c>
      <c r="O143" s="4">
        <v>1</v>
      </c>
      <c r="P143" s="4">
        <v>1</v>
      </c>
      <c r="Q143" s="4">
        <v>0</v>
      </c>
      <c r="R143" s="4">
        <v>0</v>
      </c>
      <c r="S143" s="4">
        <v>0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0</v>
      </c>
      <c r="Z143" s="4">
        <v>0</v>
      </c>
      <c r="AA143" s="4">
        <v>1</v>
      </c>
      <c r="AB143" s="4">
        <v>1</v>
      </c>
      <c r="AC143" s="4" t="s">
        <v>1079</v>
      </c>
    </row>
    <row r="144" spans="1:29">
      <c r="A144" s="1" t="s">
        <v>144</v>
      </c>
      <c r="B144" s="1" t="e">
        <f>VLOOKUP(A144,#REF!, 2,0)</f>
        <v>#REF!</v>
      </c>
      <c r="C144" s="1" t="e">
        <f>VLOOKUP(A144,#REF!,3,0)</f>
        <v>#REF!</v>
      </c>
      <c r="D144" s="1">
        <v>207</v>
      </c>
      <c r="E144" s="1">
        <v>2402</v>
      </c>
      <c r="F144" s="1">
        <v>4601</v>
      </c>
      <c r="G144" s="1">
        <v>5701</v>
      </c>
      <c r="H144" s="1">
        <v>102</v>
      </c>
      <c r="I144" s="1">
        <v>304</v>
      </c>
      <c r="J144" s="21">
        <v>5.6454222693490923</v>
      </c>
      <c r="K144" s="22">
        <v>293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1</v>
      </c>
      <c r="AC144" s="4" t="s">
        <v>1078</v>
      </c>
    </row>
    <row r="145" spans="1:29">
      <c r="A145" s="1" t="s">
        <v>145</v>
      </c>
      <c r="B145" s="1" t="e">
        <f>VLOOKUP(A145,#REF!, 2,0)</f>
        <v>#REF!</v>
      </c>
      <c r="C145" s="1" t="e">
        <f>VLOOKUP(A145,#REF!,3,0)</f>
        <v>#REF!</v>
      </c>
      <c r="D145" s="1">
        <v>1101</v>
      </c>
      <c r="E145" s="1">
        <v>2901</v>
      </c>
      <c r="F145" s="1">
        <v>5201</v>
      </c>
      <c r="G145" s="1">
        <v>5801</v>
      </c>
      <c r="H145" s="1">
        <v>302</v>
      </c>
      <c r="I145" s="1">
        <v>1202</v>
      </c>
      <c r="J145" s="21">
        <v>4.6424645202421218</v>
      </c>
      <c r="K145" s="22">
        <v>325</v>
      </c>
      <c r="M145" s="15"/>
      <c r="N145" s="15"/>
      <c r="O145" s="15"/>
      <c r="P145" s="15"/>
      <c r="Q145" s="15"/>
      <c r="R145" s="15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9">
      <c r="A146" s="1" t="s">
        <v>146</v>
      </c>
      <c r="B146" s="1" t="e">
        <f>VLOOKUP(A146,#REF!, 2,0)</f>
        <v>#REF!</v>
      </c>
      <c r="C146" s="1" t="e">
        <f>VLOOKUP(A146,#REF!,3,0)</f>
        <v>#REF!</v>
      </c>
      <c r="D146" s="1">
        <v>207</v>
      </c>
      <c r="E146" s="1">
        <v>2901</v>
      </c>
      <c r="F146" s="1">
        <v>705</v>
      </c>
      <c r="G146" s="1">
        <v>4601</v>
      </c>
      <c r="H146" s="1">
        <v>102</v>
      </c>
      <c r="I146" s="1">
        <v>1505</v>
      </c>
      <c r="J146" s="21">
        <v>3.7649229846498886</v>
      </c>
      <c r="K146" s="22">
        <v>386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0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4">
        <v>1</v>
      </c>
      <c r="AB146" s="4">
        <v>1</v>
      </c>
      <c r="AC146" s="4" t="s">
        <v>1078</v>
      </c>
    </row>
    <row r="147" spans="1:29">
      <c r="A147" s="1" t="s">
        <v>147</v>
      </c>
      <c r="B147" s="1" t="e">
        <f>VLOOKUP(A147,#REF!, 2,0)</f>
        <v>#REF!</v>
      </c>
      <c r="C147" s="1" t="e">
        <f>VLOOKUP(A147,#REF!,3,0)</f>
        <v>#REF!</v>
      </c>
      <c r="D147" s="1">
        <v>207</v>
      </c>
      <c r="E147" s="1">
        <v>2402</v>
      </c>
      <c r="F147" s="1">
        <v>1301</v>
      </c>
      <c r="G147" s="1">
        <v>4601</v>
      </c>
      <c r="H147" s="1">
        <v>102</v>
      </c>
      <c r="I147" s="1">
        <v>304</v>
      </c>
      <c r="J147" s="21">
        <v>4.663700925389648</v>
      </c>
      <c r="K147" s="22">
        <v>533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0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  <c r="AB147" s="4">
        <v>1</v>
      </c>
      <c r="AC147" s="4" t="s">
        <v>1078</v>
      </c>
    </row>
    <row r="148" spans="1:29">
      <c r="A148" s="1" t="s">
        <v>148</v>
      </c>
      <c r="B148" s="1" t="e">
        <f>VLOOKUP(A148,#REF!, 2,0)</f>
        <v>#REF!</v>
      </c>
      <c r="C148" s="1" t="e">
        <f>VLOOKUP(A148,#REF!,3,0)</f>
        <v>#REF!</v>
      </c>
      <c r="D148" s="1">
        <v>1101</v>
      </c>
      <c r="E148" s="1" t="s">
        <v>507</v>
      </c>
      <c r="F148" s="1">
        <v>1502</v>
      </c>
      <c r="G148" s="1">
        <v>3802</v>
      </c>
      <c r="H148" s="1">
        <v>702</v>
      </c>
      <c r="I148" s="1">
        <v>801</v>
      </c>
      <c r="J148" s="21">
        <v>3.4842998393467859</v>
      </c>
      <c r="K148" s="22">
        <v>375</v>
      </c>
      <c r="M148" s="4">
        <v>1</v>
      </c>
      <c r="N148" s="4">
        <v>0</v>
      </c>
      <c r="O148" s="4">
        <v>0</v>
      </c>
      <c r="P148" s="4">
        <v>1</v>
      </c>
      <c r="Q148" s="4">
        <v>1</v>
      </c>
      <c r="R148" s="4">
        <v>1</v>
      </c>
      <c r="S148" s="4">
        <v>0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  <c r="AB148" s="4">
        <v>1</v>
      </c>
      <c r="AC148" s="4" t="s">
        <v>1078</v>
      </c>
    </row>
    <row r="149" spans="1:29">
      <c r="A149" s="1" t="s">
        <v>149</v>
      </c>
      <c r="B149" s="1" t="e">
        <f>VLOOKUP(A149,#REF!, 2,0)</f>
        <v>#REF!</v>
      </c>
      <c r="C149" s="1" t="e">
        <f>VLOOKUP(A149,#REF!,3,0)</f>
        <v>#REF!</v>
      </c>
      <c r="D149" s="1">
        <v>206</v>
      </c>
      <c r="E149" s="1">
        <v>1102</v>
      </c>
      <c r="F149" s="1">
        <v>1525</v>
      </c>
      <c r="G149" s="1">
        <v>5101</v>
      </c>
      <c r="H149" s="1">
        <v>403</v>
      </c>
      <c r="I149" s="1">
        <v>1402</v>
      </c>
      <c r="J149" s="21">
        <v>3.7895807121644256</v>
      </c>
      <c r="K149" s="22">
        <v>268</v>
      </c>
      <c r="M149" s="4">
        <v>1</v>
      </c>
      <c r="N149" s="4">
        <v>1</v>
      </c>
      <c r="O149" s="4">
        <v>1</v>
      </c>
      <c r="P149" s="4">
        <v>1</v>
      </c>
      <c r="Q149" s="4">
        <v>0</v>
      </c>
      <c r="R149" s="4">
        <v>0</v>
      </c>
      <c r="S149" s="4">
        <v>0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0</v>
      </c>
      <c r="Z149" s="4">
        <v>0</v>
      </c>
      <c r="AA149" s="4">
        <v>1</v>
      </c>
      <c r="AB149" s="4">
        <v>1</v>
      </c>
      <c r="AC149" s="4" t="s">
        <v>1078</v>
      </c>
    </row>
    <row r="150" spans="1:29">
      <c r="A150" s="1" t="s">
        <v>150</v>
      </c>
      <c r="B150" s="1" t="e">
        <f>VLOOKUP(A150,#REF!, 2,0)</f>
        <v>#REF!</v>
      </c>
      <c r="C150" s="1" t="e">
        <f>VLOOKUP(A150,#REF!,3,0)</f>
        <v>#REF!</v>
      </c>
      <c r="D150" s="1">
        <v>206</v>
      </c>
      <c r="E150" s="1">
        <v>6802</v>
      </c>
      <c r="F150" s="1">
        <v>1502</v>
      </c>
      <c r="G150" s="1">
        <v>5001</v>
      </c>
      <c r="H150" s="1">
        <v>602</v>
      </c>
      <c r="I150" s="1">
        <v>801</v>
      </c>
      <c r="J150" s="21">
        <v>5.1335389083702179</v>
      </c>
      <c r="K150" s="22">
        <v>24</v>
      </c>
      <c r="M150" s="4">
        <v>1</v>
      </c>
      <c r="N150" s="4">
        <v>0</v>
      </c>
      <c r="O150" s="4">
        <v>0</v>
      </c>
      <c r="P150" s="4">
        <v>1</v>
      </c>
      <c r="Q150" s="4">
        <v>0</v>
      </c>
      <c r="R150" s="4">
        <v>0</v>
      </c>
      <c r="S150" s="4">
        <v>0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0</v>
      </c>
      <c r="Z150" s="4">
        <v>0</v>
      </c>
      <c r="AA150" s="4">
        <v>1</v>
      </c>
      <c r="AB150" s="4">
        <v>1</v>
      </c>
      <c r="AC150" s="4" t="s">
        <v>1078</v>
      </c>
    </row>
    <row r="151" spans="1:29">
      <c r="A151" s="1" t="s">
        <v>151</v>
      </c>
      <c r="B151" s="1" t="e">
        <f>VLOOKUP(A151,#REF!, 2,0)</f>
        <v>#REF!</v>
      </c>
      <c r="C151" s="1" t="e">
        <f>VLOOKUP(A151,#REF!,3,0)</f>
        <v>#REF!</v>
      </c>
      <c r="D151" s="1">
        <v>2407</v>
      </c>
      <c r="E151" s="1">
        <v>2901</v>
      </c>
      <c r="F151" s="1">
        <v>705</v>
      </c>
      <c r="G151" s="1">
        <v>5102</v>
      </c>
      <c r="H151" s="1">
        <v>1402</v>
      </c>
      <c r="I151" s="1">
        <v>1505</v>
      </c>
      <c r="J151" s="21">
        <v>5.3344537511509307</v>
      </c>
      <c r="K151" s="22">
        <v>76</v>
      </c>
      <c r="M151" s="4">
        <v>1</v>
      </c>
      <c r="N151" s="4">
        <v>0</v>
      </c>
      <c r="O151" s="4">
        <v>0</v>
      </c>
      <c r="P151" s="4">
        <v>1</v>
      </c>
      <c r="Q151" s="4">
        <v>1</v>
      </c>
      <c r="R151" s="4">
        <v>0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>
        <v>1</v>
      </c>
      <c r="AB151" s="4">
        <v>1</v>
      </c>
      <c r="AC151" s="4" t="s">
        <v>1080</v>
      </c>
    </row>
    <row r="152" spans="1:29">
      <c r="A152" s="1" t="s">
        <v>152</v>
      </c>
      <c r="B152" s="1" t="e">
        <f>VLOOKUP(A152,#REF!, 2,0)</f>
        <v>#REF!</v>
      </c>
      <c r="C152" s="1" t="e">
        <f>VLOOKUP(A152,#REF!,3,0)</f>
        <v>#REF!</v>
      </c>
      <c r="D152" s="1">
        <v>2901</v>
      </c>
      <c r="E152" s="1">
        <v>3001</v>
      </c>
      <c r="F152" s="1">
        <v>705</v>
      </c>
      <c r="G152" s="1">
        <v>3802</v>
      </c>
      <c r="H152" s="1">
        <v>702</v>
      </c>
      <c r="I152" s="1">
        <v>1505</v>
      </c>
      <c r="J152" s="21">
        <v>3.6981005456233897</v>
      </c>
      <c r="K152" s="22">
        <v>350</v>
      </c>
      <c r="M152" s="4">
        <v>1</v>
      </c>
      <c r="N152" s="4">
        <v>1</v>
      </c>
      <c r="O152" s="4">
        <v>1</v>
      </c>
      <c r="P152" s="4">
        <v>0</v>
      </c>
      <c r="Q152" s="4">
        <v>1</v>
      </c>
      <c r="R152" s="4">
        <v>1</v>
      </c>
      <c r="S152" s="4">
        <v>0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0</v>
      </c>
      <c r="AA152" s="4">
        <v>1</v>
      </c>
      <c r="AB152" s="4">
        <v>1</v>
      </c>
      <c r="AC152" s="4" t="s">
        <v>1080</v>
      </c>
    </row>
    <row r="153" spans="1:29">
      <c r="A153" s="1" t="s">
        <v>153</v>
      </c>
      <c r="B153" s="1" t="e">
        <f>VLOOKUP(A153,#REF!, 2,0)</f>
        <v>#REF!</v>
      </c>
      <c r="C153" s="1" t="e">
        <f>VLOOKUP(A153,#REF!,3,0)</f>
        <v>#REF!</v>
      </c>
      <c r="D153" s="1">
        <v>1101</v>
      </c>
      <c r="E153" s="1">
        <v>3303</v>
      </c>
      <c r="F153" s="1">
        <v>5401</v>
      </c>
      <c r="G153" s="1">
        <v>5801</v>
      </c>
      <c r="H153" s="1">
        <v>102</v>
      </c>
      <c r="I153" s="1">
        <v>302</v>
      </c>
      <c r="J153" s="21">
        <v>3.8573324964312685</v>
      </c>
      <c r="K153" s="22">
        <v>300</v>
      </c>
      <c r="M153" s="4">
        <v>1</v>
      </c>
      <c r="N153" s="4">
        <v>0</v>
      </c>
      <c r="O153" s="4">
        <v>0</v>
      </c>
      <c r="P153" s="4">
        <v>1</v>
      </c>
      <c r="Q153" s="4">
        <v>0</v>
      </c>
      <c r="R153" s="4">
        <v>0</v>
      </c>
      <c r="S153" s="4">
        <v>0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0</v>
      </c>
      <c r="Z153" s="4">
        <v>0</v>
      </c>
      <c r="AA153" s="4">
        <v>1</v>
      </c>
      <c r="AB153" s="4">
        <v>1</v>
      </c>
      <c r="AC153" s="4" t="s">
        <v>1080</v>
      </c>
    </row>
    <row r="154" spans="1:29">
      <c r="A154" s="1" t="s">
        <v>154</v>
      </c>
      <c r="B154" s="1" t="e">
        <f>VLOOKUP(A154,#REF!, 2,0)</f>
        <v>#REF!</v>
      </c>
      <c r="C154" s="1" t="e">
        <f>VLOOKUP(A154,#REF!,3,0)</f>
        <v>#REF!</v>
      </c>
      <c r="D154" s="1">
        <v>1101</v>
      </c>
      <c r="E154" s="1">
        <v>3303</v>
      </c>
      <c r="F154" s="1">
        <v>1301</v>
      </c>
      <c r="G154" s="1">
        <v>5801</v>
      </c>
      <c r="H154" s="1">
        <v>302</v>
      </c>
      <c r="I154" s="1">
        <v>304</v>
      </c>
      <c r="J154" s="21">
        <v>5.8633228601204559</v>
      </c>
      <c r="K154" s="22">
        <v>41</v>
      </c>
      <c r="M154" s="4">
        <v>1</v>
      </c>
      <c r="N154" s="4">
        <v>0</v>
      </c>
      <c r="O154" s="4">
        <v>0</v>
      </c>
      <c r="P154" s="4">
        <v>1</v>
      </c>
      <c r="Q154" s="4">
        <v>1</v>
      </c>
      <c r="R154" s="4">
        <v>0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  <c r="AB154" s="4">
        <v>1</v>
      </c>
      <c r="AC154" s="4" t="s">
        <v>1080</v>
      </c>
    </row>
    <row r="155" spans="1:29">
      <c r="A155" s="1" t="s">
        <v>155</v>
      </c>
      <c r="B155" s="1" t="e">
        <f>VLOOKUP(A155,#REF!, 2,0)</f>
        <v>#REF!</v>
      </c>
      <c r="C155" s="1" t="e">
        <f>VLOOKUP(A155,#REF!,3,0)</f>
        <v>#REF!</v>
      </c>
      <c r="D155" s="1">
        <v>1101</v>
      </c>
      <c r="E155" s="1">
        <v>2901</v>
      </c>
      <c r="F155" s="1">
        <v>705</v>
      </c>
      <c r="G155" s="1">
        <v>3802</v>
      </c>
      <c r="H155" s="1">
        <v>702</v>
      </c>
      <c r="I155" s="1">
        <v>1505</v>
      </c>
      <c r="J155" s="21">
        <v>6.0211892990699383</v>
      </c>
      <c r="K155" s="22">
        <v>211</v>
      </c>
      <c r="M155" s="4">
        <v>1</v>
      </c>
      <c r="N155" s="4">
        <v>0</v>
      </c>
      <c r="O155" s="4">
        <v>0</v>
      </c>
      <c r="P155" s="4">
        <v>1</v>
      </c>
      <c r="Q155" s="4">
        <v>0</v>
      </c>
      <c r="R155" s="4">
        <v>0</v>
      </c>
      <c r="S155" s="4">
        <v>0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0</v>
      </c>
      <c r="Z155" s="4">
        <v>0</v>
      </c>
      <c r="AA155" s="4">
        <v>1</v>
      </c>
      <c r="AB155" s="4">
        <v>1</v>
      </c>
      <c r="AC155" s="4" t="s">
        <v>1080</v>
      </c>
    </row>
    <row r="156" spans="1:29">
      <c r="A156" s="1" t="s">
        <v>156</v>
      </c>
      <c r="B156" s="1" t="e">
        <f>VLOOKUP(A156,#REF!, 2,0)</f>
        <v>#REF!</v>
      </c>
      <c r="C156" s="1" t="e">
        <f>VLOOKUP(A156,#REF!,3,0)</f>
        <v>#REF!</v>
      </c>
      <c r="D156" s="1">
        <v>3303</v>
      </c>
      <c r="E156" s="1" t="s">
        <v>507</v>
      </c>
      <c r="F156" s="1">
        <v>4403</v>
      </c>
      <c r="G156" s="1">
        <v>5801</v>
      </c>
      <c r="H156" s="1">
        <v>302</v>
      </c>
      <c r="I156" s="1">
        <v>701</v>
      </c>
      <c r="J156" s="21">
        <v>4.6106601630898796</v>
      </c>
      <c r="K156" s="22">
        <v>163</v>
      </c>
      <c r="M156" s="4">
        <v>1</v>
      </c>
      <c r="N156" s="4">
        <v>0</v>
      </c>
      <c r="O156" s="4">
        <v>0</v>
      </c>
      <c r="P156" s="4">
        <v>1</v>
      </c>
      <c r="Q156" s="4">
        <v>0</v>
      </c>
      <c r="R156" s="4">
        <v>0</v>
      </c>
      <c r="S156" s="4">
        <v>0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0</v>
      </c>
      <c r="Z156" s="4">
        <v>0</v>
      </c>
      <c r="AA156" s="4">
        <v>1</v>
      </c>
      <c r="AB156" s="4">
        <v>1</v>
      </c>
      <c r="AC156" s="4" t="s">
        <v>1080</v>
      </c>
    </row>
    <row r="157" spans="1:29">
      <c r="A157" s="1" t="s">
        <v>157</v>
      </c>
      <c r="B157" s="1" t="e">
        <f>VLOOKUP(A157,#REF!, 2,0)</f>
        <v>#REF!</v>
      </c>
      <c r="C157" s="1" t="e">
        <f>VLOOKUP(A157,#REF!,3,0)</f>
        <v>#REF!</v>
      </c>
      <c r="D157" s="1">
        <v>2601</v>
      </c>
      <c r="E157" s="1">
        <v>3303</v>
      </c>
      <c r="F157" s="1">
        <v>5201</v>
      </c>
      <c r="G157" s="1">
        <v>5801</v>
      </c>
      <c r="H157" s="1">
        <v>302</v>
      </c>
      <c r="I157" s="1">
        <v>702</v>
      </c>
      <c r="J157" s="21">
        <v>4.4548448600085102</v>
      </c>
      <c r="K157" s="22">
        <v>422</v>
      </c>
      <c r="M157" s="4">
        <v>1</v>
      </c>
      <c r="N157" s="4">
        <v>0</v>
      </c>
      <c r="O157" s="4">
        <v>0</v>
      </c>
      <c r="P157" s="4">
        <v>1</v>
      </c>
      <c r="Q157" s="4">
        <v>0</v>
      </c>
      <c r="R157" s="4">
        <v>0</v>
      </c>
      <c r="S157" s="4">
        <v>0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0</v>
      </c>
      <c r="Z157" s="4">
        <v>0</v>
      </c>
      <c r="AA157" s="4">
        <v>1</v>
      </c>
      <c r="AB157" s="4">
        <v>1</v>
      </c>
      <c r="AC157" s="4" t="s">
        <v>1081</v>
      </c>
    </row>
    <row r="158" spans="1:29">
      <c r="A158" s="1" t="s">
        <v>158</v>
      </c>
      <c r="B158" s="1" t="e">
        <f>VLOOKUP(A158,#REF!, 2,0)</f>
        <v>#REF!</v>
      </c>
      <c r="C158" s="1" t="e">
        <f>VLOOKUP(A158,#REF!,3,0)</f>
        <v>#REF!</v>
      </c>
      <c r="D158" s="1">
        <v>203</v>
      </c>
      <c r="E158" s="1">
        <v>1101</v>
      </c>
      <c r="F158" s="1">
        <v>705</v>
      </c>
      <c r="G158" s="1">
        <v>3802</v>
      </c>
      <c r="H158" s="1">
        <v>702</v>
      </c>
      <c r="I158" s="1" t="s">
        <v>507</v>
      </c>
      <c r="J158" s="21">
        <v>3.781755374652469</v>
      </c>
      <c r="K158" s="22">
        <v>389</v>
      </c>
      <c r="M158" s="4">
        <v>1</v>
      </c>
      <c r="N158" s="4">
        <v>1</v>
      </c>
      <c r="O158" s="4">
        <v>1</v>
      </c>
      <c r="P158" s="4">
        <v>1</v>
      </c>
      <c r="Q158" s="4">
        <v>1</v>
      </c>
      <c r="R158" s="4">
        <v>0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1</v>
      </c>
      <c r="AB158" s="4">
        <v>1</v>
      </c>
      <c r="AC158" s="4" t="s">
        <v>1081</v>
      </c>
    </row>
    <row r="159" spans="1:29">
      <c r="A159" s="1" t="s">
        <v>159</v>
      </c>
      <c r="B159" s="1" t="e">
        <f>VLOOKUP(A159,#REF!, 2,0)</f>
        <v>#REF!</v>
      </c>
      <c r="C159" s="1" t="e">
        <f>VLOOKUP(A159,#REF!,3,0)</f>
        <v>#REF!</v>
      </c>
      <c r="D159" s="1">
        <v>1101</v>
      </c>
      <c r="E159" s="1">
        <v>1102</v>
      </c>
      <c r="F159" s="1">
        <v>1525</v>
      </c>
      <c r="G159" s="1">
        <v>3901</v>
      </c>
      <c r="H159" s="1">
        <v>702</v>
      </c>
      <c r="I159" s="1" t="s">
        <v>507</v>
      </c>
      <c r="J159" s="21">
        <v>4.0606978403536118</v>
      </c>
      <c r="K159" s="22">
        <v>389</v>
      </c>
      <c r="L159" s="1" t="s">
        <v>985</v>
      </c>
      <c r="M159" s="3">
        <v>1</v>
      </c>
      <c r="N159" s="3">
        <v>0</v>
      </c>
      <c r="O159" s="3">
        <v>0</v>
      </c>
      <c r="P159" s="3">
        <v>1</v>
      </c>
      <c r="Q159" s="3">
        <v>1</v>
      </c>
      <c r="R159" s="3">
        <v>0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1" t="s">
        <v>968</v>
      </c>
    </row>
    <row r="160" spans="1:29">
      <c r="A160" s="1" t="s">
        <v>160</v>
      </c>
      <c r="B160" s="1" t="e">
        <f>VLOOKUP(A160,#REF!, 2,0)</f>
        <v>#REF!</v>
      </c>
      <c r="C160" s="1" t="e">
        <f>VLOOKUP(A160,#REF!,3,0)</f>
        <v>#REF!</v>
      </c>
      <c r="D160" s="1">
        <v>203</v>
      </c>
      <c r="E160" s="1">
        <v>3303</v>
      </c>
      <c r="F160" s="1">
        <v>3802</v>
      </c>
      <c r="G160" s="1">
        <v>5801</v>
      </c>
      <c r="H160" s="1">
        <v>302</v>
      </c>
      <c r="I160" s="1">
        <v>702</v>
      </c>
      <c r="J160" s="21">
        <v>4.071882007306125</v>
      </c>
      <c r="K160" s="22">
        <v>350</v>
      </c>
      <c r="M160" s="4">
        <v>1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  <c r="AA160" s="4">
        <v>1</v>
      </c>
      <c r="AB160" s="4">
        <v>1</v>
      </c>
      <c r="AC160" s="4" t="s">
        <v>1081</v>
      </c>
    </row>
    <row r="161" spans="1:29">
      <c r="A161" s="1" t="s">
        <v>161</v>
      </c>
      <c r="B161" s="1" t="e">
        <f>VLOOKUP(A161,#REF!, 2,0)</f>
        <v>#REF!</v>
      </c>
      <c r="C161" s="1" t="e">
        <f>VLOOKUP(A161,#REF!,3,0)</f>
        <v>#REF!</v>
      </c>
      <c r="D161" s="1">
        <v>206</v>
      </c>
      <c r="E161" s="1">
        <v>1101</v>
      </c>
      <c r="F161" s="1">
        <v>1525</v>
      </c>
      <c r="G161" s="1">
        <v>4001</v>
      </c>
      <c r="H161" s="1">
        <v>403</v>
      </c>
      <c r="I161" s="1">
        <v>702</v>
      </c>
      <c r="J161" s="21">
        <v>3.4608978427565478</v>
      </c>
      <c r="K161" s="22">
        <v>459</v>
      </c>
      <c r="M161" s="4">
        <v>1</v>
      </c>
      <c r="N161" s="4">
        <v>0</v>
      </c>
      <c r="O161" s="4">
        <v>0</v>
      </c>
      <c r="P161" s="4">
        <v>1</v>
      </c>
      <c r="Q161" s="4">
        <v>0</v>
      </c>
      <c r="R161" s="4">
        <v>0</v>
      </c>
      <c r="S161" s="4">
        <v>0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0</v>
      </c>
      <c r="Z161" s="4">
        <v>0</v>
      </c>
      <c r="AA161" s="4">
        <v>1</v>
      </c>
      <c r="AB161" s="4">
        <v>1</v>
      </c>
      <c r="AC161" s="4" t="s">
        <v>1081</v>
      </c>
    </row>
    <row r="162" spans="1:29">
      <c r="A162" s="1" t="s">
        <v>162</v>
      </c>
      <c r="B162" s="1" t="e">
        <f>VLOOKUP(A162,#REF!, 2,0)</f>
        <v>#REF!</v>
      </c>
      <c r="C162" s="1" t="e">
        <f>VLOOKUP(A162,#REF!,3,0)</f>
        <v>#REF!</v>
      </c>
      <c r="D162" s="1">
        <v>1101</v>
      </c>
      <c r="E162" s="1" t="s">
        <v>507</v>
      </c>
      <c r="F162" s="1">
        <v>1301</v>
      </c>
      <c r="G162" s="1">
        <v>1801</v>
      </c>
      <c r="H162" s="1">
        <v>406</v>
      </c>
      <c r="I162" s="1">
        <v>704</v>
      </c>
      <c r="J162" s="21">
        <v>1.9464522650130731</v>
      </c>
      <c r="K162" s="22">
        <v>735</v>
      </c>
      <c r="M162" s="4">
        <v>1</v>
      </c>
      <c r="N162" s="4">
        <v>0</v>
      </c>
      <c r="O162" s="4">
        <v>0</v>
      </c>
      <c r="P162" s="4">
        <v>1</v>
      </c>
      <c r="Q162" s="4">
        <v>1</v>
      </c>
      <c r="R162" s="4">
        <v>1</v>
      </c>
      <c r="S162" s="4">
        <v>0</v>
      </c>
      <c r="T162" s="4">
        <v>1</v>
      </c>
      <c r="U162" s="4">
        <v>1</v>
      </c>
      <c r="V162" s="4">
        <v>1</v>
      </c>
      <c r="W162" s="4">
        <v>1</v>
      </c>
      <c r="X162" s="4">
        <v>1</v>
      </c>
      <c r="Y162" s="4">
        <v>1</v>
      </c>
      <c r="Z162" s="4">
        <v>1</v>
      </c>
      <c r="AA162" s="4">
        <v>1</v>
      </c>
      <c r="AB162" s="4">
        <v>1</v>
      </c>
      <c r="AC162" s="4" t="s">
        <v>1082</v>
      </c>
    </row>
    <row r="163" spans="1:29">
      <c r="A163" s="1" t="s">
        <v>163</v>
      </c>
      <c r="B163" s="1" t="e">
        <f>VLOOKUP(A163,#REF!, 2,0)</f>
        <v>#REF!</v>
      </c>
      <c r="C163" s="1" t="e">
        <f>VLOOKUP(A163,#REF!,3,0)</f>
        <v>#REF!</v>
      </c>
      <c r="D163" s="1">
        <v>2402</v>
      </c>
      <c r="E163" s="1">
        <v>3303</v>
      </c>
      <c r="F163" s="1">
        <v>1502</v>
      </c>
      <c r="G163" s="1">
        <v>4403</v>
      </c>
      <c r="H163" s="1">
        <v>701</v>
      </c>
      <c r="I163" s="1">
        <v>801</v>
      </c>
      <c r="J163" s="21">
        <v>3.8305886686851442</v>
      </c>
      <c r="K163" s="22">
        <v>276</v>
      </c>
      <c r="M163" s="4">
        <v>1</v>
      </c>
      <c r="N163" s="4">
        <v>0</v>
      </c>
      <c r="O163" s="4">
        <v>0</v>
      </c>
      <c r="P163" s="4">
        <v>1</v>
      </c>
      <c r="Q163" s="4">
        <v>0</v>
      </c>
      <c r="R163" s="4">
        <v>0</v>
      </c>
      <c r="S163" s="4">
        <v>0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0</v>
      </c>
      <c r="Z163" s="4">
        <v>0</v>
      </c>
      <c r="AA163" s="4">
        <v>1</v>
      </c>
      <c r="AB163" s="4">
        <v>1</v>
      </c>
      <c r="AC163" s="4" t="s">
        <v>1081</v>
      </c>
    </row>
    <row r="164" spans="1:29">
      <c r="A164" s="1" t="s">
        <v>164</v>
      </c>
      <c r="B164" s="1" t="e">
        <f>VLOOKUP(A164,#REF!, 2,0)</f>
        <v>#REF!</v>
      </c>
      <c r="C164" s="1" t="e">
        <f>VLOOKUP(A164,#REF!,3,0)</f>
        <v>#REF!</v>
      </c>
      <c r="D164" s="1">
        <v>2901</v>
      </c>
      <c r="E164" s="1">
        <v>3303</v>
      </c>
      <c r="F164" s="1">
        <v>1525</v>
      </c>
      <c r="G164" s="1">
        <v>5801</v>
      </c>
      <c r="H164" s="1">
        <v>302</v>
      </c>
      <c r="I164" s="1">
        <v>403</v>
      </c>
      <c r="J164" s="21">
        <v>4.973589623427257</v>
      </c>
      <c r="K164" s="22">
        <v>460</v>
      </c>
      <c r="M164" s="4">
        <v>1</v>
      </c>
      <c r="N164" s="4">
        <v>0</v>
      </c>
      <c r="O164" s="4">
        <v>0</v>
      </c>
      <c r="P164" s="4">
        <v>1</v>
      </c>
      <c r="Q164" s="4">
        <v>0</v>
      </c>
      <c r="R164" s="4">
        <v>0</v>
      </c>
      <c r="S164" s="4">
        <v>0</v>
      </c>
      <c r="T164" s="4">
        <v>1</v>
      </c>
      <c r="U164" s="4">
        <v>1</v>
      </c>
      <c r="V164" s="4">
        <v>1</v>
      </c>
      <c r="W164" s="4">
        <v>1</v>
      </c>
      <c r="X164" s="4">
        <v>1</v>
      </c>
      <c r="Y164" s="4">
        <v>0</v>
      </c>
      <c r="Z164" s="4">
        <v>0</v>
      </c>
      <c r="AA164" s="4">
        <v>1</v>
      </c>
      <c r="AB164" s="4">
        <v>1</v>
      </c>
      <c r="AC164" s="4" t="s">
        <v>1081</v>
      </c>
    </row>
    <row r="165" spans="1:29">
      <c r="A165" s="1" t="s">
        <v>165</v>
      </c>
      <c r="B165" s="1" t="e">
        <f>VLOOKUP(A165,#REF!, 2,0)</f>
        <v>#REF!</v>
      </c>
      <c r="C165" s="1" t="e">
        <f>VLOOKUP(A165,#REF!,3,0)</f>
        <v>#REF!</v>
      </c>
      <c r="D165" s="1">
        <v>1101</v>
      </c>
      <c r="E165" s="1" t="s">
        <v>507</v>
      </c>
      <c r="F165" s="1">
        <v>713</v>
      </c>
      <c r="G165" s="1">
        <v>1301</v>
      </c>
      <c r="H165" s="1">
        <v>702</v>
      </c>
      <c r="I165" s="1">
        <v>1202</v>
      </c>
      <c r="J165" s="21">
        <v>5.012837224705172</v>
      </c>
      <c r="K165" s="22">
        <v>463</v>
      </c>
      <c r="M165" s="4">
        <v>1</v>
      </c>
      <c r="N165" s="4">
        <v>1</v>
      </c>
      <c r="O165" s="4">
        <v>1</v>
      </c>
      <c r="P165" s="4">
        <v>1</v>
      </c>
      <c r="Q165" s="4">
        <v>1</v>
      </c>
      <c r="R165" s="4">
        <v>1</v>
      </c>
      <c r="S165" s="4">
        <v>0</v>
      </c>
      <c r="T165" s="4">
        <v>1</v>
      </c>
      <c r="U165" s="4">
        <v>1</v>
      </c>
      <c r="V165" s="4">
        <v>1</v>
      </c>
      <c r="W165" s="4">
        <v>1</v>
      </c>
      <c r="X165" s="4">
        <v>1</v>
      </c>
      <c r="Y165" s="4">
        <v>1</v>
      </c>
      <c r="Z165" s="4">
        <v>1</v>
      </c>
      <c r="AA165" s="4">
        <v>1</v>
      </c>
      <c r="AB165" s="4">
        <v>1</v>
      </c>
      <c r="AC165" s="4" t="s">
        <v>1081</v>
      </c>
    </row>
    <row r="166" spans="1:29">
      <c r="A166" s="1" t="s">
        <v>166</v>
      </c>
      <c r="B166" s="1" t="e">
        <f>VLOOKUP(A166,#REF!, 2,0)</f>
        <v>#REF!</v>
      </c>
      <c r="C166" s="1" t="e">
        <f>VLOOKUP(A166,#REF!,3,0)</f>
        <v>#REF!</v>
      </c>
      <c r="D166" s="1">
        <v>207</v>
      </c>
      <c r="E166" s="1">
        <v>1101</v>
      </c>
      <c r="F166" s="1">
        <v>1502</v>
      </c>
      <c r="G166" s="1">
        <v>5101</v>
      </c>
      <c r="H166" s="1">
        <v>801</v>
      </c>
      <c r="I166" s="1">
        <v>1402</v>
      </c>
      <c r="J166" s="21">
        <v>4.1846914308175984</v>
      </c>
      <c r="K166" s="22">
        <v>496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0</v>
      </c>
      <c r="Y166" s="4">
        <v>1</v>
      </c>
      <c r="Z166" s="4">
        <v>1</v>
      </c>
      <c r="AA166" s="4">
        <v>0</v>
      </c>
      <c r="AB166" s="4">
        <v>1</v>
      </c>
      <c r="AC166" s="4" t="s">
        <v>1081</v>
      </c>
    </row>
    <row r="167" spans="1:29">
      <c r="A167" s="1" t="s">
        <v>167</v>
      </c>
      <c r="B167" s="1" t="e">
        <f>VLOOKUP(A167,#REF!, 2,0)</f>
        <v>#REF!</v>
      </c>
      <c r="C167" s="1" t="e">
        <f>VLOOKUP(A167,#REF!,3,0)</f>
        <v>#REF!</v>
      </c>
      <c r="D167" s="1">
        <v>207</v>
      </c>
      <c r="E167" s="1" t="s">
        <v>507</v>
      </c>
      <c r="F167" s="1">
        <v>4601</v>
      </c>
      <c r="G167" s="1" t="s">
        <v>507</v>
      </c>
      <c r="H167" s="1">
        <v>102</v>
      </c>
      <c r="I167" s="1" t="s">
        <v>507</v>
      </c>
      <c r="J167" s="21">
        <v>5.1643528557844371</v>
      </c>
      <c r="K167" s="22">
        <v>362</v>
      </c>
      <c r="M167" s="4">
        <v>1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0</v>
      </c>
      <c r="T167" s="4">
        <v>1</v>
      </c>
      <c r="U167" s="4">
        <v>1</v>
      </c>
      <c r="V167" s="4">
        <v>1</v>
      </c>
      <c r="W167" s="4">
        <v>1</v>
      </c>
      <c r="X167" s="4">
        <v>1</v>
      </c>
      <c r="Y167" s="4">
        <v>0</v>
      </c>
      <c r="Z167" s="4">
        <v>0</v>
      </c>
      <c r="AA167" s="4">
        <v>1</v>
      </c>
      <c r="AB167" s="4">
        <v>1</v>
      </c>
      <c r="AC167" s="4" t="s">
        <v>1081</v>
      </c>
    </row>
    <row r="168" spans="1:29">
      <c r="A168" s="1" t="s">
        <v>168</v>
      </c>
      <c r="B168" s="1" t="e">
        <f>VLOOKUP(A168,#REF!, 2,0)</f>
        <v>#REF!</v>
      </c>
      <c r="C168" s="1" t="e">
        <f>VLOOKUP(A168,#REF!,3,0)</f>
        <v>#REF!</v>
      </c>
      <c r="D168" s="1">
        <v>203</v>
      </c>
      <c r="E168" s="1">
        <v>3303</v>
      </c>
      <c r="F168" s="1">
        <v>4001</v>
      </c>
      <c r="G168" s="1">
        <v>5801</v>
      </c>
      <c r="H168" s="1">
        <v>302</v>
      </c>
      <c r="I168" s="1">
        <v>317</v>
      </c>
      <c r="J168" s="21">
        <v>4.2671717284030137</v>
      </c>
      <c r="K168" s="22">
        <v>262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0</v>
      </c>
      <c r="T168" s="4">
        <v>1</v>
      </c>
      <c r="U168" s="4">
        <v>1</v>
      </c>
      <c r="V168" s="4">
        <v>1</v>
      </c>
      <c r="W168" s="4">
        <v>1</v>
      </c>
      <c r="X168" s="4">
        <v>1</v>
      </c>
      <c r="Y168" s="4">
        <v>1</v>
      </c>
      <c r="Z168" s="4">
        <v>1</v>
      </c>
      <c r="AA168" s="4">
        <v>1</v>
      </c>
      <c r="AB168" s="4">
        <v>1</v>
      </c>
      <c r="AC168" s="4" t="s">
        <v>1082</v>
      </c>
    </row>
    <row r="169" spans="1:29">
      <c r="A169" s="1" t="s">
        <v>169</v>
      </c>
      <c r="B169" s="1" t="e">
        <f>VLOOKUP(A169,#REF!, 2,0)</f>
        <v>#REF!</v>
      </c>
      <c r="C169" s="1" t="e">
        <f>VLOOKUP(A169,#REF!,3,0)</f>
        <v>#REF!</v>
      </c>
      <c r="D169" s="1">
        <v>3101</v>
      </c>
      <c r="E169" s="1">
        <v>3303</v>
      </c>
      <c r="F169" s="1">
        <v>4001</v>
      </c>
      <c r="G169" s="1">
        <v>5801</v>
      </c>
      <c r="H169" s="1">
        <v>302</v>
      </c>
      <c r="I169" s="1">
        <v>1202</v>
      </c>
      <c r="J169" s="21">
        <v>3.6541765418779604</v>
      </c>
      <c r="K169" s="22">
        <v>303</v>
      </c>
      <c r="M169" s="4">
        <v>1</v>
      </c>
      <c r="N169" s="4">
        <v>0</v>
      </c>
      <c r="O169" s="4">
        <v>0</v>
      </c>
      <c r="P169" s="4">
        <v>1</v>
      </c>
      <c r="Q169" s="4">
        <v>0</v>
      </c>
      <c r="R169" s="4">
        <v>0</v>
      </c>
      <c r="S169" s="4">
        <v>0</v>
      </c>
      <c r="T169" s="4">
        <v>1</v>
      </c>
      <c r="U169" s="4">
        <v>1</v>
      </c>
      <c r="V169" s="4">
        <v>1</v>
      </c>
      <c r="W169" s="4">
        <v>1</v>
      </c>
      <c r="X169" s="4">
        <v>1</v>
      </c>
      <c r="Y169" s="4">
        <v>1</v>
      </c>
      <c r="Z169" s="4">
        <v>0</v>
      </c>
      <c r="AA169" s="4">
        <v>1</v>
      </c>
      <c r="AB169" s="4">
        <v>1</v>
      </c>
      <c r="AC169" s="4" t="s">
        <v>1081</v>
      </c>
    </row>
    <row r="170" spans="1:29">
      <c r="A170" s="1" t="s">
        <v>170</v>
      </c>
      <c r="B170" s="1" t="e">
        <f>VLOOKUP(A170,#REF!, 2,0)</f>
        <v>#REF!</v>
      </c>
      <c r="C170" s="1" t="e">
        <f>VLOOKUP(A170,#REF!,3,0)</f>
        <v>#REF!</v>
      </c>
      <c r="D170" s="1">
        <v>1101</v>
      </c>
      <c r="E170" s="1">
        <v>2402</v>
      </c>
      <c r="F170" s="1">
        <v>1525</v>
      </c>
      <c r="G170" s="1" t="s">
        <v>507</v>
      </c>
      <c r="H170" s="1">
        <v>403</v>
      </c>
      <c r="I170" s="1">
        <v>702</v>
      </c>
      <c r="J170" s="21">
        <v>3.9100905455940684</v>
      </c>
      <c r="K170" s="22">
        <v>294</v>
      </c>
      <c r="M170" s="4">
        <v>1</v>
      </c>
      <c r="N170" s="4">
        <v>0</v>
      </c>
      <c r="O170" s="4">
        <v>0</v>
      </c>
      <c r="P170" s="4">
        <v>1</v>
      </c>
      <c r="Q170" s="4">
        <v>0</v>
      </c>
      <c r="R170" s="4">
        <v>0</v>
      </c>
      <c r="S170" s="4">
        <v>0</v>
      </c>
      <c r="T170" s="4">
        <v>1</v>
      </c>
      <c r="U170" s="4">
        <v>1</v>
      </c>
      <c r="V170" s="4">
        <v>1</v>
      </c>
      <c r="W170" s="4">
        <v>1</v>
      </c>
      <c r="X170" s="4">
        <v>1</v>
      </c>
      <c r="Y170" s="4">
        <v>0</v>
      </c>
      <c r="Z170" s="4">
        <v>0</v>
      </c>
      <c r="AA170" s="4">
        <v>1</v>
      </c>
      <c r="AB170" s="4">
        <v>1</v>
      </c>
      <c r="AC170" s="4" t="s">
        <v>1081</v>
      </c>
    </row>
    <row r="171" spans="1:29">
      <c r="A171" s="1" t="s">
        <v>171</v>
      </c>
      <c r="B171" s="1" t="e">
        <f>VLOOKUP(A171,#REF!, 2,0)</f>
        <v>#REF!</v>
      </c>
      <c r="C171" s="1" t="e">
        <f>VLOOKUP(A171,#REF!,3,0)</f>
        <v>#REF!</v>
      </c>
      <c r="D171" s="1">
        <v>1101</v>
      </c>
      <c r="E171" s="1" t="s">
        <v>507</v>
      </c>
      <c r="F171" s="1">
        <v>705</v>
      </c>
      <c r="G171" s="1">
        <v>1301</v>
      </c>
      <c r="H171" s="1">
        <v>304</v>
      </c>
      <c r="I171" s="1">
        <v>702</v>
      </c>
      <c r="J171" s="21">
        <v>3.4517864355242902</v>
      </c>
      <c r="K171" s="22">
        <v>517</v>
      </c>
      <c r="L171" s="1" t="s">
        <v>985</v>
      </c>
      <c r="M171" s="3">
        <v>1</v>
      </c>
      <c r="N171" s="3">
        <v>0</v>
      </c>
      <c r="O171" s="3">
        <v>0</v>
      </c>
      <c r="P171" s="3">
        <v>1</v>
      </c>
      <c r="Q171" s="3">
        <v>1</v>
      </c>
      <c r="R171" s="3">
        <v>0</v>
      </c>
      <c r="S171" s="3">
        <v>1</v>
      </c>
      <c r="T171" s="3">
        <v>1</v>
      </c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3">
        <v>1</v>
      </c>
      <c r="AC171" s="1" t="s">
        <v>968</v>
      </c>
    </row>
    <row r="172" spans="1:29">
      <c r="A172" s="1" t="s">
        <v>172</v>
      </c>
      <c r="B172" s="1" t="e">
        <f>VLOOKUP(A172,#REF!, 2,0)</f>
        <v>#REF!</v>
      </c>
      <c r="C172" s="1" t="e">
        <f>VLOOKUP(A172,#REF!,3,0)</f>
        <v>#REF!</v>
      </c>
      <c r="D172" s="1">
        <v>2402</v>
      </c>
      <c r="E172" s="1">
        <v>2410</v>
      </c>
      <c r="F172" s="1">
        <v>1301</v>
      </c>
      <c r="G172" s="1">
        <v>1502</v>
      </c>
      <c r="H172" s="1">
        <v>304</v>
      </c>
      <c r="I172" s="1">
        <v>801</v>
      </c>
      <c r="J172" s="21">
        <v>5.0413926851582254</v>
      </c>
      <c r="K172" s="22">
        <v>322</v>
      </c>
      <c r="M172" s="4">
        <v>1</v>
      </c>
      <c r="N172" s="4">
        <v>1</v>
      </c>
      <c r="O172" s="4">
        <v>1</v>
      </c>
      <c r="P172" s="4">
        <v>1</v>
      </c>
      <c r="Q172" s="4">
        <v>0</v>
      </c>
      <c r="R172" s="4">
        <v>0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0</v>
      </c>
      <c r="Z172" s="4">
        <v>0</v>
      </c>
      <c r="AA172" s="4">
        <v>1</v>
      </c>
      <c r="AB172" s="4">
        <v>1</v>
      </c>
      <c r="AC172" s="4" t="s">
        <v>1081</v>
      </c>
    </row>
    <row r="173" spans="1:29">
      <c r="A173" s="1" t="s">
        <v>173</v>
      </c>
      <c r="B173" s="1" t="e">
        <f>VLOOKUP(A173,#REF!, 2,0)</f>
        <v>#REF!</v>
      </c>
      <c r="C173" s="1" t="e">
        <f>VLOOKUP(A173,#REF!,3,0)</f>
        <v>#REF!</v>
      </c>
      <c r="D173" s="1">
        <v>2601</v>
      </c>
      <c r="E173" s="1">
        <v>3303</v>
      </c>
      <c r="F173" s="1">
        <v>3802</v>
      </c>
      <c r="G173" s="1">
        <v>5801</v>
      </c>
      <c r="H173" s="1">
        <v>302</v>
      </c>
      <c r="I173" s="1">
        <v>702</v>
      </c>
      <c r="J173" s="21">
        <v>5.2764618041732438</v>
      </c>
      <c r="K173" s="22">
        <v>275</v>
      </c>
      <c r="M173" s="4">
        <v>1</v>
      </c>
      <c r="N173" s="4">
        <v>0</v>
      </c>
      <c r="O173" s="4">
        <v>0</v>
      </c>
      <c r="P173" s="4">
        <v>1</v>
      </c>
      <c r="Q173" s="4">
        <v>1</v>
      </c>
      <c r="R173" s="4">
        <v>0</v>
      </c>
      <c r="S173" s="4">
        <v>1</v>
      </c>
      <c r="T173" s="4">
        <v>1</v>
      </c>
      <c r="U173" s="4">
        <v>1</v>
      </c>
      <c r="V173" s="4">
        <v>1</v>
      </c>
      <c r="W173" s="4">
        <v>1</v>
      </c>
      <c r="X173" s="4">
        <v>1</v>
      </c>
      <c r="Y173" s="4">
        <v>1</v>
      </c>
      <c r="Z173" s="4">
        <v>1</v>
      </c>
      <c r="AA173" s="4">
        <v>1</v>
      </c>
      <c r="AB173" s="4">
        <v>1</v>
      </c>
      <c r="AC173" s="4" t="s">
        <v>1083</v>
      </c>
    </row>
    <row r="174" spans="1:29">
      <c r="A174" s="1" t="s">
        <v>174</v>
      </c>
      <c r="B174" s="1" t="e">
        <f>VLOOKUP(A174,#REF!, 2,0)</f>
        <v>#REF!</v>
      </c>
      <c r="C174" s="1" t="e">
        <f>VLOOKUP(A174,#REF!,3,0)</f>
        <v>#REF!</v>
      </c>
      <c r="D174" s="1">
        <v>2402</v>
      </c>
      <c r="E174" s="1">
        <v>6801</v>
      </c>
      <c r="F174" s="1">
        <v>5201</v>
      </c>
      <c r="G174" s="1">
        <v>5401</v>
      </c>
      <c r="H174" s="1">
        <v>102</v>
      </c>
      <c r="I174" s="1">
        <v>1202</v>
      </c>
      <c r="J174" s="21">
        <v>3.5490032620257876</v>
      </c>
      <c r="K174" s="22">
        <v>451</v>
      </c>
      <c r="M174" s="4">
        <v>1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0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1</v>
      </c>
      <c r="AA174" s="4">
        <v>1</v>
      </c>
      <c r="AB174" s="4">
        <v>1</v>
      </c>
      <c r="AC174" s="4" t="s">
        <v>1084</v>
      </c>
    </row>
    <row r="175" spans="1:29">
      <c r="A175" s="1" t="s">
        <v>175</v>
      </c>
      <c r="B175" s="1" t="e">
        <f>VLOOKUP(A175,#REF!, 2,0)</f>
        <v>#REF!</v>
      </c>
      <c r="C175" s="1" t="e">
        <f>VLOOKUP(A175,#REF!,3,0)</f>
        <v>#REF!</v>
      </c>
      <c r="D175" s="1">
        <v>101</v>
      </c>
      <c r="E175" s="1">
        <v>3303</v>
      </c>
      <c r="F175" s="1">
        <v>3701</v>
      </c>
      <c r="G175" s="1">
        <v>4403</v>
      </c>
      <c r="H175" s="1">
        <v>602</v>
      </c>
      <c r="I175" s="1">
        <v>701</v>
      </c>
      <c r="J175" s="21">
        <v>5.0569048513364727</v>
      </c>
      <c r="K175" s="22">
        <v>341</v>
      </c>
      <c r="M175" s="4">
        <v>1</v>
      </c>
      <c r="N175" s="4">
        <v>0</v>
      </c>
      <c r="O175" s="4">
        <v>0</v>
      </c>
      <c r="P175" s="4">
        <v>1</v>
      </c>
      <c r="Q175" s="4">
        <v>0</v>
      </c>
      <c r="R175" s="4">
        <v>0</v>
      </c>
      <c r="S175" s="4">
        <v>0</v>
      </c>
      <c r="T175" s="4">
        <v>1</v>
      </c>
      <c r="U175" s="4">
        <v>1</v>
      </c>
      <c r="V175" s="4">
        <v>1</v>
      </c>
      <c r="W175" s="4">
        <v>1</v>
      </c>
      <c r="X175" s="4">
        <v>1</v>
      </c>
      <c r="Y175" s="4">
        <v>0</v>
      </c>
      <c r="Z175" s="4">
        <v>0</v>
      </c>
      <c r="AA175" s="4">
        <v>1</v>
      </c>
      <c r="AB175" s="4">
        <v>1</v>
      </c>
      <c r="AC175" s="4" t="s">
        <v>1085</v>
      </c>
    </row>
    <row r="176" spans="1:29">
      <c r="A176" s="1" t="s">
        <v>176</v>
      </c>
      <c r="B176" s="1" t="e">
        <f>VLOOKUP(A176,#REF!, 2,0)</f>
        <v>#REF!</v>
      </c>
      <c r="C176" s="1" t="e">
        <f>VLOOKUP(A176,#REF!,3,0)</f>
        <v>#REF!</v>
      </c>
      <c r="D176" s="1">
        <v>301</v>
      </c>
      <c r="E176" s="1">
        <v>1102</v>
      </c>
      <c r="F176" s="1">
        <v>1501</v>
      </c>
      <c r="G176" s="1">
        <v>2705</v>
      </c>
      <c r="H176" s="1">
        <v>202</v>
      </c>
      <c r="I176" s="1">
        <v>304</v>
      </c>
      <c r="J176" s="21">
        <v>4.8155777483242677</v>
      </c>
      <c r="K176" s="22">
        <v>602</v>
      </c>
      <c r="M176" s="4">
        <v>1</v>
      </c>
      <c r="N176" s="4">
        <v>0</v>
      </c>
      <c r="O176" s="4">
        <v>0</v>
      </c>
      <c r="P176" s="4">
        <v>1</v>
      </c>
      <c r="Q176" s="4">
        <v>0</v>
      </c>
      <c r="R176" s="4">
        <v>0</v>
      </c>
      <c r="S176" s="4">
        <v>0</v>
      </c>
      <c r="T176" s="4">
        <v>1</v>
      </c>
      <c r="U176" s="4">
        <v>1</v>
      </c>
      <c r="V176" s="4">
        <v>1</v>
      </c>
      <c r="W176" s="4">
        <v>1</v>
      </c>
      <c r="X176" s="4">
        <v>1</v>
      </c>
      <c r="Y176" s="4">
        <v>0</v>
      </c>
      <c r="Z176" s="4">
        <v>0</v>
      </c>
      <c r="AA176" s="4">
        <v>1</v>
      </c>
      <c r="AB176" s="4">
        <v>1</v>
      </c>
      <c r="AC176" s="4" t="s">
        <v>1085</v>
      </c>
    </row>
    <row r="177" spans="1:29">
      <c r="A177" s="1" t="s">
        <v>177</v>
      </c>
      <c r="B177" s="1" t="e">
        <f>VLOOKUP(A177,#REF!, 2,0)</f>
        <v>#REF!</v>
      </c>
      <c r="C177" s="1" t="e">
        <f>VLOOKUP(A177,#REF!,3,0)</f>
        <v>#REF!</v>
      </c>
      <c r="D177" s="1">
        <v>206</v>
      </c>
      <c r="E177" s="1">
        <v>2402</v>
      </c>
      <c r="F177" s="1">
        <v>1502</v>
      </c>
      <c r="G177" s="1">
        <v>5102</v>
      </c>
      <c r="H177" s="1">
        <v>801</v>
      </c>
      <c r="I177" s="1">
        <v>1502</v>
      </c>
      <c r="J177" s="21">
        <v>4.8948696567452528</v>
      </c>
      <c r="K177" s="22">
        <v>391</v>
      </c>
      <c r="M177" s="4">
        <v>1</v>
      </c>
      <c r="N177" s="4">
        <v>0</v>
      </c>
      <c r="O177" s="4">
        <v>0</v>
      </c>
      <c r="P177" s="4">
        <v>1</v>
      </c>
      <c r="Q177" s="4">
        <v>0</v>
      </c>
      <c r="R177" s="4">
        <v>0</v>
      </c>
      <c r="S177" s="4">
        <v>0</v>
      </c>
      <c r="T177" s="4">
        <v>1</v>
      </c>
      <c r="U177" s="4">
        <v>1</v>
      </c>
      <c r="V177" s="4">
        <v>1</v>
      </c>
      <c r="W177" s="4">
        <v>1</v>
      </c>
      <c r="X177" s="4">
        <v>1</v>
      </c>
      <c r="Y177" s="4">
        <v>0</v>
      </c>
      <c r="Z177" s="4">
        <v>0</v>
      </c>
      <c r="AA177" s="4">
        <v>1</v>
      </c>
      <c r="AB177" s="4">
        <v>1</v>
      </c>
      <c r="AC177" s="4" t="s">
        <v>1085</v>
      </c>
    </row>
    <row r="178" spans="1:29">
      <c r="A178" s="1" t="s">
        <v>178</v>
      </c>
      <c r="B178" s="1" t="e">
        <f>VLOOKUP(A178,#REF!, 2,0)</f>
        <v>#REF!</v>
      </c>
      <c r="C178" s="1" t="e">
        <f>VLOOKUP(A178,#REF!,3,0)</f>
        <v>#REF!</v>
      </c>
      <c r="D178" s="1">
        <v>2402</v>
      </c>
      <c r="E178" s="1" t="s">
        <v>507</v>
      </c>
      <c r="F178" s="1">
        <v>1502</v>
      </c>
      <c r="G178" s="1">
        <v>3802</v>
      </c>
      <c r="H178" s="1">
        <v>702</v>
      </c>
      <c r="I178" s="1">
        <v>801</v>
      </c>
      <c r="J178" s="21">
        <v>5.2741578492636796</v>
      </c>
      <c r="K178" s="22">
        <v>180</v>
      </c>
      <c r="M178" s="4">
        <v>1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1</v>
      </c>
      <c r="X178" s="4">
        <v>1</v>
      </c>
      <c r="Y178" s="4">
        <v>0</v>
      </c>
      <c r="Z178" s="4">
        <v>0</v>
      </c>
      <c r="AA178" s="4">
        <v>1</v>
      </c>
      <c r="AB178" s="4">
        <v>1</v>
      </c>
      <c r="AC178" s="4" t="s">
        <v>1086</v>
      </c>
    </row>
    <row r="179" spans="1:29">
      <c r="A179" s="1" t="s">
        <v>179</v>
      </c>
      <c r="B179" s="1" t="e">
        <f>VLOOKUP(A179,#REF!, 2,0)</f>
        <v>#REF!</v>
      </c>
      <c r="C179" s="1" t="e">
        <f>VLOOKUP(A179,#REF!,3,0)</f>
        <v>#REF!</v>
      </c>
      <c r="D179" s="1">
        <v>206</v>
      </c>
      <c r="E179" s="1">
        <v>3303</v>
      </c>
      <c r="F179" s="1">
        <v>1502</v>
      </c>
      <c r="G179" s="1">
        <v>4403</v>
      </c>
      <c r="H179" s="1">
        <v>701</v>
      </c>
      <c r="I179" s="1">
        <v>801</v>
      </c>
      <c r="J179" s="21">
        <v>4.195899652409234</v>
      </c>
      <c r="K179" s="22">
        <v>462</v>
      </c>
      <c r="M179" s="4">
        <v>1</v>
      </c>
      <c r="N179" s="4">
        <v>0</v>
      </c>
      <c r="O179" s="4">
        <v>0</v>
      </c>
      <c r="P179" s="4">
        <v>1</v>
      </c>
      <c r="Q179" s="4">
        <v>0</v>
      </c>
      <c r="R179" s="4">
        <v>0</v>
      </c>
      <c r="S179" s="4">
        <v>0</v>
      </c>
      <c r="T179" s="4">
        <v>1</v>
      </c>
      <c r="U179" s="4">
        <v>1</v>
      </c>
      <c r="V179" s="4">
        <v>1</v>
      </c>
      <c r="W179" s="4">
        <v>1</v>
      </c>
      <c r="X179" s="4">
        <v>1</v>
      </c>
      <c r="Y179" s="4">
        <v>0</v>
      </c>
      <c r="Z179" s="4">
        <v>0</v>
      </c>
      <c r="AA179" s="4">
        <v>1</v>
      </c>
      <c r="AB179" s="4">
        <v>1</v>
      </c>
      <c r="AC179" s="4" t="s">
        <v>1085</v>
      </c>
    </row>
    <row r="180" spans="1:29">
      <c r="A180" s="1" t="s">
        <v>180</v>
      </c>
      <c r="B180" s="1" t="e">
        <f>VLOOKUP(A180,#REF!, 2,0)</f>
        <v>#REF!</v>
      </c>
      <c r="C180" s="1" t="e">
        <f>VLOOKUP(A180,#REF!,3,0)</f>
        <v>#REF!</v>
      </c>
      <c r="D180" s="1">
        <v>1101</v>
      </c>
      <c r="E180" s="1">
        <v>2901</v>
      </c>
      <c r="F180" s="1">
        <v>705</v>
      </c>
      <c r="G180" s="1" t="s">
        <v>507</v>
      </c>
      <c r="H180" s="1">
        <v>702</v>
      </c>
      <c r="I180" s="1">
        <v>1505</v>
      </c>
      <c r="J180" s="21">
        <v>4.6866362692622934</v>
      </c>
      <c r="K180" s="22">
        <v>197</v>
      </c>
      <c r="M180" s="4">
        <v>1</v>
      </c>
      <c r="N180" s="4">
        <v>0</v>
      </c>
      <c r="O180" s="4">
        <v>0</v>
      </c>
      <c r="P180" s="4">
        <v>1</v>
      </c>
      <c r="Q180" s="4">
        <v>0</v>
      </c>
      <c r="R180" s="4">
        <v>0</v>
      </c>
      <c r="S180" s="4">
        <v>0</v>
      </c>
      <c r="T180" s="4">
        <v>1</v>
      </c>
      <c r="U180" s="4">
        <v>1</v>
      </c>
      <c r="V180" s="4">
        <v>1</v>
      </c>
      <c r="W180" s="4">
        <v>1</v>
      </c>
      <c r="X180" s="4">
        <v>1</v>
      </c>
      <c r="Y180" s="4">
        <v>0</v>
      </c>
      <c r="Z180" s="4">
        <v>0</v>
      </c>
      <c r="AA180" s="4">
        <v>1</v>
      </c>
      <c r="AB180" s="4">
        <v>1</v>
      </c>
      <c r="AC180" s="4" t="s">
        <v>1085</v>
      </c>
    </row>
    <row r="181" spans="1:29">
      <c r="A181" s="1" t="s">
        <v>181</v>
      </c>
      <c r="B181" s="1" t="e">
        <f>VLOOKUP(A181,#REF!, 2,0)</f>
        <v>#REF!</v>
      </c>
      <c r="C181" s="1" t="e">
        <f>VLOOKUP(A181,#REF!,3,0)</f>
        <v>#REF!</v>
      </c>
      <c r="D181" s="1">
        <v>203</v>
      </c>
      <c r="E181" s="1">
        <v>2402</v>
      </c>
      <c r="F181" s="1">
        <v>1502</v>
      </c>
      <c r="G181" s="1" t="s">
        <v>507</v>
      </c>
      <c r="H181" s="1">
        <v>801</v>
      </c>
      <c r="I181" s="1" t="s">
        <v>507</v>
      </c>
      <c r="J181" s="21">
        <v>4.363611979892144</v>
      </c>
      <c r="K181" s="22">
        <v>299</v>
      </c>
      <c r="M181" s="4">
        <v>1</v>
      </c>
      <c r="N181" s="4">
        <v>1</v>
      </c>
      <c r="O181" s="4">
        <v>1</v>
      </c>
      <c r="P181" s="4">
        <v>1</v>
      </c>
      <c r="Q181" s="4">
        <v>0</v>
      </c>
      <c r="R181" s="4">
        <v>0</v>
      </c>
      <c r="S181" s="4">
        <v>0</v>
      </c>
      <c r="T181" s="4">
        <v>1</v>
      </c>
      <c r="U181" s="4">
        <v>1</v>
      </c>
      <c r="V181" s="4">
        <v>1</v>
      </c>
      <c r="W181" s="4">
        <v>1</v>
      </c>
      <c r="X181" s="4">
        <v>1</v>
      </c>
      <c r="Y181" s="4">
        <v>0</v>
      </c>
      <c r="Z181" s="4">
        <v>0</v>
      </c>
      <c r="AA181" s="4">
        <v>1</v>
      </c>
      <c r="AB181" s="4">
        <v>1</v>
      </c>
      <c r="AC181" s="4" t="s">
        <v>1085</v>
      </c>
    </row>
    <row r="182" spans="1:29">
      <c r="A182" s="1" t="s">
        <v>182</v>
      </c>
      <c r="B182" s="1" t="e">
        <f>VLOOKUP(A182,#REF!, 2,0)</f>
        <v>#REF!</v>
      </c>
      <c r="C182" s="1" t="e">
        <f>VLOOKUP(A182,#REF!,3,0)</f>
        <v>#REF!</v>
      </c>
      <c r="D182" s="1">
        <v>1101</v>
      </c>
      <c r="E182" s="1">
        <v>3303</v>
      </c>
      <c r="F182" s="1">
        <v>4001</v>
      </c>
      <c r="G182" s="1">
        <v>5801</v>
      </c>
      <c r="H182" s="1">
        <v>302</v>
      </c>
      <c r="I182" s="1">
        <v>702</v>
      </c>
      <c r="J182" s="21">
        <v>4.4345689040341991</v>
      </c>
      <c r="K182" s="22">
        <v>446</v>
      </c>
      <c r="M182" s="4">
        <v>1</v>
      </c>
      <c r="N182" s="4">
        <v>0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1</v>
      </c>
      <c r="U182" s="4">
        <v>1</v>
      </c>
      <c r="V182" s="4">
        <v>1</v>
      </c>
      <c r="W182" s="4">
        <v>1</v>
      </c>
      <c r="X182" s="4">
        <v>1</v>
      </c>
      <c r="Y182" s="4">
        <v>1</v>
      </c>
      <c r="Z182" s="4">
        <v>1</v>
      </c>
      <c r="AA182" s="4">
        <v>1</v>
      </c>
      <c r="AB182" s="4">
        <v>1</v>
      </c>
      <c r="AC182" s="4" t="s">
        <v>1085</v>
      </c>
    </row>
    <row r="183" spans="1:29">
      <c r="A183" s="1" t="s">
        <v>183</v>
      </c>
      <c r="B183" s="1" t="e">
        <f>VLOOKUP(A183,#REF!, 2,0)</f>
        <v>#REF!</v>
      </c>
      <c r="C183" s="1" t="e">
        <f>VLOOKUP(A183,#REF!,3,0)</f>
        <v>#REF!</v>
      </c>
      <c r="D183" s="1">
        <v>2402</v>
      </c>
      <c r="E183" s="1">
        <v>2407</v>
      </c>
      <c r="F183" s="1">
        <v>702</v>
      </c>
      <c r="G183" s="1">
        <v>5101</v>
      </c>
      <c r="H183" s="1">
        <v>702</v>
      </c>
      <c r="I183" s="1">
        <v>1402</v>
      </c>
      <c r="J183" s="21">
        <v>4.3560258571931225</v>
      </c>
      <c r="K183" s="22">
        <v>467</v>
      </c>
      <c r="M183" s="4">
        <v>1</v>
      </c>
      <c r="N183" s="4">
        <v>0</v>
      </c>
      <c r="O183" s="4">
        <v>0</v>
      </c>
      <c r="P183" s="4">
        <v>1</v>
      </c>
      <c r="Q183" s="4">
        <v>0</v>
      </c>
      <c r="R183" s="4">
        <v>0</v>
      </c>
      <c r="S183" s="4">
        <v>0</v>
      </c>
      <c r="T183" s="4">
        <v>1</v>
      </c>
      <c r="U183" s="4">
        <v>1</v>
      </c>
      <c r="V183" s="4">
        <v>1</v>
      </c>
      <c r="W183" s="4">
        <v>1</v>
      </c>
      <c r="X183" s="4">
        <v>1</v>
      </c>
      <c r="Y183" s="4">
        <v>0</v>
      </c>
      <c r="Z183" s="4">
        <v>0</v>
      </c>
      <c r="AA183" s="4">
        <v>1</v>
      </c>
      <c r="AB183" s="4">
        <v>1</v>
      </c>
      <c r="AC183" s="4" t="s">
        <v>1085</v>
      </c>
    </row>
    <row r="184" spans="1:29">
      <c r="A184" s="1" t="s">
        <v>184</v>
      </c>
      <c r="B184" s="1" t="e">
        <f>VLOOKUP(A184,#REF!, 2,0)</f>
        <v>#REF!</v>
      </c>
      <c r="C184" s="1" t="e">
        <f>VLOOKUP(A184,#REF!,3,0)</f>
        <v>#REF!</v>
      </c>
      <c r="D184" s="1">
        <v>1101</v>
      </c>
      <c r="E184" s="1">
        <v>2901</v>
      </c>
      <c r="F184" s="1">
        <v>705</v>
      </c>
      <c r="G184" s="1">
        <v>4601</v>
      </c>
      <c r="H184" s="1">
        <v>102</v>
      </c>
      <c r="I184" s="1">
        <v>1505</v>
      </c>
      <c r="J184" s="21">
        <v>5.1492191126553797</v>
      </c>
      <c r="K184" s="22">
        <v>554</v>
      </c>
      <c r="M184" s="4">
        <v>1</v>
      </c>
      <c r="N184" s="4">
        <v>0</v>
      </c>
      <c r="O184" s="4">
        <v>0</v>
      </c>
      <c r="P184" s="4">
        <v>1</v>
      </c>
      <c r="Q184" s="4">
        <v>1</v>
      </c>
      <c r="R184" s="4">
        <v>1</v>
      </c>
      <c r="S184" s="4">
        <v>0</v>
      </c>
      <c r="T184" s="4">
        <v>1</v>
      </c>
      <c r="U184" s="4">
        <v>1</v>
      </c>
      <c r="V184" s="4">
        <v>1</v>
      </c>
      <c r="W184" s="4">
        <v>1</v>
      </c>
      <c r="X184" s="4">
        <v>1</v>
      </c>
      <c r="Y184" s="4">
        <v>1</v>
      </c>
      <c r="Z184" s="4">
        <v>1</v>
      </c>
      <c r="AA184" s="4">
        <v>1</v>
      </c>
      <c r="AB184" s="4">
        <v>1</v>
      </c>
      <c r="AC184" s="4" t="s">
        <v>1085</v>
      </c>
    </row>
    <row r="185" spans="1:29">
      <c r="A185" s="1" t="s">
        <v>185</v>
      </c>
      <c r="B185" s="1" t="e">
        <f>VLOOKUP(A185,#REF!, 2,0)</f>
        <v>#REF!</v>
      </c>
      <c r="C185" s="1" t="e">
        <f>VLOOKUP(A185,#REF!,3,0)</f>
        <v>#REF!</v>
      </c>
      <c r="D185" s="1">
        <v>207</v>
      </c>
      <c r="E185" s="1">
        <v>2402</v>
      </c>
      <c r="F185" s="1">
        <v>4006</v>
      </c>
      <c r="G185" s="1">
        <v>4601</v>
      </c>
      <c r="H185" s="1">
        <v>102</v>
      </c>
      <c r="I185" s="1">
        <v>801</v>
      </c>
      <c r="J185" s="21">
        <v>3.357934847000454</v>
      </c>
      <c r="K185" s="22">
        <v>311</v>
      </c>
      <c r="M185" s="4">
        <v>1</v>
      </c>
      <c r="N185" s="4">
        <v>1</v>
      </c>
      <c r="O185" s="4">
        <v>1</v>
      </c>
      <c r="P185" s="4">
        <v>1</v>
      </c>
      <c r="Q185" s="4">
        <v>1</v>
      </c>
      <c r="R185" s="4">
        <v>1</v>
      </c>
      <c r="S185" s="4">
        <v>0</v>
      </c>
      <c r="T185" s="4">
        <v>1</v>
      </c>
      <c r="U185" s="4">
        <v>1</v>
      </c>
      <c r="V185" s="4">
        <v>1</v>
      </c>
      <c r="W185" s="4">
        <v>1</v>
      </c>
      <c r="X185" s="4">
        <v>1</v>
      </c>
      <c r="Y185" s="4">
        <v>1</v>
      </c>
      <c r="Z185" s="4">
        <v>0</v>
      </c>
      <c r="AA185" s="4">
        <v>1</v>
      </c>
      <c r="AB185" s="4">
        <v>1</v>
      </c>
      <c r="AC185" s="4" t="s">
        <v>1085</v>
      </c>
    </row>
    <row r="186" spans="1:29">
      <c r="A186" s="1" t="s">
        <v>186</v>
      </c>
      <c r="B186" s="1" t="e">
        <f>VLOOKUP(A186,#REF!, 2,0)</f>
        <v>#REF!</v>
      </c>
      <c r="C186" s="1" t="e">
        <f>VLOOKUP(A186,#REF!,3,0)</f>
        <v>#REF!</v>
      </c>
      <c r="D186" s="1">
        <v>2407</v>
      </c>
      <c r="E186" s="1">
        <v>3101</v>
      </c>
      <c r="F186" s="1">
        <v>3505</v>
      </c>
      <c r="G186" s="1">
        <v>5701</v>
      </c>
      <c r="H186" s="1">
        <v>102</v>
      </c>
      <c r="I186" s="1">
        <v>401</v>
      </c>
      <c r="J186" s="21">
        <v>4.20682587603185</v>
      </c>
      <c r="K186" s="22">
        <v>546</v>
      </c>
      <c r="M186" s="4">
        <v>1</v>
      </c>
      <c r="N186" s="4">
        <v>0</v>
      </c>
      <c r="O186" s="4">
        <v>0</v>
      </c>
      <c r="P186" s="4">
        <v>1</v>
      </c>
      <c r="Q186" s="4">
        <v>0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1</v>
      </c>
      <c r="X186" s="4">
        <v>1</v>
      </c>
      <c r="Y186" s="4">
        <v>0</v>
      </c>
      <c r="Z186" s="4">
        <v>0</v>
      </c>
      <c r="AA186" s="4">
        <v>1</v>
      </c>
      <c r="AB186" s="4">
        <v>1</v>
      </c>
      <c r="AC186" s="4" t="s">
        <v>1085</v>
      </c>
    </row>
    <row r="187" spans="1:29">
      <c r="A187" s="1" t="s">
        <v>187</v>
      </c>
      <c r="B187" s="1" t="e">
        <f>VLOOKUP(A187,#REF!, 2,0)</f>
        <v>#REF!</v>
      </c>
      <c r="C187" s="1" t="e">
        <f>VLOOKUP(A187,#REF!,3,0)</f>
        <v>#REF!</v>
      </c>
      <c r="D187" s="1">
        <v>1101</v>
      </c>
      <c r="E187" s="1">
        <v>1104</v>
      </c>
      <c r="F187" s="1">
        <v>3802</v>
      </c>
      <c r="G187" s="1">
        <v>5102</v>
      </c>
      <c r="H187" s="1">
        <v>702</v>
      </c>
      <c r="I187" s="1">
        <v>1502</v>
      </c>
      <c r="J187" s="21">
        <v>3.5465426634781312</v>
      </c>
      <c r="K187" s="22">
        <v>157</v>
      </c>
      <c r="L187" s="21" t="s">
        <v>986</v>
      </c>
      <c r="M187" s="3">
        <v>1</v>
      </c>
      <c r="N187" s="3">
        <v>0</v>
      </c>
      <c r="O187" s="3">
        <v>0</v>
      </c>
      <c r="P187" s="3">
        <v>1</v>
      </c>
      <c r="Q187" s="3">
        <v>0</v>
      </c>
      <c r="R187" s="3">
        <v>0</v>
      </c>
      <c r="S187" s="3">
        <v>0</v>
      </c>
      <c r="T187" s="3">
        <v>1</v>
      </c>
      <c r="U187" s="3">
        <v>1</v>
      </c>
      <c r="V187" s="3">
        <v>1</v>
      </c>
      <c r="W187" s="3">
        <v>1</v>
      </c>
      <c r="X187" s="3">
        <v>1</v>
      </c>
      <c r="Y187" s="3">
        <v>0</v>
      </c>
      <c r="Z187" s="3">
        <v>0</v>
      </c>
      <c r="AA187" s="3">
        <v>1</v>
      </c>
      <c r="AB187" s="3">
        <v>1</v>
      </c>
      <c r="AC187" s="1" t="s">
        <v>968</v>
      </c>
    </row>
    <row r="188" spans="1:29">
      <c r="A188" s="1" t="s">
        <v>188</v>
      </c>
      <c r="B188" s="1" t="e">
        <f>VLOOKUP(A188,#REF!, 2,0)</f>
        <v>#REF!</v>
      </c>
      <c r="C188" s="1" t="e">
        <f>VLOOKUP(A188,#REF!,3,0)</f>
        <v>#REF!</v>
      </c>
      <c r="D188" s="1">
        <v>203</v>
      </c>
      <c r="E188" s="1">
        <v>2402</v>
      </c>
      <c r="F188" s="1">
        <v>4001</v>
      </c>
      <c r="G188" s="1">
        <v>5102</v>
      </c>
      <c r="H188" s="1">
        <v>304</v>
      </c>
      <c r="I188" s="1">
        <v>1502</v>
      </c>
      <c r="J188" s="21">
        <v>4.4313637641589869</v>
      </c>
      <c r="K188" s="22">
        <v>333</v>
      </c>
      <c r="M188" s="4">
        <v>1</v>
      </c>
      <c r="N188" s="4">
        <v>0</v>
      </c>
      <c r="O188" s="4">
        <v>0</v>
      </c>
      <c r="P188" s="4">
        <v>1</v>
      </c>
      <c r="Q188" s="4">
        <v>1</v>
      </c>
      <c r="R188" s="4">
        <v>0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  <c r="X188" s="4">
        <v>1</v>
      </c>
      <c r="Y188" s="4">
        <v>1</v>
      </c>
      <c r="Z188" s="4">
        <v>1</v>
      </c>
      <c r="AA188" s="4">
        <v>1</v>
      </c>
      <c r="AB188" s="4">
        <v>1</v>
      </c>
      <c r="AC188" s="4" t="s">
        <v>1085</v>
      </c>
    </row>
    <row r="189" spans="1:29">
      <c r="A189" s="1" t="s">
        <v>189</v>
      </c>
      <c r="B189" s="1" t="e">
        <f>VLOOKUP(A189,#REF!, 2,0)</f>
        <v>#REF!</v>
      </c>
      <c r="C189" s="1" t="e">
        <f>VLOOKUP(A189,#REF!,3,0)</f>
        <v>#REF!</v>
      </c>
      <c r="D189" s="1">
        <v>207</v>
      </c>
      <c r="E189" s="1">
        <v>2402</v>
      </c>
      <c r="F189" s="1">
        <v>1501</v>
      </c>
      <c r="G189" s="1">
        <v>4601</v>
      </c>
      <c r="H189" s="1">
        <v>102</v>
      </c>
      <c r="I189" s="1">
        <v>303</v>
      </c>
      <c r="J189" s="21">
        <v>5.2718416065364986</v>
      </c>
      <c r="K189" s="22">
        <v>181</v>
      </c>
      <c r="M189" s="4">
        <v>1</v>
      </c>
      <c r="N189" s="4">
        <v>0</v>
      </c>
      <c r="O189" s="4">
        <v>0</v>
      </c>
      <c r="P189" s="4">
        <v>1</v>
      </c>
      <c r="Q189" s="4">
        <v>0</v>
      </c>
      <c r="R189" s="4">
        <v>0</v>
      </c>
      <c r="S189" s="4">
        <v>0</v>
      </c>
      <c r="T189" s="4">
        <v>1</v>
      </c>
      <c r="U189" s="4">
        <v>1</v>
      </c>
      <c r="V189" s="4">
        <v>1</v>
      </c>
      <c r="W189" s="4">
        <v>1</v>
      </c>
      <c r="X189" s="4">
        <v>1</v>
      </c>
      <c r="Y189" s="4">
        <v>0</v>
      </c>
      <c r="Z189" s="4">
        <v>0</v>
      </c>
      <c r="AA189" s="4">
        <v>1</v>
      </c>
      <c r="AB189" s="4">
        <v>1</v>
      </c>
      <c r="AC189" s="4" t="s">
        <v>1087</v>
      </c>
    </row>
    <row r="190" spans="1:29">
      <c r="A190" s="1" t="s">
        <v>190</v>
      </c>
      <c r="B190" s="1" t="e">
        <f>VLOOKUP(A190,#REF!, 2,0)</f>
        <v>#REF!</v>
      </c>
      <c r="C190" s="1" t="e">
        <f>VLOOKUP(A190,#REF!,3,0)</f>
        <v>#REF!</v>
      </c>
      <c r="D190" s="1">
        <v>207</v>
      </c>
      <c r="E190" s="1" t="s">
        <v>507</v>
      </c>
      <c r="F190" s="1">
        <v>4601</v>
      </c>
      <c r="G190" s="1" t="s">
        <v>507</v>
      </c>
      <c r="H190" s="1">
        <v>102</v>
      </c>
      <c r="I190" s="1" t="s">
        <v>507</v>
      </c>
      <c r="J190" s="21">
        <v>4.4828735836087539</v>
      </c>
      <c r="K190" s="22">
        <v>179</v>
      </c>
      <c r="M190" s="4">
        <v>1</v>
      </c>
      <c r="N190" s="4">
        <v>0</v>
      </c>
      <c r="O190" s="4">
        <v>0</v>
      </c>
      <c r="P190" s="4">
        <v>1</v>
      </c>
      <c r="Q190" s="4">
        <v>0</v>
      </c>
      <c r="R190" s="4">
        <v>0</v>
      </c>
      <c r="S190" s="4">
        <v>0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4">
        <v>0</v>
      </c>
      <c r="Z190" s="4">
        <v>0</v>
      </c>
      <c r="AA190" s="4">
        <v>1</v>
      </c>
      <c r="AB190" s="4">
        <v>1</v>
      </c>
      <c r="AC190" s="4" t="s">
        <v>1088</v>
      </c>
    </row>
    <row r="191" spans="1:29">
      <c r="A191" s="1" t="s">
        <v>191</v>
      </c>
      <c r="B191" s="1" t="e">
        <f>VLOOKUP(A191,#REF!, 2,0)</f>
        <v>#REF!</v>
      </c>
      <c r="C191" s="1" t="e">
        <f>VLOOKUP(A191,#REF!,3,0)</f>
        <v>#REF!</v>
      </c>
      <c r="D191" s="1">
        <v>1102</v>
      </c>
      <c r="E191" s="1">
        <v>2402</v>
      </c>
      <c r="F191" s="1">
        <v>5102</v>
      </c>
      <c r="G191" s="1">
        <v>5401</v>
      </c>
      <c r="H191" s="1">
        <v>102</v>
      </c>
      <c r="I191" s="1">
        <v>1502</v>
      </c>
      <c r="J191" s="21">
        <v>5.4698220159781634</v>
      </c>
      <c r="K191" s="22">
        <v>13</v>
      </c>
      <c r="M191" s="4">
        <v>1</v>
      </c>
      <c r="N191" s="4">
        <v>0</v>
      </c>
      <c r="O191" s="4">
        <v>0</v>
      </c>
      <c r="P191" s="4">
        <v>1</v>
      </c>
      <c r="Q191" s="4">
        <v>0</v>
      </c>
      <c r="R191" s="4">
        <v>0</v>
      </c>
      <c r="S191" s="4">
        <v>0</v>
      </c>
      <c r="T191" s="4">
        <v>1</v>
      </c>
      <c r="U191" s="4">
        <v>1</v>
      </c>
      <c r="V191" s="4">
        <v>1</v>
      </c>
      <c r="W191" s="4">
        <v>1</v>
      </c>
      <c r="X191" s="4">
        <v>1</v>
      </c>
      <c r="Y191" s="4">
        <v>0</v>
      </c>
      <c r="Z191" s="4">
        <v>0</v>
      </c>
      <c r="AA191" s="4">
        <v>1</v>
      </c>
      <c r="AB191" s="4">
        <v>1</v>
      </c>
      <c r="AC191" s="4" t="s">
        <v>1085</v>
      </c>
    </row>
    <row r="192" spans="1:29">
      <c r="A192" s="1" t="s">
        <v>192</v>
      </c>
      <c r="B192" s="1" t="e">
        <f>VLOOKUP(A192,#REF!, 2,0)</f>
        <v>#REF!</v>
      </c>
      <c r="C192" s="1" t="e">
        <f>VLOOKUP(A192,#REF!,3,0)</f>
        <v>#REF!</v>
      </c>
      <c r="D192" s="1">
        <v>1101</v>
      </c>
      <c r="E192" s="1" t="s">
        <v>507</v>
      </c>
      <c r="F192" s="1">
        <v>1525</v>
      </c>
      <c r="G192" s="1">
        <v>3802</v>
      </c>
      <c r="H192" s="1">
        <v>403</v>
      </c>
      <c r="I192" s="1">
        <v>702</v>
      </c>
      <c r="J192" s="21">
        <v>2.3820170425748683</v>
      </c>
      <c r="K192" s="22">
        <v>298</v>
      </c>
      <c r="M192" s="4">
        <v>1</v>
      </c>
      <c r="N192" s="4">
        <v>0</v>
      </c>
      <c r="O192" s="4">
        <v>0</v>
      </c>
      <c r="P192" s="4">
        <v>1</v>
      </c>
      <c r="Q192" s="4">
        <v>0</v>
      </c>
      <c r="R192" s="4">
        <v>0</v>
      </c>
      <c r="S192" s="4">
        <v>0</v>
      </c>
      <c r="T192" s="4">
        <v>1</v>
      </c>
      <c r="U192" s="4">
        <v>1</v>
      </c>
      <c r="V192" s="4">
        <v>1</v>
      </c>
      <c r="W192" s="4">
        <v>1</v>
      </c>
      <c r="X192" s="4">
        <v>1</v>
      </c>
      <c r="Y192" s="4">
        <v>0</v>
      </c>
      <c r="Z192" s="4">
        <v>0</v>
      </c>
      <c r="AA192" s="4">
        <v>1</v>
      </c>
      <c r="AB192" s="4">
        <v>1</v>
      </c>
      <c r="AC192" s="4" t="s">
        <v>1089</v>
      </c>
    </row>
    <row r="193" spans="1:29">
      <c r="A193" s="1" t="s">
        <v>193</v>
      </c>
      <c r="B193" s="1" t="e">
        <f>VLOOKUP(A193,#REF!, 2,0)</f>
        <v>#REF!</v>
      </c>
      <c r="C193" s="1" t="e">
        <f>VLOOKUP(A193,#REF!,3,0)</f>
        <v>#REF!</v>
      </c>
      <c r="D193" s="1">
        <v>206</v>
      </c>
      <c r="E193" s="1">
        <v>2402</v>
      </c>
      <c r="F193" s="1">
        <v>1502</v>
      </c>
      <c r="G193" s="1">
        <v>3501</v>
      </c>
      <c r="H193" s="1">
        <v>303</v>
      </c>
      <c r="I193" s="1">
        <v>801</v>
      </c>
      <c r="J193" s="21">
        <v>4.0170333392987807</v>
      </c>
      <c r="K193" s="22">
        <v>223</v>
      </c>
      <c r="M193" s="4">
        <v>1</v>
      </c>
      <c r="N193" s="4">
        <v>0</v>
      </c>
      <c r="O193" s="4">
        <v>0</v>
      </c>
      <c r="P193" s="4">
        <v>1</v>
      </c>
      <c r="Q193" s="4">
        <v>0</v>
      </c>
      <c r="R193" s="4">
        <v>0</v>
      </c>
      <c r="S193" s="4">
        <v>0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4">
        <v>0</v>
      </c>
      <c r="Z193" s="4">
        <v>0</v>
      </c>
      <c r="AA193" s="4">
        <v>1</v>
      </c>
      <c r="AB193" s="4">
        <v>1</v>
      </c>
      <c r="AC193" s="4" t="s">
        <v>1090</v>
      </c>
    </row>
    <row r="194" spans="1:29">
      <c r="A194" s="1" t="s">
        <v>194</v>
      </c>
      <c r="B194" s="1" t="e">
        <f>VLOOKUP(A194,#REF!, 2,0)</f>
        <v>#REF!</v>
      </c>
      <c r="C194" s="1" t="e">
        <f>VLOOKUP(A194,#REF!,3,0)</f>
        <v>#REF!</v>
      </c>
      <c r="D194" s="1">
        <v>1102</v>
      </c>
      <c r="E194" s="1">
        <v>3303</v>
      </c>
      <c r="F194" s="1">
        <v>4001</v>
      </c>
      <c r="G194" s="1">
        <v>5801</v>
      </c>
      <c r="H194" s="1">
        <v>302</v>
      </c>
      <c r="I194" s="1">
        <v>702</v>
      </c>
      <c r="J194" s="21">
        <v>3.3031960574204886</v>
      </c>
      <c r="K194" s="22">
        <v>307</v>
      </c>
      <c r="M194" s="4">
        <v>1</v>
      </c>
      <c r="N194" s="4">
        <v>0</v>
      </c>
      <c r="O194" s="4">
        <v>0</v>
      </c>
      <c r="P194" s="4">
        <v>1</v>
      </c>
      <c r="Q194" s="4">
        <v>1</v>
      </c>
      <c r="R194" s="4">
        <v>0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  <c r="X194" s="4">
        <v>1</v>
      </c>
      <c r="Y194" s="4">
        <v>1</v>
      </c>
      <c r="Z194" s="4">
        <v>1</v>
      </c>
      <c r="AA194" s="4">
        <v>1</v>
      </c>
      <c r="AB194" s="4">
        <v>1</v>
      </c>
      <c r="AC194" s="4" t="s">
        <v>1090</v>
      </c>
    </row>
    <row r="195" spans="1:29">
      <c r="A195" s="1" t="s">
        <v>195</v>
      </c>
      <c r="B195" s="1" t="e">
        <f>VLOOKUP(A195,#REF!, 2,0)</f>
        <v>#REF!</v>
      </c>
      <c r="C195" s="1" t="e">
        <f>VLOOKUP(A195,#REF!,3,0)</f>
        <v>#REF!</v>
      </c>
      <c r="D195" s="1">
        <v>1101</v>
      </c>
      <c r="E195" s="1" t="s">
        <v>507</v>
      </c>
      <c r="F195" s="1">
        <v>1502</v>
      </c>
      <c r="G195" s="1">
        <v>3802</v>
      </c>
      <c r="H195" s="1">
        <v>702</v>
      </c>
      <c r="I195" s="1">
        <v>801</v>
      </c>
      <c r="J195" s="21">
        <v>5.143014800254095</v>
      </c>
      <c r="K195" s="22">
        <v>381</v>
      </c>
      <c r="M195" s="4">
        <v>1</v>
      </c>
      <c r="N195" s="4">
        <v>0</v>
      </c>
      <c r="O195" s="4">
        <v>0</v>
      </c>
      <c r="P195" s="4">
        <v>1</v>
      </c>
      <c r="Q195" s="4">
        <v>0</v>
      </c>
      <c r="R195" s="4">
        <v>0</v>
      </c>
      <c r="S195" s="4">
        <v>0</v>
      </c>
      <c r="T195" s="4">
        <v>1</v>
      </c>
      <c r="U195" s="4">
        <v>1</v>
      </c>
      <c r="V195" s="4">
        <v>1</v>
      </c>
      <c r="W195" s="4">
        <v>1</v>
      </c>
      <c r="X195" s="4">
        <v>1</v>
      </c>
      <c r="Y195" s="4">
        <v>0</v>
      </c>
      <c r="Z195" s="4">
        <v>0</v>
      </c>
      <c r="AA195" s="4">
        <v>1</v>
      </c>
      <c r="AB195" s="4">
        <v>1</v>
      </c>
      <c r="AC195" s="4" t="s">
        <v>1090</v>
      </c>
    </row>
    <row r="196" spans="1:29">
      <c r="A196" s="1" t="s">
        <v>196</v>
      </c>
      <c r="B196" s="1" t="e">
        <f>VLOOKUP(A196,#REF!, 2,0)</f>
        <v>#REF!</v>
      </c>
      <c r="C196" s="1" t="e">
        <f>VLOOKUP(A196,#REF!,3,0)</f>
        <v>#REF!</v>
      </c>
      <c r="D196" s="1">
        <v>203</v>
      </c>
      <c r="E196" s="1">
        <v>206</v>
      </c>
      <c r="F196" s="1">
        <v>1525</v>
      </c>
      <c r="G196" s="1">
        <v>4001</v>
      </c>
      <c r="H196" s="1">
        <v>403</v>
      </c>
      <c r="I196" s="1" t="s">
        <v>507</v>
      </c>
      <c r="J196" s="21">
        <v>3.8808135922807914</v>
      </c>
      <c r="K196" s="22">
        <v>109</v>
      </c>
      <c r="M196" s="4">
        <v>1</v>
      </c>
      <c r="N196" s="4">
        <v>0</v>
      </c>
      <c r="O196" s="4">
        <v>0</v>
      </c>
      <c r="P196" s="4">
        <v>1</v>
      </c>
      <c r="Q196" s="4">
        <v>1</v>
      </c>
      <c r="R196" s="4">
        <v>0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1</v>
      </c>
      <c r="AA196" s="4">
        <v>1</v>
      </c>
      <c r="AB196" s="4">
        <v>1</v>
      </c>
      <c r="AC196" s="4" t="s">
        <v>1089</v>
      </c>
    </row>
    <row r="197" spans="1:29">
      <c r="A197" s="1" t="s">
        <v>197</v>
      </c>
      <c r="B197" s="1" t="e">
        <f>VLOOKUP(A197,#REF!, 2,0)</f>
        <v>#REF!</v>
      </c>
      <c r="C197" s="1" t="e">
        <f>VLOOKUP(A197,#REF!,3,0)</f>
        <v>#REF!</v>
      </c>
      <c r="D197" s="1">
        <v>1101</v>
      </c>
      <c r="E197" s="1">
        <v>2601</v>
      </c>
      <c r="F197" s="1">
        <v>1502</v>
      </c>
      <c r="G197" s="1">
        <v>3802</v>
      </c>
      <c r="H197" s="1">
        <v>702</v>
      </c>
      <c r="I197" s="1">
        <v>801</v>
      </c>
      <c r="J197" s="21">
        <v>5.0530784434834199</v>
      </c>
      <c r="K197" s="22">
        <v>206</v>
      </c>
      <c r="M197" s="4">
        <v>1</v>
      </c>
      <c r="N197" s="4">
        <v>1</v>
      </c>
      <c r="O197" s="4">
        <v>1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0</v>
      </c>
      <c r="Z197" s="4">
        <v>0</v>
      </c>
      <c r="AA197" s="4">
        <v>1</v>
      </c>
      <c r="AB197" s="4">
        <v>1</v>
      </c>
      <c r="AC197" s="4" t="s">
        <v>1091</v>
      </c>
    </row>
    <row r="198" spans="1:29">
      <c r="A198" s="1" t="s">
        <v>198</v>
      </c>
      <c r="B198" s="1" t="e">
        <f>VLOOKUP(A198,#REF!, 2,0)</f>
        <v>#REF!</v>
      </c>
      <c r="C198" s="1" t="e">
        <f>VLOOKUP(A198,#REF!,3,0)</f>
        <v>#REF!</v>
      </c>
      <c r="D198" s="1">
        <v>1101</v>
      </c>
      <c r="E198" s="1">
        <v>2407</v>
      </c>
      <c r="F198" s="1">
        <v>3505</v>
      </c>
      <c r="G198" s="1">
        <v>3802</v>
      </c>
      <c r="H198" s="1">
        <v>401</v>
      </c>
      <c r="I198" s="1">
        <v>702</v>
      </c>
      <c r="J198" s="21">
        <v>4.0681858617461613</v>
      </c>
      <c r="K198" s="22">
        <v>75</v>
      </c>
      <c r="M198" s="4">
        <v>1</v>
      </c>
      <c r="N198" s="4">
        <v>0</v>
      </c>
      <c r="O198" s="4">
        <v>0</v>
      </c>
      <c r="P198" s="4">
        <v>1</v>
      </c>
      <c r="Q198" s="4">
        <v>0</v>
      </c>
      <c r="R198" s="4">
        <v>0</v>
      </c>
      <c r="S198" s="4">
        <v>0</v>
      </c>
      <c r="T198" s="4">
        <v>1</v>
      </c>
      <c r="U198" s="4">
        <v>1</v>
      </c>
      <c r="V198" s="4">
        <v>1</v>
      </c>
      <c r="W198" s="4">
        <v>1</v>
      </c>
      <c r="X198" s="4">
        <v>1</v>
      </c>
      <c r="Y198" s="4">
        <v>0</v>
      </c>
      <c r="Z198" s="4">
        <v>0</v>
      </c>
      <c r="AA198" s="4">
        <v>1</v>
      </c>
      <c r="AB198" s="4">
        <v>1</v>
      </c>
      <c r="AC198" s="4" t="s">
        <v>1089</v>
      </c>
    </row>
    <row r="199" spans="1:29">
      <c r="A199" s="1" t="s">
        <v>199</v>
      </c>
      <c r="B199" s="1" t="e">
        <f>VLOOKUP(A199,#REF!, 2,0)</f>
        <v>#REF!</v>
      </c>
      <c r="C199" s="1" t="e">
        <f>VLOOKUP(A199,#REF!,3,0)</f>
        <v>#REF!</v>
      </c>
      <c r="D199" s="1">
        <v>206</v>
      </c>
      <c r="E199" s="1">
        <v>207</v>
      </c>
      <c r="F199" s="1">
        <v>1502</v>
      </c>
      <c r="G199" s="1">
        <v>4601</v>
      </c>
      <c r="H199" s="1">
        <v>102</v>
      </c>
      <c r="I199" s="1">
        <v>801</v>
      </c>
      <c r="J199" s="21">
        <v>2.1583624920952498</v>
      </c>
      <c r="K199" s="22">
        <v>357</v>
      </c>
      <c r="M199" s="4">
        <v>1</v>
      </c>
      <c r="N199" s="4">
        <v>0</v>
      </c>
      <c r="O199" s="4">
        <v>0</v>
      </c>
      <c r="P199" s="4">
        <v>1</v>
      </c>
      <c r="Q199" s="4">
        <v>0</v>
      </c>
      <c r="R199" s="4">
        <v>0</v>
      </c>
      <c r="S199" s="4">
        <v>0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0</v>
      </c>
      <c r="Z199" s="4">
        <v>0</v>
      </c>
      <c r="AA199" s="4">
        <v>1</v>
      </c>
      <c r="AB199" s="4">
        <v>1</v>
      </c>
      <c r="AC199" s="4" t="s">
        <v>1089</v>
      </c>
    </row>
    <row r="200" spans="1:29">
      <c r="A200" s="1" t="s">
        <v>200</v>
      </c>
      <c r="B200" s="1" t="e">
        <f>VLOOKUP(A200,#REF!, 2,0)</f>
        <v>#REF!</v>
      </c>
      <c r="C200" s="1" t="e">
        <f>VLOOKUP(A200,#REF!,3,0)</f>
        <v>#REF!</v>
      </c>
      <c r="D200" s="1">
        <v>2407</v>
      </c>
      <c r="E200" s="1">
        <v>2901</v>
      </c>
      <c r="F200" s="1">
        <v>705</v>
      </c>
      <c r="G200" s="1">
        <v>3505</v>
      </c>
      <c r="H200" s="1">
        <v>401</v>
      </c>
      <c r="I200" s="1">
        <v>1505</v>
      </c>
      <c r="J200" s="21">
        <v>4.5465426634781307</v>
      </c>
      <c r="K200" s="22">
        <v>88</v>
      </c>
      <c r="M200" s="4">
        <v>1</v>
      </c>
      <c r="N200" s="4">
        <v>0</v>
      </c>
      <c r="O200" s="4">
        <v>0</v>
      </c>
      <c r="P200" s="4">
        <v>1</v>
      </c>
      <c r="Q200" s="4">
        <v>1</v>
      </c>
      <c r="R200" s="4">
        <v>1</v>
      </c>
      <c r="S200" s="4">
        <v>0</v>
      </c>
      <c r="T200" s="4">
        <v>1</v>
      </c>
      <c r="U200" s="4">
        <v>1</v>
      </c>
      <c r="V200" s="4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1</v>
      </c>
      <c r="AB200" s="4">
        <v>1</v>
      </c>
      <c r="AC200" s="4" t="s">
        <v>1089</v>
      </c>
    </row>
    <row r="201" spans="1:29">
      <c r="A201" s="1" t="s">
        <v>201</v>
      </c>
      <c r="B201" s="1" t="e">
        <f>VLOOKUP(A201,#REF!, 2,0)</f>
        <v>#REF!</v>
      </c>
      <c r="C201" s="1" t="e">
        <f>VLOOKUP(A201,#REF!,3,0)</f>
        <v>#REF!</v>
      </c>
      <c r="D201" s="1">
        <v>207</v>
      </c>
      <c r="E201" s="1">
        <v>2901</v>
      </c>
      <c r="F201" s="1">
        <v>705</v>
      </c>
      <c r="G201" s="1">
        <v>4601</v>
      </c>
      <c r="H201" s="1">
        <v>102</v>
      </c>
      <c r="I201" s="1">
        <v>1505</v>
      </c>
      <c r="J201" s="21">
        <v>5.0293837776852097</v>
      </c>
      <c r="K201" s="22">
        <v>188</v>
      </c>
      <c r="L201" s="1" t="s">
        <v>985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0</v>
      </c>
      <c r="T201" s="3">
        <v>1</v>
      </c>
      <c r="U201" s="3">
        <v>1</v>
      </c>
      <c r="V201" s="3">
        <v>1</v>
      </c>
      <c r="W201" s="3">
        <v>1</v>
      </c>
      <c r="X201" s="3">
        <v>1</v>
      </c>
      <c r="Y201" s="3">
        <v>0</v>
      </c>
      <c r="Z201" s="3">
        <v>0</v>
      </c>
      <c r="AA201" s="3">
        <v>1</v>
      </c>
      <c r="AB201" s="3">
        <v>1</v>
      </c>
      <c r="AC201" s="1" t="s">
        <v>968</v>
      </c>
    </row>
    <row r="202" spans="1:29">
      <c r="A202" s="1" t="s">
        <v>202</v>
      </c>
      <c r="B202" s="1" t="e">
        <f>VLOOKUP(A202,#REF!, 2,0)</f>
        <v>#REF!</v>
      </c>
      <c r="C202" s="1" t="e">
        <f>VLOOKUP(A202,#REF!,3,0)</f>
        <v>#REF!</v>
      </c>
      <c r="D202" s="1">
        <v>203</v>
      </c>
      <c r="E202" s="1">
        <v>6801</v>
      </c>
      <c r="F202" s="1">
        <v>3802</v>
      </c>
      <c r="G202" s="1">
        <v>5101</v>
      </c>
      <c r="H202" s="1">
        <v>702</v>
      </c>
      <c r="I202" s="1">
        <v>1502</v>
      </c>
      <c r="J202" s="21">
        <v>5.0293837776852097</v>
      </c>
      <c r="K202" s="22">
        <v>536</v>
      </c>
      <c r="L202" s="21" t="s">
        <v>986</v>
      </c>
      <c r="M202" s="3">
        <v>1</v>
      </c>
      <c r="N202" s="3">
        <v>0</v>
      </c>
      <c r="O202" s="3">
        <v>0</v>
      </c>
      <c r="P202" s="3">
        <v>1</v>
      </c>
      <c r="Q202" s="3">
        <v>0</v>
      </c>
      <c r="R202" s="3">
        <v>0</v>
      </c>
      <c r="S202" s="3">
        <v>0</v>
      </c>
      <c r="T202" s="3">
        <v>1</v>
      </c>
      <c r="U202" s="3">
        <v>1</v>
      </c>
      <c r="V202" s="3">
        <v>1</v>
      </c>
      <c r="W202" s="3">
        <v>1</v>
      </c>
      <c r="X202" s="3">
        <v>1</v>
      </c>
      <c r="Y202" s="3">
        <v>0</v>
      </c>
      <c r="Z202" s="3">
        <v>0</v>
      </c>
      <c r="AA202" s="3">
        <v>1</v>
      </c>
      <c r="AB202" s="3">
        <v>1</v>
      </c>
      <c r="AC202" s="1" t="s">
        <v>968</v>
      </c>
    </row>
    <row r="203" spans="1:29">
      <c r="A203" s="1" t="s">
        <v>203</v>
      </c>
      <c r="B203" s="1" t="e">
        <f>VLOOKUP(A203,#REF!, 2,0)</f>
        <v>#REF!</v>
      </c>
      <c r="C203" s="1" t="e">
        <f>VLOOKUP(A203,#REF!,3,0)</f>
        <v>#REF!</v>
      </c>
      <c r="D203" s="1">
        <v>1101</v>
      </c>
      <c r="E203" s="1">
        <v>2407</v>
      </c>
      <c r="F203" s="1">
        <v>1301</v>
      </c>
      <c r="G203" s="1">
        <v>1512</v>
      </c>
      <c r="H203" s="1">
        <v>303</v>
      </c>
      <c r="I203" s="1">
        <v>304</v>
      </c>
      <c r="J203" s="21">
        <v>5.6009728956867484</v>
      </c>
      <c r="K203" s="22">
        <v>596</v>
      </c>
      <c r="L203" s="1" t="s">
        <v>986</v>
      </c>
      <c r="M203" s="3">
        <v>1</v>
      </c>
      <c r="N203" s="3">
        <v>0</v>
      </c>
      <c r="O203" s="3">
        <v>0</v>
      </c>
      <c r="P203" s="3">
        <v>1</v>
      </c>
      <c r="Q203" s="3">
        <v>0</v>
      </c>
      <c r="R203" s="3">
        <v>0</v>
      </c>
      <c r="S203" s="3">
        <v>0</v>
      </c>
      <c r="T203" s="3">
        <v>1</v>
      </c>
      <c r="U203" s="3">
        <v>1</v>
      </c>
      <c r="V203" s="3">
        <v>1</v>
      </c>
      <c r="W203" s="3">
        <v>1</v>
      </c>
      <c r="X203" s="3">
        <v>1</v>
      </c>
      <c r="Y203" s="3">
        <v>0</v>
      </c>
      <c r="Z203" s="3">
        <v>0</v>
      </c>
      <c r="AA203" s="3">
        <v>1</v>
      </c>
      <c r="AB203" s="3">
        <v>1</v>
      </c>
      <c r="AC203" s="1" t="s">
        <v>968</v>
      </c>
    </row>
    <row r="204" spans="1:29">
      <c r="A204" s="1" t="s">
        <v>204</v>
      </c>
      <c r="B204" s="1" t="e">
        <f>VLOOKUP(A204,#REF!, 2,0)</f>
        <v>#REF!</v>
      </c>
      <c r="C204" s="1" t="e">
        <f>VLOOKUP(A204,#REF!,3,0)</f>
        <v>#REF!</v>
      </c>
      <c r="D204" s="1">
        <v>206</v>
      </c>
      <c r="E204" s="1">
        <v>1101</v>
      </c>
      <c r="F204" s="1">
        <v>1301</v>
      </c>
      <c r="G204" s="1">
        <v>4003</v>
      </c>
      <c r="H204" s="1">
        <v>304</v>
      </c>
      <c r="I204" s="1">
        <v>702</v>
      </c>
      <c r="J204" s="21">
        <v>4.0453229787866576</v>
      </c>
      <c r="K204" s="22">
        <v>361</v>
      </c>
      <c r="M204" s="4">
        <v>1</v>
      </c>
      <c r="N204" s="4">
        <v>1</v>
      </c>
      <c r="O204" s="4">
        <v>1</v>
      </c>
      <c r="P204" s="4">
        <v>1</v>
      </c>
      <c r="Q204" s="4">
        <v>1</v>
      </c>
      <c r="R204" s="4">
        <v>1</v>
      </c>
      <c r="S204" s="4">
        <v>0</v>
      </c>
      <c r="T204" s="4">
        <v>1</v>
      </c>
      <c r="U204" s="4">
        <v>1</v>
      </c>
      <c r="V204" s="4">
        <v>1</v>
      </c>
      <c r="W204" s="4">
        <v>1</v>
      </c>
      <c r="X204" s="4">
        <v>1</v>
      </c>
      <c r="Y204" s="4">
        <v>0</v>
      </c>
      <c r="Z204" s="4">
        <v>0</v>
      </c>
      <c r="AA204" s="4">
        <v>1</v>
      </c>
      <c r="AB204" s="4">
        <v>1</v>
      </c>
      <c r="AC204" s="4" t="s">
        <v>1089</v>
      </c>
    </row>
    <row r="205" spans="1:29">
      <c r="A205" s="1" t="s">
        <v>205</v>
      </c>
      <c r="B205" s="1" t="e">
        <f>VLOOKUP(A205,#REF!, 2,0)</f>
        <v>#REF!</v>
      </c>
      <c r="C205" s="1" t="e">
        <f>VLOOKUP(A205,#REF!,3,0)</f>
        <v>#REF!</v>
      </c>
      <c r="D205" s="1">
        <v>207</v>
      </c>
      <c r="E205" s="1">
        <v>1101</v>
      </c>
      <c r="F205" s="1">
        <v>1502</v>
      </c>
      <c r="G205" s="1">
        <v>4601</v>
      </c>
      <c r="H205" s="1">
        <v>102</v>
      </c>
      <c r="I205" s="1">
        <v>801</v>
      </c>
      <c r="J205" s="21">
        <v>5.0863598306747484</v>
      </c>
      <c r="K205" s="22">
        <v>8</v>
      </c>
      <c r="M205" s="4">
        <v>1</v>
      </c>
      <c r="N205" s="4">
        <v>0</v>
      </c>
      <c r="O205" s="4">
        <v>0</v>
      </c>
      <c r="P205" s="4">
        <v>1</v>
      </c>
      <c r="Q205" s="4">
        <v>0</v>
      </c>
      <c r="R205" s="4">
        <v>0</v>
      </c>
      <c r="S205" s="4">
        <v>0</v>
      </c>
      <c r="T205" s="4">
        <v>1</v>
      </c>
      <c r="U205" s="4">
        <v>1</v>
      </c>
      <c r="V205" s="4">
        <v>1</v>
      </c>
      <c r="W205" s="4">
        <v>1</v>
      </c>
      <c r="X205" s="4">
        <v>1</v>
      </c>
      <c r="Y205" s="4">
        <v>0</v>
      </c>
      <c r="Z205" s="4">
        <v>0</v>
      </c>
      <c r="AA205" s="4">
        <v>1</v>
      </c>
      <c r="AB205" s="4">
        <v>1</v>
      </c>
      <c r="AC205" s="4" t="s">
        <v>1089</v>
      </c>
    </row>
    <row r="206" spans="1:29">
      <c r="A206" s="1" t="s">
        <v>206</v>
      </c>
      <c r="B206" s="1" t="e">
        <f>VLOOKUP(A206,#REF!, 2,0)</f>
        <v>#REF!</v>
      </c>
      <c r="C206" s="1" t="e">
        <f>VLOOKUP(A206,#REF!,3,0)</f>
        <v>#REF!</v>
      </c>
      <c r="D206" s="1">
        <v>1101</v>
      </c>
      <c r="E206" s="1" t="s">
        <v>507</v>
      </c>
      <c r="F206" s="1">
        <v>1502</v>
      </c>
      <c r="G206" s="1">
        <v>3701</v>
      </c>
      <c r="H206" s="1">
        <v>701</v>
      </c>
      <c r="I206" s="1">
        <v>801</v>
      </c>
      <c r="J206" s="21">
        <v>3.9547247909790628</v>
      </c>
      <c r="K206" s="22">
        <v>310</v>
      </c>
      <c r="M206" s="4">
        <v>1</v>
      </c>
      <c r="N206" s="4">
        <v>0</v>
      </c>
      <c r="O206" s="4">
        <v>0</v>
      </c>
      <c r="P206" s="4">
        <v>1</v>
      </c>
      <c r="Q206" s="4">
        <v>1</v>
      </c>
      <c r="R206" s="4">
        <v>1</v>
      </c>
      <c r="S206" s="4">
        <v>0</v>
      </c>
      <c r="T206" s="4">
        <v>1</v>
      </c>
      <c r="U206" s="4">
        <v>1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1</v>
      </c>
      <c r="AC206" s="4" t="s">
        <v>1091</v>
      </c>
    </row>
    <row r="207" spans="1:29">
      <c r="A207" s="1" t="s">
        <v>207</v>
      </c>
      <c r="B207" s="1" t="e">
        <f>VLOOKUP(A207,#REF!, 2,0)</f>
        <v>#REF!</v>
      </c>
      <c r="C207" s="1" t="e">
        <f>VLOOKUP(A207,#REF!,3,0)</f>
        <v>#REF!</v>
      </c>
      <c r="D207" s="1">
        <v>203</v>
      </c>
      <c r="E207" s="1">
        <v>3101</v>
      </c>
      <c r="F207" s="1">
        <v>1502</v>
      </c>
      <c r="G207" s="1">
        <v>5201</v>
      </c>
      <c r="H207" s="1">
        <v>801</v>
      </c>
      <c r="I207" s="1">
        <v>1202</v>
      </c>
      <c r="J207" s="21">
        <v>1.7902851640332418</v>
      </c>
      <c r="K207" s="22">
        <v>892</v>
      </c>
      <c r="M207" s="4">
        <v>1</v>
      </c>
      <c r="N207" s="4">
        <v>0</v>
      </c>
      <c r="O207" s="4">
        <v>0</v>
      </c>
      <c r="P207" s="4">
        <v>1</v>
      </c>
      <c r="Q207" s="4">
        <v>1</v>
      </c>
      <c r="R207" s="4">
        <v>1</v>
      </c>
      <c r="S207" s="4">
        <v>0</v>
      </c>
      <c r="T207" s="4">
        <v>1</v>
      </c>
      <c r="U207" s="4">
        <v>1</v>
      </c>
      <c r="V207" s="4">
        <v>1</v>
      </c>
      <c r="W207" s="4">
        <v>1</v>
      </c>
      <c r="X207" s="4">
        <v>1</v>
      </c>
      <c r="Y207" s="4">
        <v>1</v>
      </c>
      <c r="Z207" s="4">
        <v>1</v>
      </c>
      <c r="AA207" s="4">
        <v>1</v>
      </c>
      <c r="AB207" s="4">
        <v>1</v>
      </c>
      <c r="AC207" s="4" t="s">
        <v>1089</v>
      </c>
    </row>
    <row r="208" spans="1:29">
      <c r="A208" s="1" t="s">
        <v>208</v>
      </c>
      <c r="B208" s="1" t="e">
        <f>VLOOKUP(A208,#REF!, 2,0)</f>
        <v>#REF!</v>
      </c>
      <c r="C208" s="1" t="e">
        <f>VLOOKUP(A208,#REF!,3,0)</f>
        <v>#REF!</v>
      </c>
      <c r="D208" s="1">
        <v>203</v>
      </c>
      <c r="E208" s="1">
        <v>2901</v>
      </c>
      <c r="F208" s="1">
        <v>705</v>
      </c>
      <c r="G208" s="1" t="s">
        <v>507</v>
      </c>
      <c r="H208" s="1">
        <v>1505</v>
      </c>
      <c r="I208" s="1" t="s">
        <v>507</v>
      </c>
      <c r="J208" s="21">
        <v>4.9334872878487053</v>
      </c>
      <c r="K208" s="22">
        <v>9</v>
      </c>
      <c r="M208" s="4">
        <v>1</v>
      </c>
      <c r="N208" s="4">
        <v>0</v>
      </c>
      <c r="O208" s="4">
        <v>0</v>
      </c>
      <c r="P208" s="4">
        <v>1</v>
      </c>
      <c r="Q208" s="4">
        <v>0</v>
      </c>
      <c r="R208" s="4">
        <v>0</v>
      </c>
      <c r="S208" s="4">
        <v>0</v>
      </c>
      <c r="T208" s="4">
        <v>1</v>
      </c>
      <c r="U208" s="4">
        <v>1</v>
      </c>
      <c r="V208" s="4">
        <v>1</v>
      </c>
      <c r="W208" s="4">
        <v>1</v>
      </c>
      <c r="X208" s="4">
        <v>1</v>
      </c>
      <c r="Y208" s="4">
        <v>0</v>
      </c>
      <c r="Z208" s="4">
        <v>0</v>
      </c>
      <c r="AA208" s="4">
        <v>1</v>
      </c>
      <c r="AB208" s="4">
        <v>1</v>
      </c>
      <c r="AC208" s="4" t="s">
        <v>1089</v>
      </c>
    </row>
    <row r="209" spans="1:29">
      <c r="A209" s="1" t="s">
        <v>209</v>
      </c>
      <c r="B209" s="1" t="e">
        <f>VLOOKUP(A209,#REF!, 2,0)</f>
        <v>#REF!</v>
      </c>
      <c r="C209" s="1" t="e">
        <f>VLOOKUP(A209,#REF!,3,0)</f>
        <v>#REF!</v>
      </c>
      <c r="D209" s="1">
        <v>203</v>
      </c>
      <c r="E209" s="1">
        <v>1101</v>
      </c>
      <c r="F209" s="1">
        <v>1502</v>
      </c>
      <c r="G209" s="1">
        <v>4601</v>
      </c>
      <c r="H209" s="1">
        <v>102</v>
      </c>
      <c r="I209" s="1">
        <v>801</v>
      </c>
      <c r="J209" s="21">
        <v>4.5550944485783189</v>
      </c>
      <c r="K209" s="22">
        <v>466</v>
      </c>
      <c r="M209" s="4">
        <v>1</v>
      </c>
      <c r="N209" s="4">
        <v>0</v>
      </c>
      <c r="O209" s="4">
        <v>0</v>
      </c>
      <c r="P209" s="4">
        <v>1</v>
      </c>
      <c r="Q209" s="4">
        <v>1</v>
      </c>
      <c r="R209" s="4">
        <v>0</v>
      </c>
      <c r="S209" s="4">
        <v>1</v>
      </c>
      <c r="T209" s="4">
        <v>1</v>
      </c>
      <c r="U209" s="4">
        <v>1</v>
      </c>
      <c r="V209" s="4">
        <v>1</v>
      </c>
      <c r="W209" s="4">
        <v>1</v>
      </c>
      <c r="X209" s="4">
        <v>1</v>
      </c>
      <c r="Y209" s="4">
        <v>1</v>
      </c>
      <c r="Z209" s="4">
        <v>1</v>
      </c>
      <c r="AA209" s="4">
        <v>1</v>
      </c>
      <c r="AB209" s="4">
        <v>1</v>
      </c>
      <c r="AC209" s="4" t="s">
        <v>1089</v>
      </c>
    </row>
    <row r="210" spans="1:29">
      <c r="A210" s="1" t="s">
        <v>210</v>
      </c>
      <c r="B210" s="1" t="e">
        <f>VLOOKUP(A210,#REF!, 2,0)</f>
        <v>#REF!</v>
      </c>
      <c r="C210" s="1" t="e">
        <f>VLOOKUP(A210,#REF!,3,0)</f>
        <v>#REF!</v>
      </c>
      <c r="D210" s="1">
        <v>206</v>
      </c>
      <c r="E210" s="1">
        <v>1101</v>
      </c>
      <c r="F210" s="1">
        <v>4006</v>
      </c>
      <c r="G210" s="1">
        <v>5602</v>
      </c>
      <c r="H210" s="1">
        <v>102</v>
      </c>
      <c r="I210" s="1">
        <v>801</v>
      </c>
      <c r="J210" s="21">
        <v>4.3909351071033793</v>
      </c>
      <c r="K210" s="22">
        <v>344</v>
      </c>
      <c r="M210" s="4">
        <v>1</v>
      </c>
      <c r="N210" s="4">
        <v>1</v>
      </c>
      <c r="O210" s="4">
        <v>1</v>
      </c>
      <c r="P210" s="4">
        <v>0</v>
      </c>
      <c r="Q210" s="4">
        <v>1</v>
      </c>
      <c r="R210" s="4">
        <v>1</v>
      </c>
      <c r="S210" s="4">
        <v>0</v>
      </c>
      <c r="T210" s="4">
        <v>1</v>
      </c>
      <c r="U210" s="4">
        <v>1</v>
      </c>
      <c r="V210" s="4">
        <v>1</v>
      </c>
      <c r="W210" s="4">
        <v>1</v>
      </c>
      <c r="X210" s="4">
        <v>1</v>
      </c>
      <c r="Y210" s="4">
        <v>0</v>
      </c>
      <c r="Z210" s="4">
        <v>0</v>
      </c>
      <c r="AA210" s="4">
        <v>1</v>
      </c>
      <c r="AB210" s="4">
        <v>1</v>
      </c>
      <c r="AC210" s="4" t="s">
        <v>1089</v>
      </c>
    </row>
    <row r="211" spans="1:29">
      <c r="A211" s="1" t="s">
        <v>211</v>
      </c>
      <c r="B211" s="1" t="e">
        <f>VLOOKUP(A211,#REF!, 2,0)</f>
        <v>#REF!</v>
      </c>
      <c r="C211" s="1" t="e">
        <f>VLOOKUP(A211,#REF!,3,0)</f>
        <v>#REF!</v>
      </c>
      <c r="D211" s="1">
        <v>1101</v>
      </c>
      <c r="E211" s="1">
        <v>3303</v>
      </c>
      <c r="F211" s="1">
        <v>3802</v>
      </c>
      <c r="G211" s="1">
        <v>4403</v>
      </c>
      <c r="H211" s="1">
        <v>701</v>
      </c>
      <c r="I211" s="1">
        <v>702</v>
      </c>
      <c r="J211" s="21">
        <v>4.7604224834232118</v>
      </c>
      <c r="K211" s="22">
        <v>374</v>
      </c>
      <c r="L211" s="1" t="s">
        <v>986</v>
      </c>
      <c r="M211" s="3">
        <v>1</v>
      </c>
      <c r="N211" s="3">
        <v>0</v>
      </c>
      <c r="O211" s="3">
        <v>0</v>
      </c>
      <c r="P211" s="3">
        <v>1</v>
      </c>
      <c r="Q211" s="3">
        <v>0</v>
      </c>
      <c r="R211" s="3">
        <v>0</v>
      </c>
      <c r="S211" s="3">
        <v>0</v>
      </c>
      <c r="T211" s="3">
        <v>1</v>
      </c>
      <c r="U211" s="3">
        <v>1</v>
      </c>
      <c r="V211" s="3">
        <v>1</v>
      </c>
      <c r="W211" s="3">
        <v>1</v>
      </c>
      <c r="X211" s="3">
        <v>1</v>
      </c>
      <c r="Y211" s="3">
        <v>0</v>
      </c>
      <c r="Z211" s="3">
        <v>0</v>
      </c>
      <c r="AA211" s="3">
        <v>1</v>
      </c>
      <c r="AB211" s="3">
        <v>1</v>
      </c>
      <c r="AC211" s="1" t="s">
        <v>968</v>
      </c>
    </row>
    <row r="212" spans="1:29">
      <c r="A212" s="1" t="s">
        <v>212</v>
      </c>
      <c r="B212" s="1" t="e">
        <f>VLOOKUP(A212,#REF!, 2,0)</f>
        <v>#REF!</v>
      </c>
      <c r="C212" s="1" t="e">
        <f>VLOOKUP(A212,#REF!,3,0)</f>
        <v>#REF!</v>
      </c>
      <c r="D212" s="1">
        <v>203</v>
      </c>
      <c r="E212" s="1">
        <v>3101</v>
      </c>
      <c r="F212" s="1">
        <v>3503</v>
      </c>
      <c r="G212" s="1">
        <v>5502</v>
      </c>
      <c r="H212" s="1">
        <v>401</v>
      </c>
      <c r="I212" s="1">
        <v>702</v>
      </c>
      <c r="J212" s="21">
        <v>2.1522883443830563</v>
      </c>
      <c r="K212" s="22">
        <v>225</v>
      </c>
      <c r="M212" s="4">
        <v>1</v>
      </c>
      <c r="N212" s="4">
        <v>1</v>
      </c>
      <c r="O212" s="4">
        <v>1</v>
      </c>
      <c r="P212" s="4">
        <v>0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0</v>
      </c>
      <c r="Y212" s="4">
        <v>1</v>
      </c>
      <c r="Z212" s="4">
        <v>1</v>
      </c>
      <c r="AA212" s="4">
        <v>0</v>
      </c>
      <c r="AB212" s="4">
        <v>1</v>
      </c>
      <c r="AC212" s="4" t="s">
        <v>1064</v>
      </c>
    </row>
    <row r="213" spans="1:29">
      <c r="A213" s="1" t="s">
        <v>213</v>
      </c>
      <c r="B213" s="1" t="e">
        <f>VLOOKUP(A213,#REF!, 2,0)</f>
        <v>#REF!</v>
      </c>
      <c r="C213" s="1" t="e">
        <f>VLOOKUP(A213,#REF!,3,0)</f>
        <v>#REF!</v>
      </c>
      <c r="D213" s="1">
        <v>1101</v>
      </c>
      <c r="E213" s="1">
        <v>3303</v>
      </c>
      <c r="F213" s="1">
        <v>1502</v>
      </c>
      <c r="G213" s="1">
        <v>4403</v>
      </c>
      <c r="H213" s="1">
        <v>701</v>
      </c>
      <c r="I213" s="1">
        <v>801</v>
      </c>
      <c r="J213" s="21">
        <v>5.7267272090265724</v>
      </c>
      <c r="K213" s="22">
        <v>118</v>
      </c>
      <c r="M213" s="4">
        <v>1</v>
      </c>
      <c r="N213" s="4">
        <v>0</v>
      </c>
      <c r="O213" s="4">
        <v>0</v>
      </c>
      <c r="P213" s="4">
        <v>1</v>
      </c>
      <c r="Q213" s="4">
        <v>1</v>
      </c>
      <c r="R213" s="4">
        <v>1</v>
      </c>
      <c r="S213" s="4">
        <v>0</v>
      </c>
      <c r="T213" s="4">
        <v>1</v>
      </c>
      <c r="U213" s="4">
        <v>1</v>
      </c>
      <c r="V213" s="4">
        <v>1</v>
      </c>
      <c r="W213" s="4">
        <v>1</v>
      </c>
      <c r="X213" s="4">
        <v>1</v>
      </c>
      <c r="Y213" s="4">
        <v>1</v>
      </c>
      <c r="Z213" s="4">
        <v>1</v>
      </c>
      <c r="AA213" s="4">
        <v>1</v>
      </c>
      <c r="AB213" s="4">
        <v>1</v>
      </c>
      <c r="AC213" s="4" t="s">
        <v>1064</v>
      </c>
    </row>
    <row r="214" spans="1:29">
      <c r="A214" s="1" t="s">
        <v>214</v>
      </c>
      <c r="B214" s="1" t="e">
        <f>VLOOKUP(A214,#REF!, 2,0)</f>
        <v>#REF!</v>
      </c>
      <c r="C214" s="1" t="e">
        <f>VLOOKUP(A214,#REF!,3,0)</f>
        <v>#REF!</v>
      </c>
      <c r="D214" s="1">
        <v>2601</v>
      </c>
      <c r="E214" s="1">
        <v>3001</v>
      </c>
      <c r="F214" s="1">
        <v>3802</v>
      </c>
      <c r="G214" s="1">
        <v>4001</v>
      </c>
      <c r="H214" s="1">
        <v>702</v>
      </c>
      <c r="I214" s="1" t="s">
        <v>507</v>
      </c>
      <c r="J214" s="21">
        <v>5.0492180226701819</v>
      </c>
      <c r="K214" s="22">
        <v>403</v>
      </c>
      <c r="M214" s="4">
        <v>1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1</v>
      </c>
      <c r="T214" s="4">
        <v>1</v>
      </c>
      <c r="U214" s="4">
        <v>1</v>
      </c>
      <c r="V214" s="4">
        <v>1</v>
      </c>
      <c r="W214" s="4">
        <v>1</v>
      </c>
      <c r="X214" s="4">
        <v>1</v>
      </c>
      <c r="Y214" s="4">
        <v>1</v>
      </c>
      <c r="Z214" s="4">
        <v>1</v>
      </c>
      <c r="AA214" s="4">
        <v>1</v>
      </c>
      <c r="AB214" s="4">
        <v>1</v>
      </c>
      <c r="AC214" s="4" t="s">
        <v>1064</v>
      </c>
    </row>
    <row r="215" spans="1:29">
      <c r="A215" s="1" t="s">
        <v>215</v>
      </c>
      <c r="B215" s="1" t="e">
        <f>VLOOKUP(A215,#REF!, 2,0)</f>
        <v>#REF!</v>
      </c>
      <c r="C215" s="1" t="e">
        <f>VLOOKUP(A215,#REF!,3,0)</f>
        <v>#REF!</v>
      </c>
      <c r="D215" s="1">
        <v>207</v>
      </c>
      <c r="E215" s="1">
        <v>1101</v>
      </c>
      <c r="F215" s="1">
        <v>1501</v>
      </c>
      <c r="G215" s="1">
        <v>4601</v>
      </c>
      <c r="H215" s="1">
        <v>102</v>
      </c>
      <c r="I215" s="1">
        <v>401</v>
      </c>
      <c r="J215" s="21">
        <v>3.9355072658247128</v>
      </c>
      <c r="K215" s="22">
        <v>612</v>
      </c>
      <c r="M215" s="4">
        <v>1</v>
      </c>
      <c r="N215" s="4">
        <v>0</v>
      </c>
      <c r="O215" s="4">
        <v>0</v>
      </c>
      <c r="P215" s="4">
        <v>1</v>
      </c>
      <c r="Q215" s="4">
        <v>1</v>
      </c>
      <c r="R215" s="4">
        <v>1</v>
      </c>
      <c r="S215" s="4">
        <v>0</v>
      </c>
      <c r="T215" s="4">
        <v>1</v>
      </c>
      <c r="U215" s="4">
        <v>1</v>
      </c>
      <c r="V215" s="4">
        <v>1</v>
      </c>
      <c r="W215" s="4">
        <v>1</v>
      </c>
      <c r="X215" s="4">
        <v>1</v>
      </c>
      <c r="Y215" s="4">
        <v>1</v>
      </c>
      <c r="Z215" s="4">
        <v>1</v>
      </c>
      <c r="AA215" s="4">
        <v>1</v>
      </c>
      <c r="AB215" s="4">
        <v>1</v>
      </c>
      <c r="AC215" s="4" t="s">
        <v>1064</v>
      </c>
    </row>
    <row r="216" spans="1:29">
      <c r="A216" s="1" t="s">
        <v>216</v>
      </c>
      <c r="B216" s="1" t="e">
        <f>VLOOKUP(A216,#REF!, 2,0)</f>
        <v>#REF!</v>
      </c>
      <c r="C216" s="1" t="e">
        <f>VLOOKUP(A216,#REF!,3,0)</f>
        <v>#REF!</v>
      </c>
      <c r="D216" s="1">
        <v>1101</v>
      </c>
      <c r="E216" s="1">
        <v>3303</v>
      </c>
      <c r="F216" s="1">
        <v>4403</v>
      </c>
      <c r="G216" s="1">
        <v>5101</v>
      </c>
      <c r="H216" s="1">
        <v>701</v>
      </c>
      <c r="I216" s="1">
        <v>1602</v>
      </c>
      <c r="J216" s="21">
        <v>3.8692317197309762</v>
      </c>
      <c r="K216" s="22">
        <v>268</v>
      </c>
      <c r="L216" s="1" t="s">
        <v>986</v>
      </c>
      <c r="M216" s="3">
        <v>1</v>
      </c>
      <c r="N216" s="3">
        <v>0</v>
      </c>
      <c r="O216" s="3">
        <v>0</v>
      </c>
      <c r="P216" s="3">
        <v>1</v>
      </c>
      <c r="Q216" s="3">
        <v>0</v>
      </c>
      <c r="R216" s="3">
        <v>0</v>
      </c>
      <c r="S216" s="3">
        <v>0</v>
      </c>
      <c r="T216" s="3">
        <v>1</v>
      </c>
      <c r="U216" s="3">
        <v>1</v>
      </c>
      <c r="V216" s="3">
        <v>1</v>
      </c>
      <c r="W216" s="3">
        <v>1</v>
      </c>
      <c r="X216" s="3">
        <v>1</v>
      </c>
      <c r="Y216" s="3">
        <v>0</v>
      </c>
      <c r="Z216" s="3">
        <v>0</v>
      </c>
      <c r="AA216" s="3">
        <v>1</v>
      </c>
      <c r="AB216" s="3">
        <v>1</v>
      </c>
      <c r="AC216" s="1" t="s">
        <v>968</v>
      </c>
    </row>
    <row r="217" spans="1:29">
      <c r="A217" s="1" t="s">
        <v>217</v>
      </c>
      <c r="B217" s="1" t="e">
        <f>VLOOKUP(A217,#REF!, 2,0)</f>
        <v>#REF!</v>
      </c>
      <c r="C217" s="1" t="e">
        <f>VLOOKUP(A217,#REF!,3,0)</f>
        <v>#REF!</v>
      </c>
      <c r="D217" s="1">
        <v>1101</v>
      </c>
      <c r="E217" s="1" t="s">
        <v>507</v>
      </c>
      <c r="F217" s="1">
        <v>1525</v>
      </c>
      <c r="G217" s="1">
        <v>3802</v>
      </c>
      <c r="H217" s="1">
        <v>403</v>
      </c>
      <c r="I217" s="1">
        <v>702</v>
      </c>
      <c r="J217" s="21">
        <v>4.4608978427565482</v>
      </c>
      <c r="K217" s="22">
        <v>304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0</v>
      </c>
      <c r="T217" s="4">
        <v>1</v>
      </c>
      <c r="U217" s="4">
        <v>1</v>
      </c>
      <c r="V217" s="4">
        <v>1</v>
      </c>
      <c r="W217" s="4">
        <v>1</v>
      </c>
      <c r="X217" s="4">
        <v>1</v>
      </c>
      <c r="Y217" s="4">
        <v>0</v>
      </c>
      <c r="Z217" s="4">
        <v>0</v>
      </c>
      <c r="AA217" s="4">
        <v>1</v>
      </c>
      <c r="AB217" s="4">
        <v>1</v>
      </c>
      <c r="AC217" s="4" t="s">
        <v>1064</v>
      </c>
    </row>
    <row r="218" spans="1:29">
      <c r="A218" s="1" t="s">
        <v>218</v>
      </c>
      <c r="B218" s="1" t="e">
        <f>VLOOKUP(A218,#REF!, 2,0)</f>
        <v>#REF!</v>
      </c>
      <c r="C218" s="1" t="e">
        <f>VLOOKUP(A218,#REF!,3,0)</f>
        <v>#REF!</v>
      </c>
      <c r="D218" s="1">
        <v>1101</v>
      </c>
      <c r="E218" s="1" t="s">
        <v>507</v>
      </c>
      <c r="F218" s="1">
        <v>1525</v>
      </c>
      <c r="G218" s="1">
        <v>3802</v>
      </c>
      <c r="H218" s="1">
        <v>403</v>
      </c>
      <c r="I218" s="1">
        <v>702</v>
      </c>
      <c r="J218" s="21">
        <v>4.4132997640812519</v>
      </c>
      <c r="K218" s="22">
        <v>467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0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  <c r="X218" s="4">
        <v>1</v>
      </c>
      <c r="Y218" s="4">
        <v>1</v>
      </c>
      <c r="Z218" s="4">
        <v>1</v>
      </c>
      <c r="AA218" s="4">
        <v>1</v>
      </c>
      <c r="AB218" s="4">
        <v>1</v>
      </c>
      <c r="AC218" s="4" t="s">
        <v>1064</v>
      </c>
    </row>
    <row r="219" spans="1:29">
      <c r="A219" s="1" t="s">
        <v>219</v>
      </c>
      <c r="B219" s="1" t="e">
        <f>VLOOKUP(A219,#REF!, 2,0)</f>
        <v>#REF!</v>
      </c>
      <c r="C219" s="1" t="e">
        <f>VLOOKUP(A219,#REF!,3,0)</f>
        <v>#REF!</v>
      </c>
      <c r="D219" s="1">
        <v>1101</v>
      </c>
      <c r="E219" s="1">
        <v>2402</v>
      </c>
      <c r="F219" s="1">
        <v>1502</v>
      </c>
      <c r="G219" s="1">
        <v>3901</v>
      </c>
      <c r="H219" s="1">
        <v>702</v>
      </c>
      <c r="I219" s="1">
        <v>801</v>
      </c>
      <c r="J219" s="21">
        <v>5.632457292184724</v>
      </c>
      <c r="K219" s="22">
        <v>101</v>
      </c>
      <c r="M219" s="4">
        <v>1</v>
      </c>
      <c r="N219" s="4">
        <v>0</v>
      </c>
      <c r="O219" s="4">
        <v>0</v>
      </c>
      <c r="P219" s="4">
        <v>1</v>
      </c>
      <c r="Q219" s="4">
        <v>0</v>
      </c>
      <c r="R219" s="4">
        <v>0</v>
      </c>
      <c r="S219" s="4">
        <v>0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0</v>
      </c>
      <c r="Z219" s="4">
        <v>0</v>
      </c>
      <c r="AA219" s="4">
        <v>1</v>
      </c>
      <c r="AB219" s="4">
        <v>1</v>
      </c>
      <c r="AC219" s="4" t="s">
        <v>1064</v>
      </c>
    </row>
    <row r="220" spans="1:29">
      <c r="A220" s="1" t="s">
        <v>220</v>
      </c>
      <c r="B220" s="1" t="e">
        <f>VLOOKUP(A220,#REF!, 2,0)</f>
        <v>#REF!</v>
      </c>
      <c r="C220" s="1" t="e">
        <f>VLOOKUP(A220,#REF!,3,0)</f>
        <v>#REF!</v>
      </c>
      <c r="D220" s="1">
        <v>203</v>
      </c>
      <c r="E220" s="1">
        <v>1102</v>
      </c>
      <c r="F220" s="1">
        <v>2704</v>
      </c>
      <c r="G220" s="1">
        <v>3802</v>
      </c>
      <c r="H220" s="1">
        <v>702</v>
      </c>
      <c r="I220" s="1">
        <v>1202</v>
      </c>
      <c r="J220" s="21">
        <v>3.0681858617461617</v>
      </c>
      <c r="K220" s="22">
        <v>287</v>
      </c>
      <c r="M220" s="4">
        <v>1</v>
      </c>
      <c r="N220" s="4">
        <v>0</v>
      </c>
      <c r="O220" s="4">
        <v>0</v>
      </c>
      <c r="P220" s="4">
        <v>1</v>
      </c>
      <c r="Q220" s="4">
        <v>0</v>
      </c>
      <c r="R220" s="4">
        <v>0</v>
      </c>
      <c r="S220" s="4">
        <v>0</v>
      </c>
      <c r="T220" s="4">
        <v>1</v>
      </c>
      <c r="U220" s="4">
        <v>1</v>
      </c>
      <c r="V220" s="4">
        <v>1</v>
      </c>
      <c r="W220" s="4">
        <v>1</v>
      </c>
      <c r="X220" s="4">
        <v>1</v>
      </c>
      <c r="Y220" s="4">
        <v>0</v>
      </c>
      <c r="Z220" s="4">
        <v>0</v>
      </c>
      <c r="AA220" s="4">
        <v>1</v>
      </c>
      <c r="AB220" s="4">
        <v>1</v>
      </c>
      <c r="AC220" s="4" t="s">
        <v>1064</v>
      </c>
    </row>
    <row r="221" spans="1:29">
      <c r="A221" s="1" t="s">
        <v>221</v>
      </c>
      <c r="B221" s="1" t="e">
        <f>VLOOKUP(A221,#REF!, 2,0)</f>
        <v>#REF!</v>
      </c>
      <c r="C221" s="1" t="e">
        <f>VLOOKUP(A221,#REF!,3,0)</f>
        <v>#REF!</v>
      </c>
      <c r="D221" s="1">
        <v>2410</v>
      </c>
      <c r="E221" s="1">
        <v>3303</v>
      </c>
      <c r="F221" s="1">
        <v>1525</v>
      </c>
      <c r="G221" s="1">
        <v>4601</v>
      </c>
      <c r="H221" s="1">
        <v>102</v>
      </c>
      <c r="I221" s="1">
        <v>702</v>
      </c>
      <c r="J221" s="21">
        <v>3.5820633629117089</v>
      </c>
      <c r="K221" s="22">
        <v>396</v>
      </c>
      <c r="M221" s="4">
        <v>1</v>
      </c>
      <c r="N221" s="4">
        <v>0</v>
      </c>
      <c r="O221" s="4">
        <v>0</v>
      </c>
      <c r="P221" s="4">
        <v>1</v>
      </c>
      <c r="Q221" s="4">
        <v>0</v>
      </c>
      <c r="R221" s="4">
        <v>0</v>
      </c>
      <c r="S221" s="4">
        <v>0</v>
      </c>
      <c r="T221" s="4">
        <v>1</v>
      </c>
      <c r="U221" s="4">
        <v>1</v>
      </c>
      <c r="V221" s="4">
        <v>1</v>
      </c>
      <c r="W221" s="4">
        <v>1</v>
      </c>
      <c r="X221" s="4">
        <v>1</v>
      </c>
      <c r="Y221" s="4">
        <v>0</v>
      </c>
      <c r="Z221" s="4">
        <v>0</v>
      </c>
      <c r="AA221" s="4">
        <v>1</v>
      </c>
      <c r="AB221" s="4">
        <v>1</v>
      </c>
      <c r="AC221" s="4" t="s">
        <v>1064</v>
      </c>
    </row>
    <row r="222" spans="1:29">
      <c r="A222" s="1" t="s">
        <v>222</v>
      </c>
      <c r="B222" s="1" t="e">
        <f>VLOOKUP(A222,#REF!, 2,0)</f>
        <v>#REF!</v>
      </c>
      <c r="C222" s="1" t="e">
        <f>VLOOKUP(A222,#REF!,3,0)</f>
        <v>#REF!</v>
      </c>
      <c r="D222" s="1">
        <v>1101</v>
      </c>
      <c r="E222" s="1">
        <v>1102</v>
      </c>
      <c r="F222" s="1">
        <v>1525</v>
      </c>
      <c r="G222" s="1">
        <v>2704</v>
      </c>
      <c r="H222" s="1">
        <v>702</v>
      </c>
      <c r="I222" s="1">
        <v>1202</v>
      </c>
      <c r="J222" s="21">
        <v>4.7007037171450197</v>
      </c>
      <c r="K222" s="22">
        <v>304</v>
      </c>
      <c r="M222" s="4">
        <v>1</v>
      </c>
      <c r="N222" s="4">
        <v>0</v>
      </c>
      <c r="O222" s="4">
        <v>0</v>
      </c>
      <c r="P222" s="4">
        <v>1</v>
      </c>
      <c r="Q222" s="4">
        <v>0</v>
      </c>
      <c r="R222" s="4">
        <v>0</v>
      </c>
      <c r="S222" s="4">
        <v>0</v>
      </c>
      <c r="T222" s="4">
        <v>1</v>
      </c>
      <c r="U222" s="4">
        <v>1</v>
      </c>
      <c r="V222" s="4">
        <v>1</v>
      </c>
      <c r="W222" s="4">
        <v>1</v>
      </c>
      <c r="X222" s="4">
        <v>1</v>
      </c>
      <c r="Y222" s="4">
        <v>0</v>
      </c>
      <c r="Z222" s="4">
        <v>0</v>
      </c>
      <c r="AA222" s="4">
        <v>1</v>
      </c>
      <c r="AB222" s="4">
        <v>1</v>
      </c>
      <c r="AC222" s="4" t="s">
        <v>1064</v>
      </c>
    </row>
    <row r="223" spans="1:29">
      <c r="A223" s="1" t="s">
        <v>223</v>
      </c>
      <c r="B223" s="1" t="e">
        <f>VLOOKUP(A223,#REF!, 2,0)</f>
        <v>#REF!</v>
      </c>
      <c r="C223" s="1" t="e">
        <f>VLOOKUP(A223,#REF!,3,0)</f>
        <v>#REF!</v>
      </c>
      <c r="D223" s="1">
        <v>207</v>
      </c>
      <c r="E223" s="1">
        <v>1102</v>
      </c>
      <c r="F223" s="1">
        <v>3802</v>
      </c>
      <c r="G223" s="1">
        <v>5801</v>
      </c>
      <c r="H223" s="1">
        <v>302</v>
      </c>
      <c r="I223" s="1">
        <v>702</v>
      </c>
      <c r="J223" s="21">
        <v>3.6117233080073419</v>
      </c>
      <c r="K223" s="22">
        <v>293</v>
      </c>
      <c r="M223" s="4">
        <v>1</v>
      </c>
      <c r="N223" s="4">
        <v>0</v>
      </c>
      <c r="O223" s="4">
        <v>0</v>
      </c>
      <c r="P223" s="4">
        <v>1</v>
      </c>
      <c r="Q223" s="4">
        <v>0</v>
      </c>
      <c r="R223" s="4">
        <v>0</v>
      </c>
      <c r="S223" s="4">
        <v>0</v>
      </c>
      <c r="T223" s="4">
        <v>1</v>
      </c>
      <c r="U223" s="4">
        <v>1</v>
      </c>
      <c r="V223" s="4">
        <v>1</v>
      </c>
      <c r="W223" s="4">
        <v>1</v>
      </c>
      <c r="X223" s="4">
        <v>1</v>
      </c>
      <c r="Y223" s="4">
        <v>0</v>
      </c>
      <c r="Z223" s="4">
        <v>0</v>
      </c>
      <c r="AA223" s="4">
        <v>1</v>
      </c>
      <c r="AB223" s="4">
        <v>1</v>
      </c>
      <c r="AC223" s="4" t="s">
        <v>1064</v>
      </c>
    </row>
    <row r="224" spans="1:29">
      <c r="A224" s="1" t="s">
        <v>224</v>
      </c>
      <c r="B224" s="1" t="e">
        <f>VLOOKUP(A224,#REF!, 2,0)</f>
        <v>#REF!</v>
      </c>
      <c r="C224" s="1" t="e">
        <f>VLOOKUP(A224,#REF!,3,0)</f>
        <v>#REF!</v>
      </c>
      <c r="D224" s="1">
        <v>203</v>
      </c>
      <c r="E224" s="1">
        <v>207</v>
      </c>
      <c r="F224" s="1">
        <v>1502</v>
      </c>
      <c r="G224" s="1">
        <v>4601</v>
      </c>
      <c r="H224" s="1">
        <v>102</v>
      </c>
      <c r="I224" s="1">
        <v>801</v>
      </c>
      <c r="J224" s="21">
        <v>5.5477747053878224</v>
      </c>
      <c r="K224" s="22">
        <v>87</v>
      </c>
      <c r="M224" s="4">
        <v>1</v>
      </c>
      <c r="N224" s="4">
        <v>0</v>
      </c>
      <c r="O224" s="4">
        <v>0</v>
      </c>
      <c r="P224" s="4">
        <v>1</v>
      </c>
      <c r="Q224" s="4">
        <v>0</v>
      </c>
      <c r="R224" s="4">
        <v>0</v>
      </c>
      <c r="S224" s="4">
        <v>0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0</v>
      </c>
      <c r="Z224" s="4">
        <v>0</v>
      </c>
      <c r="AA224" s="4">
        <v>1</v>
      </c>
      <c r="AB224" s="4">
        <v>1</v>
      </c>
      <c r="AC224" s="4" t="s">
        <v>1064</v>
      </c>
    </row>
    <row r="225" spans="1:29">
      <c r="A225" s="1" t="s">
        <v>225</v>
      </c>
      <c r="B225" s="1" t="e">
        <f>VLOOKUP(A225,#REF!, 2,0)</f>
        <v>#REF!</v>
      </c>
      <c r="C225" s="1" t="e">
        <f>VLOOKUP(A225,#REF!,3,0)</f>
        <v>#REF!</v>
      </c>
      <c r="D225" s="1">
        <v>101</v>
      </c>
      <c r="E225" s="1">
        <v>3303</v>
      </c>
      <c r="F225" s="1">
        <v>1502</v>
      </c>
      <c r="G225" s="1">
        <v>5801</v>
      </c>
      <c r="H225" s="1">
        <v>302</v>
      </c>
      <c r="I225" s="1">
        <v>801</v>
      </c>
      <c r="J225" s="21">
        <v>4.7283537820212285</v>
      </c>
      <c r="K225" s="22">
        <v>171</v>
      </c>
      <c r="M225" s="4">
        <v>1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1</v>
      </c>
      <c r="T225" s="4">
        <v>1</v>
      </c>
      <c r="U225" s="4">
        <v>1</v>
      </c>
      <c r="V225" s="4">
        <v>1</v>
      </c>
      <c r="W225" s="4">
        <v>1</v>
      </c>
      <c r="X225" s="4">
        <v>1</v>
      </c>
      <c r="Y225" s="4">
        <v>1</v>
      </c>
      <c r="Z225" s="4">
        <v>1</v>
      </c>
      <c r="AA225" s="4">
        <v>1</v>
      </c>
      <c r="AB225" s="4">
        <v>1</v>
      </c>
      <c r="AC225" s="4" t="s">
        <v>1065</v>
      </c>
    </row>
    <row r="226" spans="1:29">
      <c r="A226" s="1" t="s">
        <v>226</v>
      </c>
      <c r="B226" s="1" t="e">
        <f>VLOOKUP(A226,#REF!, 2,0)</f>
        <v>#REF!</v>
      </c>
      <c r="C226" s="1" t="e">
        <f>VLOOKUP(A226,#REF!,3,0)</f>
        <v>#REF!</v>
      </c>
      <c r="D226" s="1">
        <v>1101</v>
      </c>
      <c r="E226" s="1">
        <v>3101</v>
      </c>
      <c r="F226" s="1">
        <v>1301</v>
      </c>
      <c r="G226" s="1">
        <v>1502</v>
      </c>
      <c r="H226" s="1">
        <v>304</v>
      </c>
      <c r="I226" s="1">
        <v>801</v>
      </c>
      <c r="J226" s="21">
        <v>2.8494194137968996</v>
      </c>
      <c r="K226" s="22">
        <v>338</v>
      </c>
      <c r="M226" s="4">
        <v>1</v>
      </c>
      <c r="N226" s="4">
        <v>0</v>
      </c>
      <c r="O226" s="4">
        <v>0</v>
      </c>
      <c r="P226" s="4">
        <v>1</v>
      </c>
      <c r="Q226" s="4">
        <v>0</v>
      </c>
      <c r="R226" s="4">
        <v>0</v>
      </c>
      <c r="S226" s="4">
        <v>0</v>
      </c>
      <c r="T226" s="4">
        <v>1</v>
      </c>
      <c r="U226" s="4">
        <v>1</v>
      </c>
      <c r="V226" s="4">
        <v>1</v>
      </c>
      <c r="W226" s="4">
        <v>1</v>
      </c>
      <c r="X226" s="4">
        <v>1</v>
      </c>
      <c r="Y226" s="4">
        <v>0</v>
      </c>
      <c r="Z226" s="4">
        <v>0</v>
      </c>
      <c r="AA226" s="4">
        <v>1</v>
      </c>
      <c r="AB226" s="4">
        <v>1</v>
      </c>
      <c r="AC226" s="4" t="s">
        <v>1064</v>
      </c>
    </row>
    <row r="227" spans="1:29">
      <c r="A227" s="1" t="s">
        <v>227</v>
      </c>
      <c r="B227" s="1" t="e">
        <f>VLOOKUP(A227,#REF!, 2,0)</f>
        <v>#REF!</v>
      </c>
      <c r="C227" s="1" t="e">
        <f>VLOOKUP(A227,#REF!,3,0)</f>
        <v>#REF!</v>
      </c>
      <c r="D227" s="1">
        <v>1101</v>
      </c>
      <c r="E227" s="1" t="s">
        <v>507</v>
      </c>
      <c r="F227" s="1">
        <v>1502</v>
      </c>
      <c r="G227" s="1">
        <v>4601</v>
      </c>
      <c r="H227" s="1">
        <v>102</v>
      </c>
      <c r="I227" s="1">
        <v>801</v>
      </c>
      <c r="J227" s="21">
        <v>4.3765769570565123</v>
      </c>
      <c r="K227" s="22">
        <v>117</v>
      </c>
      <c r="M227" s="4">
        <v>1</v>
      </c>
      <c r="N227" s="4">
        <v>1</v>
      </c>
      <c r="O227" s="4">
        <v>1</v>
      </c>
      <c r="P227" s="4">
        <v>1</v>
      </c>
      <c r="Q227" s="4">
        <v>1</v>
      </c>
      <c r="R227" s="4">
        <v>1</v>
      </c>
      <c r="S227" s="4">
        <v>0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0</v>
      </c>
      <c r="Z227" s="4">
        <v>0</v>
      </c>
      <c r="AA227" s="4">
        <v>1</v>
      </c>
      <c r="AB227" s="4">
        <v>1</v>
      </c>
      <c r="AC227" s="4" t="s">
        <v>1064</v>
      </c>
    </row>
    <row r="228" spans="1:29">
      <c r="A228" s="1" t="s">
        <v>228</v>
      </c>
      <c r="B228" s="1" t="e">
        <f>VLOOKUP(A228,#REF!, 2,0)</f>
        <v>#REF!</v>
      </c>
      <c r="C228" s="1" t="e">
        <f>VLOOKUP(A228,#REF!,3,0)</f>
        <v>#REF!</v>
      </c>
      <c r="D228" s="1">
        <v>203</v>
      </c>
      <c r="E228" s="1">
        <v>3303</v>
      </c>
      <c r="F228" s="1">
        <v>3802</v>
      </c>
      <c r="G228" s="1">
        <v>5801</v>
      </c>
      <c r="H228" s="1">
        <v>302</v>
      </c>
      <c r="I228" s="1">
        <v>702</v>
      </c>
      <c r="J228" s="21">
        <v>5.3729120029701063</v>
      </c>
      <c r="K228" s="22">
        <v>256</v>
      </c>
      <c r="M228" s="4">
        <v>1</v>
      </c>
      <c r="N228" s="4">
        <v>1</v>
      </c>
      <c r="O228" s="4">
        <v>1</v>
      </c>
      <c r="P228" s="4">
        <v>1</v>
      </c>
      <c r="Q228" s="4">
        <v>0</v>
      </c>
      <c r="R228" s="4">
        <v>0</v>
      </c>
      <c r="S228" s="4">
        <v>0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0</v>
      </c>
      <c r="Z228" s="4">
        <v>0</v>
      </c>
      <c r="AA228" s="4">
        <v>1</v>
      </c>
      <c r="AB228" s="4">
        <v>1</v>
      </c>
      <c r="AC228" s="4" t="s">
        <v>1064</v>
      </c>
    </row>
    <row r="229" spans="1:29">
      <c r="A229" s="1" t="s">
        <v>229</v>
      </c>
      <c r="B229" s="1" t="e">
        <f>VLOOKUP(A229,#REF!, 2,0)</f>
        <v>#REF!</v>
      </c>
      <c r="C229" s="1" t="e">
        <f>VLOOKUP(A229,#REF!,3,0)</f>
        <v>#REF!</v>
      </c>
      <c r="D229" s="1">
        <v>203</v>
      </c>
      <c r="E229" s="1">
        <v>1102</v>
      </c>
      <c r="F229" s="1">
        <v>3802</v>
      </c>
      <c r="G229" s="1">
        <v>5502</v>
      </c>
      <c r="H229" s="1">
        <v>1202</v>
      </c>
      <c r="I229" s="1">
        <v>1203</v>
      </c>
      <c r="J229" s="21">
        <v>3.7371926427047373</v>
      </c>
      <c r="K229" s="22">
        <v>440</v>
      </c>
      <c r="M229" s="4">
        <v>1</v>
      </c>
      <c r="N229" s="4">
        <v>0</v>
      </c>
      <c r="O229" s="4">
        <v>0</v>
      </c>
      <c r="P229" s="4">
        <v>1</v>
      </c>
      <c r="Q229" s="4">
        <v>0</v>
      </c>
      <c r="R229" s="4">
        <v>0</v>
      </c>
      <c r="S229" s="4">
        <v>0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  <c r="Z229" s="4">
        <v>0</v>
      </c>
      <c r="AA229" s="4">
        <v>1</v>
      </c>
      <c r="AB229" s="4">
        <v>1</v>
      </c>
      <c r="AC229" s="4" t="s">
        <v>1066</v>
      </c>
    </row>
    <row r="230" spans="1:29">
      <c r="A230" s="1" t="s">
        <v>230</v>
      </c>
      <c r="B230" s="1" t="e">
        <f>VLOOKUP(A230,#REF!, 2,0)</f>
        <v>#REF!</v>
      </c>
      <c r="C230" s="1" t="e">
        <f>VLOOKUP(A230,#REF!,3,0)</f>
        <v>#REF!</v>
      </c>
      <c r="D230" s="1">
        <v>1101</v>
      </c>
      <c r="E230" s="1">
        <v>2407</v>
      </c>
      <c r="F230" s="1">
        <v>1525</v>
      </c>
      <c r="G230" s="1">
        <v>3802</v>
      </c>
      <c r="H230" s="1">
        <v>403</v>
      </c>
      <c r="I230" s="1">
        <v>702</v>
      </c>
      <c r="J230" s="21">
        <v>5.0293837776852097</v>
      </c>
      <c r="K230" s="22">
        <v>21</v>
      </c>
      <c r="M230" s="4">
        <v>1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0</v>
      </c>
      <c r="T230" s="4">
        <v>1</v>
      </c>
      <c r="U230" s="4">
        <v>1</v>
      </c>
      <c r="V230" s="4">
        <v>1</v>
      </c>
      <c r="W230" s="4">
        <v>1</v>
      </c>
      <c r="X230" s="4">
        <v>1</v>
      </c>
      <c r="Y230" s="4">
        <v>0</v>
      </c>
      <c r="Z230" s="4">
        <v>0</v>
      </c>
      <c r="AA230" s="4">
        <v>1</v>
      </c>
      <c r="AB230" s="4">
        <v>1</v>
      </c>
      <c r="AC230" s="4" t="s">
        <v>1066</v>
      </c>
    </row>
    <row r="231" spans="1:29">
      <c r="A231" s="1" t="s">
        <v>231</v>
      </c>
      <c r="B231" s="1" t="e">
        <f>VLOOKUP(A231,#REF!, 2,0)</f>
        <v>#REF!</v>
      </c>
      <c r="C231" s="1" t="e">
        <f>VLOOKUP(A231,#REF!,3,0)</f>
        <v>#REF!</v>
      </c>
      <c r="D231" s="1">
        <v>2402</v>
      </c>
      <c r="E231" s="1" t="s">
        <v>507</v>
      </c>
      <c r="F231" s="1">
        <v>1501</v>
      </c>
      <c r="G231" s="1" t="s">
        <v>507</v>
      </c>
      <c r="H231" s="1">
        <v>303</v>
      </c>
      <c r="I231" s="1">
        <v>702</v>
      </c>
      <c r="J231" s="21">
        <v>4.3031960574204886</v>
      </c>
      <c r="K231" s="22">
        <v>324</v>
      </c>
      <c r="L231" s="1" t="s">
        <v>987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0</v>
      </c>
      <c r="S231" s="3">
        <v>1</v>
      </c>
      <c r="T231" s="3">
        <v>1</v>
      </c>
      <c r="U231" s="3">
        <v>1</v>
      </c>
      <c r="V231" s="3">
        <v>1</v>
      </c>
      <c r="W231" s="3">
        <v>1</v>
      </c>
      <c r="X231" s="3">
        <v>0</v>
      </c>
      <c r="Y231" s="3">
        <v>1</v>
      </c>
      <c r="Z231" s="3">
        <v>1</v>
      </c>
      <c r="AA231" s="3">
        <v>0</v>
      </c>
      <c r="AB231" s="3">
        <v>1</v>
      </c>
      <c r="AC231" s="1" t="s">
        <v>968</v>
      </c>
    </row>
    <row r="232" spans="1:29">
      <c r="A232" s="1" t="s">
        <v>232</v>
      </c>
      <c r="B232" s="1" t="e">
        <f>VLOOKUP(A232,#REF!, 2,0)</f>
        <v>#REF!</v>
      </c>
      <c r="C232" s="1" t="e">
        <f>VLOOKUP(A232,#REF!,3,0)</f>
        <v>#REF!</v>
      </c>
      <c r="D232" s="1">
        <v>1101</v>
      </c>
      <c r="E232" s="1">
        <v>3303</v>
      </c>
      <c r="F232" s="1">
        <v>1301</v>
      </c>
      <c r="G232" s="1">
        <v>1512</v>
      </c>
      <c r="H232" s="1">
        <v>303</v>
      </c>
      <c r="I232" s="1">
        <v>304</v>
      </c>
      <c r="J232" s="21">
        <v>2.8481891169913989</v>
      </c>
      <c r="K232" s="22">
        <v>470</v>
      </c>
      <c r="M232" s="4">
        <v>1</v>
      </c>
      <c r="N232" s="4">
        <v>0</v>
      </c>
      <c r="O232" s="4">
        <v>0</v>
      </c>
      <c r="P232" s="4">
        <v>1</v>
      </c>
      <c r="Q232" s="4">
        <v>1</v>
      </c>
      <c r="R232" s="4">
        <v>0</v>
      </c>
      <c r="S232" s="4">
        <v>1</v>
      </c>
      <c r="T232" s="4">
        <v>1</v>
      </c>
      <c r="U232" s="4">
        <v>1</v>
      </c>
      <c r="V232" s="4">
        <v>1</v>
      </c>
      <c r="W232" s="4">
        <v>1</v>
      </c>
      <c r="X232" s="4">
        <v>1</v>
      </c>
      <c r="Y232" s="4">
        <v>1</v>
      </c>
      <c r="Z232" s="4">
        <v>1</v>
      </c>
      <c r="AA232" s="4">
        <v>1</v>
      </c>
      <c r="AB232" s="4">
        <v>1</v>
      </c>
      <c r="AC232" s="4" t="s">
        <v>1067</v>
      </c>
    </row>
    <row r="233" spans="1:29">
      <c r="A233" s="1" t="s">
        <v>233</v>
      </c>
      <c r="B233" s="1" t="e">
        <f>VLOOKUP(A233,#REF!, 2,0)</f>
        <v>#REF!</v>
      </c>
      <c r="C233" s="1" t="e">
        <f>VLOOKUP(A233,#REF!,3,0)</f>
        <v>#REF!</v>
      </c>
      <c r="D233" s="1">
        <v>201</v>
      </c>
      <c r="E233" s="1">
        <v>1101</v>
      </c>
      <c r="F233" s="1">
        <v>1502</v>
      </c>
      <c r="G233" s="1">
        <v>4001</v>
      </c>
      <c r="H233" s="1">
        <v>304</v>
      </c>
      <c r="I233" s="1">
        <v>801</v>
      </c>
      <c r="J233" s="21">
        <v>4.344392273685111</v>
      </c>
      <c r="K233" s="22">
        <v>385</v>
      </c>
      <c r="M233" s="4">
        <v>1</v>
      </c>
      <c r="N233" s="4">
        <v>0</v>
      </c>
      <c r="O233" s="4">
        <v>0</v>
      </c>
      <c r="P233" s="4">
        <v>1</v>
      </c>
      <c r="Q233" s="4">
        <v>0</v>
      </c>
      <c r="R233" s="4">
        <v>0</v>
      </c>
      <c r="S233" s="4">
        <v>0</v>
      </c>
      <c r="T233" s="4">
        <v>1</v>
      </c>
      <c r="U233" s="4">
        <v>1</v>
      </c>
      <c r="V233" s="4">
        <v>1</v>
      </c>
      <c r="W233" s="4">
        <v>1</v>
      </c>
      <c r="X233" s="4">
        <v>1</v>
      </c>
      <c r="Y233" s="4">
        <v>0</v>
      </c>
      <c r="Z233" s="4">
        <v>0</v>
      </c>
      <c r="AA233" s="4">
        <v>1</v>
      </c>
      <c r="AB233" s="4">
        <v>1</v>
      </c>
      <c r="AC233" s="4" t="s">
        <v>1068</v>
      </c>
    </row>
    <row r="234" spans="1:29">
      <c r="A234" s="1" t="s">
        <v>234</v>
      </c>
      <c r="B234" s="1" t="e">
        <f>VLOOKUP(A234,#REF!, 2,0)</f>
        <v>#REF!</v>
      </c>
      <c r="C234" s="1" t="e">
        <f>VLOOKUP(A234,#REF!,3,0)</f>
        <v>#REF!</v>
      </c>
      <c r="D234" s="1">
        <v>201</v>
      </c>
      <c r="E234" s="1">
        <v>1101</v>
      </c>
      <c r="F234" s="1">
        <v>1502</v>
      </c>
      <c r="G234" s="1">
        <v>4001</v>
      </c>
      <c r="H234" s="1">
        <v>304</v>
      </c>
      <c r="I234" s="1">
        <v>801</v>
      </c>
      <c r="J234" s="21">
        <v>5.7007037171450197</v>
      </c>
      <c r="K234" s="22">
        <v>39</v>
      </c>
      <c r="M234" s="4">
        <v>1</v>
      </c>
      <c r="N234" s="4">
        <v>0</v>
      </c>
      <c r="O234" s="4">
        <v>0</v>
      </c>
      <c r="P234" s="4">
        <v>1</v>
      </c>
      <c r="Q234" s="4">
        <v>0</v>
      </c>
      <c r="R234" s="4">
        <v>0</v>
      </c>
      <c r="S234" s="4">
        <v>0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0</v>
      </c>
      <c r="Z234" s="4">
        <v>0</v>
      </c>
      <c r="AA234" s="4">
        <v>1</v>
      </c>
      <c r="AB234" s="4">
        <v>1</v>
      </c>
      <c r="AC234" s="4" t="s">
        <v>1068</v>
      </c>
    </row>
    <row r="235" spans="1:29">
      <c r="A235" s="1" t="s">
        <v>235</v>
      </c>
      <c r="B235" s="1" t="e">
        <f>VLOOKUP(A235,#REF!, 2,0)</f>
        <v>#REF!</v>
      </c>
      <c r="C235" s="1" t="e">
        <f>VLOOKUP(A235,#REF!,3,0)</f>
        <v>#REF!</v>
      </c>
      <c r="D235" s="1">
        <v>203</v>
      </c>
      <c r="E235" s="1" t="s">
        <v>507</v>
      </c>
      <c r="F235" s="1">
        <v>1801</v>
      </c>
      <c r="G235" s="1">
        <v>4001</v>
      </c>
      <c r="H235" s="1">
        <v>403</v>
      </c>
      <c r="I235" s="1">
        <v>704</v>
      </c>
      <c r="J235" s="21">
        <v>2.6085260335771943</v>
      </c>
      <c r="K235" s="22">
        <v>676</v>
      </c>
      <c r="M235" s="4">
        <v>1</v>
      </c>
      <c r="N235" s="4">
        <v>1</v>
      </c>
      <c r="O235" s="4">
        <v>1</v>
      </c>
      <c r="P235" s="4">
        <v>1</v>
      </c>
      <c r="Q235" s="4">
        <v>1</v>
      </c>
      <c r="R235" s="4">
        <v>0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  <c r="Z235" s="4">
        <v>1</v>
      </c>
      <c r="AA235" s="4">
        <v>1</v>
      </c>
      <c r="AB235" s="4">
        <v>1</v>
      </c>
      <c r="AC235" s="4" t="s">
        <v>1068</v>
      </c>
    </row>
    <row r="236" spans="1:29">
      <c r="A236" s="1" t="s">
        <v>236</v>
      </c>
      <c r="B236" s="1" t="e">
        <f>VLOOKUP(A236,#REF!, 2,0)</f>
        <v>#REF!</v>
      </c>
      <c r="C236" s="1" t="e">
        <f>VLOOKUP(A236,#REF!,3,0)</f>
        <v>#REF!</v>
      </c>
      <c r="D236" s="1">
        <v>2901</v>
      </c>
      <c r="E236" s="1" t="s">
        <v>507</v>
      </c>
      <c r="F236" s="1">
        <v>705</v>
      </c>
      <c r="G236" s="1" t="s">
        <v>507</v>
      </c>
      <c r="H236" s="1">
        <v>1505</v>
      </c>
      <c r="I236" s="1" t="s">
        <v>507</v>
      </c>
      <c r="J236" s="21">
        <v>5.1003705451175625</v>
      </c>
      <c r="K236" s="22">
        <v>194</v>
      </c>
      <c r="M236" s="4">
        <v>1</v>
      </c>
      <c r="N236" s="4">
        <v>0</v>
      </c>
      <c r="O236" s="4">
        <v>0</v>
      </c>
      <c r="P236" s="4">
        <v>1</v>
      </c>
      <c r="Q236" s="4">
        <v>0</v>
      </c>
      <c r="R236" s="4">
        <v>0</v>
      </c>
      <c r="S236" s="4">
        <v>0</v>
      </c>
      <c r="T236" s="4">
        <v>1</v>
      </c>
      <c r="U236" s="4">
        <v>1</v>
      </c>
      <c r="V236" s="4">
        <v>1</v>
      </c>
      <c r="W236" s="4">
        <v>1</v>
      </c>
      <c r="X236" s="4">
        <v>1</v>
      </c>
      <c r="Y236" s="4">
        <v>0</v>
      </c>
      <c r="Z236" s="4">
        <v>0</v>
      </c>
      <c r="AA236" s="4">
        <v>1</v>
      </c>
      <c r="AB236" s="4">
        <v>1</v>
      </c>
      <c r="AC236" s="4" t="s">
        <v>1066</v>
      </c>
    </row>
    <row r="237" spans="1:29">
      <c r="A237" s="1" t="s">
        <v>237</v>
      </c>
      <c r="B237" s="1" t="e">
        <f>VLOOKUP(A237,#REF!, 2,0)</f>
        <v>#REF!</v>
      </c>
      <c r="C237" s="1" t="e">
        <f>VLOOKUP(A237,#REF!,3,0)</f>
        <v>#REF!</v>
      </c>
      <c r="D237" s="1">
        <v>101</v>
      </c>
      <c r="E237" s="1">
        <v>2407</v>
      </c>
      <c r="F237" s="1">
        <v>705</v>
      </c>
      <c r="G237" s="1">
        <v>3701</v>
      </c>
      <c r="H237" s="1">
        <v>602</v>
      </c>
      <c r="I237" s="1">
        <v>702</v>
      </c>
      <c r="J237" s="21">
        <v>5.3242824552976931</v>
      </c>
      <c r="K237" s="22">
        <v>293</v>
      </c>
      <c r="M237" s="4">
        <v>1</v>
      </c>
      <c r="N237" s="4">
        <v>0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0</v>
      </c>
      <c r="Z237" s="4">
        <v>0</v>
      </c>
      <c r="AA237" s="4">
        <v>1</v>
      </c>
      <c r="AB237" s="4">
        <v>1</v>
      </c>
      <c r="AC237" s="4" t="s">
        <v>1069</v>
      </c>
    </row>
    <row r="238" spans="1:29">
      <c r="A238" s="1" t="s">
        <v>238</v>
      </c>
      <c r="B238" s="1" t="e">
        <f>VLOOKUP(A238,#REF!, 2,0)</f>
        <v>#REF!</v>
      </c>
      <c r="C238" s="1" t="e">
        <f>VLOOKUP(A238,#REF!,3,0)</f>
        <v>#REF!</v>
      </c>
      <c r="D238" s="1">
        <v>1101</v>
      </c>
      <c r="E238" s="1" t="s">
        <v>507</v>
      </c>
      <c r="F238" s="1">
        <v>3802</v>
      </c>
      <c r="G238" s="1" t="s">
        <v>507</v>
      </c>
      <c r="H238" s="1">
        <v>702</v>
      </c>
      <c r="I238" s="1" t="s">
        <v>507</v>
      </c>
      <c r="J238" s="21">
        <v>3.6253124509616739</v>
      </c>
      <c r="K238" s="22">
        <v>480</v>
      </c>
      <c r="M238" s="4">
        <v>1</v>
      </c>
      <c r="N238" s="4">
        <v>1</v>
      </c>
      <c r="O238" s="4">
        <v>1</v>
      </c>
      <c r="P238" s="4">
        <v>1</v>
      </c>
      <c r="Q238" s="4">
        <v>1</v>
      </c>
      <c r="R238" s="4">
        <v>1</v>
      </c>
      <c r="S238" s="4">
        <v>0</v>
      </c>
      <c r="T238" s="4">
        <v>1</v>
      </c>
      <c r="U238" s="4">
        <v>1</v>
      </c>
      <c r="V238" s="4">
        <v>1</v>
      </c>
      <c r="W238" s="4">
        <v>1</v>
      </c>
      <c r="X238" s="4">
        <v>1</v>
      </c>
      <c r="Y238" s="4">
        <v>1</v>
      </c>
      <c r="Z238" s="4">
        <v>1</v>
      </c>
      <c r="AA238" s="4">
        <v>1</v>
      </c>
      <c r="AB238" s="4">
        <v>1</v>
      </c>
      <c r="AC238" s="4" t="s">
        <v>1066</v>
      </c>
    </row>
    <row r="239" spans="1:29">
      <c r="A239" s="1" t="s">
        <v>239</v>
      </c>
      <c r="B239" s="1" t="e">
        <f>VLOOKUP(A239,#REF!, 2,0)</f>
        <v>#REF!</v>
      </c>
      <c r="C239" s="1" t="e">
        <f>VLOOKUP(A239,#REF!,3,0)</f>
        <v>#REF!</v>
      </c>
      <c r="D239" s="1">
        <v>203</v>
      </c>
      <c r="E239" s="1">
        <v>3303</v>
      </c>
      <c r="F239" s="1">
        <v>1525</v>
      </c>
      <c r="G239" s="1">
        <v>5801</v>
      </c>
      <c r="H239" s="1">
        <v>302</v>
      </c>
      <c r="I239" s="1">
        <v>403</v>
      </c>
      <c r="J239" s="21">
        <v>5.876794976200701</v>
      </c>
      <c r="K239" s="22">
        <v>166</v>
      </c>
      <c r="M239" s="4">
        <v>1</v>
      </c>
      <c r="N239" s="4">
        <v>0</v>
      </c>
      <c r="O239" s="4">
        <v>0</v>
      </c>
      <c r="P239" s="4">
        <v>1</v>
      </c>
      <c r="Q239" s="4">
        <v>0</v>
      </c>
      <c r="R239" s="4">
        <v>0</v>
      </c>
      <c r="S239" s="4">
        <v>0</v>
      </c>
      <c r="T239" s="4">
        <v>1</v>
      </c>
      <c r="U239" s="4">
        <v>1</v>
      </c>
      <c r="V239" s="4">
        <v>1</v>
      </c>
      <c r="W239" s="4">
        <v>1</v>
      </c>
      <c r="X239" s="4">
        <v>1</v>
      </c>
      <c r="Y239" s="4">
        <v>0</v>
      </c>
      <c r="Z239" s="4">
        <v>0</v>
      </c>
      <c r="AA239" s="4">
        <v>1</v>
      </c>
      <c r="AB239" s="4">
        <v>1</v>
      </c>
      <c r="AC239" s="4" t="s">
        <v>1066</v>
      </c>
    </row>
    <row r="240" spans="1:29">
      <c r="A240" s="1" t="s">
        <v>240</v>
      </c>
      <c r="B240" s="1" t="e">
        <f>VLOOKUP(A240,#REF!, 2,0)</f>
        <v>#REF!</v>
      </c>
      <c r="C240" s="1" t="e">
        <f>VLOOKUP(A240,#REF!,3,0)</f>
        <v>#REF!</v>
      </c>
      <c r="D240" s="1">
        <v>101</v>
      </c>
      <c r="E240" s="1">
        <v>207</v>
      </c>
      <c r="F240" s="1">
        <v>1301</v>
      </c>
      <c r="G240" s="1">
        <v>5701</v>
      </c>
      <c r="H240" s="1">
        <v>602</v>
      </c>
      <c r="I240" s="1">
        <v>702</v>
      </c>
      <c r="J240" s="21">
        <v>4.426511261364575</v>
      </c>
      <c r="K240" s="22">
        <v>167</v>
      </c>
      <c r="M240" s="4">
        <v>1</v>
      </c>
      <c r="N240" s="4">
        <v>0</v>
      </c>
      <c r="O240" s="4">
        <v>0</v>
      </c>
      <c r="P240" s="4">
        <v>1</v>
      </c>
      <c r="Q240" s="4">
        <v>1</v>
      </c>
      <c r="R240" s="4">
        <v>0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  <c r="X240" s="4">
        <v>1</v>
      </c>
      <c r="Y240" s="4">
        <v>1</v>
      </c>
      <c r="Z240" s="4">
        <v>1</v>
      </c>
      <c r="AA240" s="4">
        <v>1</v>
      </c>
      <c r="AB240" s="4">
        <v>1</v>
      </c>
      <c r="AC240" s="4" t="s">
        <v>1070</v>
      </c>
    </row>
    <row r="241" spans="1:29">
      <c r="A241" s="1" t="s">
        <v>241</v>
      </c>
      <c r="B241" s="1" t="e">
        <f>VLOOKUP(A241,#REF!, 2,0)</f>
        <v>#REF!</v>
      </c>
      <c r="C241" s="1" t="e">
        <f>VLOOKUP(A241,#REF!,3,0)</f>
        <v>#REF!</v>
      </c>
      <c r="D241" s="1">
        <v>1101</v>
      </c>
      <c r="E241" s="1">
        <v>2402</v>
      </c>
      <c r="F241" s="1">
        <v>1301</v>
      </c>
      <c r="G241" s="1" t="s">
        <v>507</v>
      </c>
      <c r="H241" s="1">
        <v>304</v>
      </c>
      <c r="I241" s="1" t="s">
        <v>507</v>
      </c>
      <c r="J241" s="21">
        <v>3.8627275283179747</v>
      </c>
      <c r="K241" s="22">
        <v>294</v>
      </c>
      <c r="M241" s="4">
        <v>1</v>
      </c>
      <c r="N241" s="4">
        <v>1</v>
      </c>
      <c r="O241" s="4">
        <v>1</v>
      </c>
      <c r="P241" s="4">
        <v>1</v>
      </c>
      <c r="Q241" s="4">
        <v>1</v>
      </c>
      <c r="R241" s="4">
        <v>1</v>
      </c>
      <c r="S241" s="4">
        <v>0</v>
      </c>
      <c r="T241" s="4">
        <v>1</v>
      </c>
      <c r="U241" s="4">
        <v>1</v>
      </c>
      <c r="V241" s="4">
        <v>1</v>
      </c>
      <c r="W241" s="4">
        <v>1</v>
      </c>
      <c r="X241" s="4">
        <v>0</v>
      </c>
      <c r="Y241" s="4">
        <v>1</v>
      </c>
      <c r="Z241" s="4">
        <v>1</v>
      </c>
      <c r="AA241" s="4">
        <v>0</v>
      </c>
      <c r="AB241" s="4">
        <v>1</v>
      </c>
      <c r="AC241" s="4" t="s">
        <v>1071</v>
      </c>
    </row>
    <row r="242" spans="1:29">
      <c r="A242" s="1" t="s">
        <v>242</v>
      </c>
      <c r="B242" s="1" t="e">
        <f>VLOOKUP(A242,#REF!, 2,0)</f>
        <v>#REF!</v>
      </c>
      <c r="C242" s="1" t="e">
        <f>VLOOKUP(A242,#REF!,3,0)</f>
        <v>#REF!</v>
      </c>
      <c r="D242" s="1">
        <v>1101</v>
      </c>
      <c r="E242" s="1">
        <v>2402</v>
      </c>
      <c r="F242" s="1">
        <v>3802</v>
      </c>
      <c r="G242" s="1">
        <v>5801</v>
      </c>
      <c r="H242" s="1">
        <v>302</v>
      </c>
      <c r="I242" s="1">
        <v>702</v>
      </c>
      <c r="J242" s="21">
        <v>4.0569048513364727</v>
      </c>
      <c r="K242" s="22">
        <v>184</v>
      </c>
      <c r="M242" s="4">
        <v>1</v>
      </c>
      <c r="N242" s="4">
        <v>0</v>
      </c>
      <c r="O242" s="4">
        <v>0</v>
      </c>
      <c r="P242" s="4">
        <v>1</v>
      </c>
      <c r="Q242" s="4">
        <v>1</v>
      </c>
      <c r="R242" s="4">
        <v>0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  <c r="X242" s="4">
        <v>1</v>
      </c>
      <c r="Y242" s="4">
        <v>1</v>
      </c>
      <c r="Z242" s="4">
        <v>1</v>
      </c>
      <c r="AA242" s="4">
        <v>1</v>
      </c>
      <c r="AB242" s="4">
        <v>1</v>
      </c>
      <c r="AC242" s="4" t="s">
        <v>1066</v>
      </c>
    </row>
    <row r="243" spans="1:29">
      <c r="A243" s="1" t="s">
        <v>243</v>
      </c>
      <c r="B243" s="1" t="e">
        <f>VLOOKUP(A243,#REF!, 2,0)</f>
        <v>#REF!</v>
      </c>
      <c r="C243" s="1" t="e">
        <f>VLOOKUP(A243,#REF!,3,0)</f>
        <v>#REF!</v>
      </c>
      <c r="D243" s="1">
        <v>1102</v>
      </c>
      <c r="E243" s="1">
        <v>3303</v>
      </c>
      <c r="F243" s="1">
        <v>5401</v>
      </c>
      <c r="G243" s="1">
        <v>5801</v>
      </c>
      <c r="H243" s="1">
        <v>102</v>
      </c>
      <c r="I243" s="1">
        <v>302</v>
      </c>
      <c r="J243" s="21">
        <v>3.9278834103307068</v>
      </c>
      <c r="K243" s="22">
        <v>238</v>
      </c>
      <c r="M243" s="4">
        <v>1</v>
      </c>
      <c r="N243" s="4">
        <v>0</v>
      </c>
      <c r="O243" s="4">
        <v>0</v>
      </c>
      <c r="P243" s="4">
        <v>1</v>
      </c>
      <c r="Q243" s="4">
        <v>0</v>
      </c>
      <c r="R243" s="4">
        <v>0</v>
      </c>
      <c r="S243" s="4">
        <v>0</v>
      </c>
      <c r="T243" s="4">
        <v>1</v>
      </c>
      <c r="U243" s="4">
        <v>1</v>
      </c>
      <c r="V243" s="4">
        <v>1</v>
      </c>
      <c r="W243" s="4">
        <v>1</v>
      </c>
      <c r="X243" s="4">
        <v>1</v>
      </c>
      <c r="Y243" s="4">
        <v>0</v>
      </c>
      <c r="Z243" s="4">
        <v>0</v>
      </c>
      <c r="AA243" s="4">
        <v>1</v>
      </c>
      <c r="AB243" s="4">
        <v>1</v>
      </c>
      <c r="AC243" s="4" t="s">
        <v>1072</v>
      </c>
    </row>
    <row r="244" spans="1:29">
      <c r="A244" s="1" t="s">
        <v>244</v>
      </c>
      <c r="B244" s="1" t="e">
        <f>VLOOKUP(A244,#REF!, 2,0)</f>
        <v>#REF!</v>
      </c>
      <c r="C244" s="1" t="e">
        <f>VLOOKUP(A244,#REF!,3,0)</f>
        <v>#REF!</v>
      </c>
      <c r="D244" s="1">
        <v>203</v>
      </c>
      <c r="E244" s="1">
        <v>2407</v>
      </c>
      <c r="F244" s="1">
        <v>1525</v>
      </c>
      <c r="G244" s="1">
        <v>3505</v>
      </c>
      <c r="H244" s="1">
        <v>401</v>
      </c>
      <c r="I244" s="1">
        <v>403</v>
      </c>
      <c r="J244" s="21">
        <v>4.6989700043360187</v>
      </c>
      <c r="K244" s="22">
        <v>527</v>
      </c>
      <c r="M244" s="4">
        <v>1</v>
      </c>
      <c r="N244" s="4">
        <v>1</v>
      </c>
      <c r="O244" s="4">
        <v>1</v>
      </c>
      <c r="P244" s="4">
        <v>1</v>
      </c>
      <c r="Q244" s="4">
        <v>0</v>
      </c>
      <c r="R244" s="4">
        <v>0</v>
      </c>
      <c r="S244" s="4">
        <v>0</v>
      </c>
      <c r="T244" s="4">
        <v>1</v>
      </c>
      <c r="U244" s="4">
        <v>1</v>
      </c>
      <c r="V244" s="4">
        <v>1</v>
      </c>
      <c r="W244" s="4">
        <v>1</v>
      </c>
      <c r="X244" s="4">
        <v>1</v>
      </c>
      <c r="Y244" s="4">
        <v>0</v>
      </c>
      <c r="Z244" s="4">
        <v>0</v>
      </c>
      <c r="AA244" s="4">
        <v>1</v>
      </c>
      <c r="AB244" s="4">
        <v>1</v>
      </c>
      <c r="AC244" s="4" t="s">
        <v>1073</v>
      </c>
    </row>
    <row r="245" spans="1:29">
      <c r="A245" s="1" t="s">
        <v>245</v>
      </c>
      <c r="B245" s="1" t="e">
        <f>VLOOKUP(A245,#REF!, 2,0)</f>
        <v>#REF!</v>
      </c>
      <c r="C245" s="1" t="e">
        <f>VLOOKUP(A245,#REF!,3,0)</f>
        <v>#REF!</v>
      </c>
      <c r="D245" s="1">
        <v>101</v>
      </c>
      <c r="E245" s="1">
        <v>1101</v>
      </c>
      <c r="F245" s="1">
        <v>4601</v>
      </c>
      <c r="G245" s="1">
        <v>5701</v>
      </c>
      <c r="H245" s="1">
        <v>102</v>
      </c>
      <c r="I245" s="1">
        <v>602</v>
      </c>
      <c r="J245" s="21">
        <v>5.510545010206612</v>
      </c>
      <c r="K245" s="22">
        <v>19</v>
      </c>
      <c r="M245" s="4">
        <v>1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1</v>
      </c>
      <c r="U245" s="4">
        <v>1</v>
      </c>
      <c r="V245" s="4">
        <v>1</v>
      </c>
      <c r="W245" s="4">
        <v>1</v>
      </c>
      <c r="X245" s="4">
        <v>1</v>
      </c>
      <c r="Y245" s="4">
        <v>0</v>
      </c>
      <c r="Z245" s="4">
        <v>0</v>
      </c>
      <c r="AA245" s="4">
        <v>1</v>
      </c>
      <c r="AB245" s="4">
        <v>1</v>
      </c>
      <c r="AC245" s="4" t="s">
        <v>1074</v>
      </c>
    </row>
    <row r="246" spans="1:29">
      <c r="A246" s="1" t="s">
        <v>246</v>
      </c>
      <c r="B246" s="1" t="e">
        <f>VLOOKUP(A246,#REF!, 2,0)</f>
        <v>#REF!</v>
      </c>
      <c r="C246" s="1" t="e">
        <f>VLOOKUP(A246,#REF!,3,0)</f>
        <v>#REF!</v>
      </c>
      <c r="D246" s="1">
        <v>1101</v>
      </c>
      <c r="E246" s="1">
        <v>3303</v>
      </c>
      <c r="F246" s="1">
        <v>1502</v>
      </c>
      <c r="G246" s="1">
        <v>5801</v>
      </c>
      <c r="H246" s="1">
        <v>302</v>
      </c>
      <c r="I246" s="1">
        <v>801</v>
      </c>
      <c r="J246" s="21">
        <v>4.8621313793130376</v>
      </c>
      <c r="K246" s="22">
        <v>182</v>
      </c>
      <c r="M246" s="4">
        <v>1</v>
      </c>
      <c r="N246" s="4">
        <v>1</v>
      </c>
      <c r="O246" s="4">
        <v>1</v>
      </c>
      <c r="P246" s="4">
        <v>1</v>
      </c>
      <c r="Q246" s="4">
        <v>1</v>
      </c>
      <c r="R246" s="4">
        <v>0</v>
      </c>
      <c r="S246" s="4">
        <v>1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1</v>
      </c>
      <c r="AC246" s="4" t="s">
        <v>1092</v>
      </c>
    </row>
    <row r="247" spans="1:29">
      <c r="A247" s="1" t="s">
        <v>247</v>
      </c>
      <c r="B247" s="1" t="e">
        <f>VLOOKUP(A247,#REF!, 2,0)</f>
        <v>#REF!</v>
      </c>
      <c r="C247" s="1" t="e">
        <f>VLOOKUP(A247,#REF!,3,0)</f>
        <v>#REF!</v>
      </c>
      <c r="D247" s="1">
        <v>1102</v>
      </c>
      <c r="E247" s="1" t="s">
        <v>507</v>
      </c>
      <c r="F247" s="1">
        <v>2704</v>
      </c>
      <c r="G247" s="1">
        <v>4001</v>
      </c>
      <c r="H247" s="1">
        <v>801</v>
      </c>
      <c r="I247" s="1">
        <v>1202</v>
      </c>
      <c r="J247" s="21">
        <v>3.4955443375464483</v>
      </c>
      <c r="K247" s="22">
        <v>174</v>
      </c>
      <c r="M247" s="4">
        <v>1</v>
      </c>
      <c r="N247" s="4">
        <v>0</v>
      </c>
      <c r="O247" s="4">
        <v>0</v>
      </c>
      <c r="P247" s="4">
        <v>1</v>
      </c>
      <c r="Q247" s="4">
        <v>0</v>
      </c>
      <c r="R247" s="4">
        <v>0</v>
      </c>
      <c r="S247" s="4">
        <v>0</v>
      </c>
      <c r="T247" s="4">
        <v>1</v>
      </c>
      <c r="U247" s="4">
        <v>1</v>
      </c>
      <c r="V247" s="4">
        <v>1</v>
      </c>
      <c r="W247" s="4">
        <v>1</v>
      </c>
      <c r="X247" s="4">
        <v>1</v>
      </c>
      <c r="Y247" s="4">
        <v>0</v>
      </c>
      <c r="Z247" s="4">
        <v>0</v>
      </c>
      <c r="AA247" s="4">
        <v>1</v>
      </c>
      <c r="AB247" s="4">
        <v>1</v>
      </c>
      <c r="AC247" s="4" t="s">
        <v>1092</v>
      </c>
    </row>
    <row r="248" spans="1:29">
      <c r="A248" s="1" t="s">
        <v>248</v>
      </c>
      <c r="B248" s="1" t="e">
        <f>VLOOKUP(A248,#REF!, 2,0)</f>
        <v>#REF!</v>
      </c>
      <c r="C248" s="1" t="e">
        <f>VLOOKUP(A248,#REF!,3,0)</f>
        <v>#REF!</v>
      </c>
      <c r="D248" s="1">
        <v>207</v>
      </c>
      <c r="E248" s="1">
        <v>2402</v>
      </c>
      <c r="F248" s="1">
        <v>3802</v>
      </c>
      <c r="G248" s="1">
        <v>4601</v>
      </c>
      <c r="H248" s="1">
        <v>102</v>
      </c>
      <c r="I248" s="1">
        <v>702</v>
      </c>
      <c r="J248" s="21">
        <v>4.773054693364263</v>
      </c>
      <c r="K248" s="22">
        <v>206</v>
      </c>
      <c r="M248" s="4">
        <v>1</v>
      </c>
      <c r="N248" s="4">
        <v>0</v>
      </c>
      <c r="O248" s="4">
        <v>0</v>
      </c>
      <c r="P248" s="4">
        <v>1</v>
      </c>
      <c r="Q248" s="4">
        <v>1</v>
      </c>
      <c r="R248" s="4">
        <v>0</v>
      </c>
      <c r="S248" s="4">
        <v>1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</v>
      </c>
      <c r="AC248" s="4" t="s">
        <v>1092</v>
      </c>
    </row>
    <row r="249" spans="1:29">
      <c r="A249" s="1" t="s">
        <v>249</v>
      </c>
      <c r="B249" s="1" t="e">
        <f>VLOOKUP(A249,#REF!, 2,0)</f>
        <v>#REF!</v>
      </c>
      <c r="C249" s="1" t="e">
        <f>VLOOKUP(A249,#REF!,3,0)</f>
        <v>#REF!</v>
      </c>
      <c r="D249" s="1">
        <v>207</v>
      </c>
      <c r="E249" s="1">
        <v>1101</v>
      </c>
      <c r="F249" s="1">
        <v>4601</v>
      </c>
      <c r="G249" s="1">
        <v>5601</v>
      </c>
      <c r="H249" s="1">
        <v>102</v>
      </c>
      <c r="I249" s="1" t="s">
        <v>507</v>
      </c>
      <c r="J249" s="21">
        <v>5.1846914308175984</v>
      </c>
      <c r="K249" s="22">
        <v>93</v>
      </c>
      <c r="M249" s="4">
        <v>1</v>
      </c>
      <c r="N249" s="4">
        <v>0</v>
      </c>
      <c r="O249" s="4">
        <v>0</v>
      </c>
      <c r="P249" s="4">
        <v>1</v>
      </c>
      <c r="Q249" s="4">
        <v>0</v>
      </c>
      <c r="R249" s="4">
        <v>0</v>
      </c>
      <c r="S249" s="4">
        <v>0</v>
      </c>
      <c r="T249" s="4">
        <v>1</v>
      </c>
      <c r="U249" s="4">
        <v>1</v>
      </c>
      <c r="V249" s="4">
        <v>1</v>
      </c>
      <c r="W249" s="4">
        <v>1</v>
      </c>
      <c r="X249" s="4">
        <v>1</v>
      </c>
      <c r="Y249" s="4">
        <v>0</v>
      </c>
      <c r="Z249" s="4">
        <v>0</v>
      </c>
      <c r="AA249" s="4">
        <v>1</v>
      </c>
      <c r="AB249" s="4">
        <v>1</v>
      </c>
      <c r="AC249" s="4" t="s">
        <v>1092</v>
      </c>
    </row>
    <row r="250" spans="1:29">
      <c r="A250" s="1" t="s">
        <v>250</v>
      </c>
      <c r="B250" s="1" t="e">
        <f>VLOOKUP(A250,#REF!, 2,0)</f>
        <v>#REF!</v>
      </c>
      <c r="C250" s="1" t="e">
        <f>VLOOKUP(A250,#REF!,3,0)</f>
        <v>#REF!</v>
      </c>
      <c r="D250" s="1">
        <v>1101</v>
      </c>
      <c r="E250" s="1">
        <v>2901</v>
      </c>
      <c r="F250" s="1">
        <v>705</v>
      </c>
      <c r="G250" s="1">
        <v>5401</v>
      </c>
      <c r="H250" s="1">
        <v>102</v>
      </c>
      <c r="I250" s="1">
        <v>1505</v>
      </c>
      <c r="J250" s="21">
        <v>4.9232440186302764</v>
      </c>
      <c r="K250" s="22">
        <v>4</v>
      </c>
      <c r="M250" s="4">
        <v>1</v>
      </c>
      <c r="N250" s="4">
        <v>0</v>
      </c>
      <c r="O250" s="4">
        <v>0</v>
      </c>
      <c r="P250" s="4">
        <v>1</v>
      </c>
      <c r="Q250" s="4">
        <v>0</v>
      </c>
      <c r="R250" s="4">
        <v>0</v>
      </c>
      <c r="S250" s="4">
        <v>0</v>
      </c>
      <c r="T250" s="4">
        <v>1</v>
      </c>
      <c r="U250" s="4">
        <v>1</v>
      </c>
      <c r="V250" s="4">
        <v>1</v>
      </c>
      <c r="W250" s="4">
        <v>1</v>
      </c>
      <c r="X250" s="4">
        <v>1</v>
      </c>
      <c r="Y250" s="4">
        <v>0</v>
      </c>
      <c r="Z250" s="4">
        <v>0</v>
      </c>
      <c r="AA250" s="4">
        <v>1</v>
      </c>
      <c r="AB250" s="4">
        <v>1</v>
      </c>
      <c r="AC250" s="4" t="s">
        <v>1092</v>
      </c>
    </row>
    <row r="251" spans="1:29">
      <c r="A251" s="1" t="s">
        <v>251</v>
      </c>
      <c r="B251" s="1" t="e">
        <f>VLOOKUP(A251,#REF!, 2,0)</f>
        <v>#REF!</v>
      </c>
      <c r="C251" s="1" t="e">
        <f>VLOOKUP(A251,#REF!,3,0)</f>
        <v>#REF!</v>
      </c>
      <c r="D251" s="1">
        <v>2601</v>
      </c>
      <c r="E251" s="1">
        <v>3303</v>
      </c>
      <c r="F251" s="1">
        <v>1502</v>
      </c>
      <c r="G251" s="1">
        <v>3802</v>
      </c>
      <c r="H251" s="1">
        <v>702</v>
      </c>
      <c r="I251" s="1">
        <v>801</v>
      </c>
      <c r="J251" s="21">
        <v>5.0791812460476251</v>
      </c>
      <c r="K251" s="22">
        <v>192</v>
      </c>
      <c r="M251" s="4">
        <v>1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4">
        <v>1</v>
      </c>
      <c r="U251" s="4">
        <v>1</v>
      </c>
      <c r="V251" s="4">
        <v>1</v>
      </c>
      <c r="W251" s="4">
        <v>1</v>
      </c>
      <c r="X251" s="4">
        <v>1</v>
      </c>
      <c r="Y251" s="4">
        <v>0</v>
      </c>
      <c r="Z251" s="4">
        <v>0</v>
      </c>
      <c r="AA251" s="4">
        <v>1</v>
      </c>
      <c r="AB251" s="4">
        <v>1</v>
      </c>
      <c r="AC251" s="4" t="s">
        <v>1093</v>
      </c>
    </row>
    <row r="252" spans="1:29">
      <c r="A252" s="1" t="s">
        <v>252</v>
      </c>
      <c r="B252" s="1" t="e">
        <f>VLOOKUP(A252,#REF!, 2,0)</f>
        <v>#REF!</v>
      </c>
      <c r="C252" s="1" t="e">
        <f>VLOOKUP(A252,#REF!,3,0)</f>
        <v>#REF!</v>
      </c>
      <c r="D252" s="1">
        <v>1101</v>
      </c>
      <c r="E252" s="1">
        <v>2402</v>
      </c>
      <c r="F252" s="1">
        <v>4001</v>
      </c>
      <c r="G252" s="1">
        <v>5401</v>
      </c>
      <c r="H252" s="1">
        <v>102</v>
      </c>
      <c r="I252" s="1">
        <v>702</v>
      </c>
      <c r="J252" s="21">
        <v>4.842609239610562</v>
      </c>
      <c r="K252" s="22">
        <v>88</v>
      </c>
      <c r="M252" s="4">
        <v>1</v>
      </c>
      <c r="N252" s="4">
        <v>0</v>
      </c>
      <c r="O252" s="4">
        <v>0</v>
      </c>
      <c r="P252" s="4">
        <v>1</v>
      </c>
      <c r="Q252" s="4">
        <v>1</v>
      </c>
      <c r="R252" s="4">
        <v>1</v>
      </c>
      <c r="S252" s="4">
        <v>0</v>
      </c>
      <c r="T252" s="4">
        <v>1</v>
      </c>
      <c r="U252" s="4">
        <v>1</v>
      </c>
      <c r="V252" s="4">
        <v>1</v>
      </c>
      <c r="W252" s="4">
        <v>1</v>
      </c>
      <c r="X252" s="4">
        <v>1</v>
      </c>
      <c r="Y252" s="4">
        <v>1</v>
      </c>
      <c r="Z252" s="4">
        <v>1</v>
      </c>
      <c r="AA252" s="4">
        <v>1</v>
      </c>
      <c r="AB252" s="4">
        <v>1</v>
      </c>
      <c r="AC252" s="4" t="s">
        <v>1092</v>
      </c>
    </row>
    <row r="253" spans="1:29">
      <c r="A253" s="1" t="s">
        <v>253</v>
      </c>
      <c r="B253" s="1" t="e">
        <f>VLOOKUP(A253,#REF!, 2,0)</f>
        <v>#REF!</v>
      </c>
      <c r="C253" s="1" t="e">
        <f>VLOOKUP(A253,#REF!,3,0)</f>
        <v>#REF!</v>
      </c>
      <c r="D253" s="1">
        <v>207</v>
      </c>
      <c r="E253" s="1">
        <v>2407</v>
      </c>
      <c r="F253" s="1">
        <v>3505</v>
      </c>
      <c r="G253" s="1">
        <v>4601</v>
      </c>
      <c r="H253" s="1">
        <v>102</v>
      </c>
      <c r="I253" s="1">
        <v>401</v>
      </c>
      <c r="J253" s="21">
        <v>5.3242824552976931</v>
      </c>
      <c r="K253" s="22">
        <v>16</v>
      </c>
      <c r="L253" s="1" t="s">
        <v>985</v>
      </c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  <c r="V253" s="3">
        <v>1</v>
      </c>
      <c r="W253" s="3">
        <v>1</v>
      </c>
      <c r="X253" s="3">
        <v>1</v>
      </c>
      <c r="Y253" s="3">
        <v>1</v>
      </c>
      <c r="Z253" s="3">
        <v>1</v>
      </c>
      <c r="AA253" s="3">
        <v>1</v>
      </c>
      <c r="AB253" s="3">
        <v>1</v>
      </c>
      <c r="AC253" s="1" t="s">
        <v>968</v>
      </c>
    </row>
    <row r="254" spans="1:29">
      <c r="A254" s="1" t="s">
        <v>254</v>
      </c>
      <c r="B254" s="1" t="e">
        <f>VLOOKUP(A254,#REF!, 2,0)</f>
        <v>#REF!</v>
      </c>
      <c r="C254" s="1" t="e">
        <f>VLOOKUP(A254,#REF!,3,0)</f>
        <v>#REF!</v>
      </c>
      <c r="D254" s="1">
        <v>1102</v>
      </c>
      <c r="E254" s="1">
        <v>3101</v>
      </c>
      <c r="F254" s="1">
        <v>5102</v>
      </c>
      <c r="G254" s="1">
        <v>5502</v>
      </c>
      <c r="H254" s="1">
        <v>1203</v>
      </c>
      <c r="I254" s="1">
        <v>1502</v>
      </c>
      <c r="J254" s="21">
        <v>5.9294189257142929</v>
      </c>
      <c r="K254" s="22">
        <v>9</v>
      </c>
      <c r="L254" s="1" t="s">
        <v>985</v>
      </c>
      <c r="M254" s="3">
        <v>1</v>
      </c>
      <c r="N254" s="3">
        <v>1</v>
      </c>
      <c r="O254" s="3">
        <v>1</v>
      </c>
      <c r="P254" s="3">
        <v>1</v>
      </c>
      <c r="Q254" s="3">
        <v>0</v>
      </c>
      <c r="R254" s="3">
        <v>0</v>
      </c>
      <c r="S254" s="3">
        <v>0</v>
      </c>
      <c r="T254" s="3">
        <v>1</v>
      </c>
      <c r="U254" s="3">
        <v>1</v>
      </c>
      <c r="V254" s="3">
        <v>1</v>
      </c>
      <c r="W254" s="3">
        <v>1</v>
      </c>
      <c r="X254" s="3">
        <v>1</v>
      </c>
      <c r="Y254" s="3">
        <v>0</v>
      </c>
      <c r="Z254" s="3">
        <v>0</v>
      </c>
      <c r="AA254" s="3">
        <v>1</v>
      </c>
      <c r="AB254" s="3">
        <v>1</v>
      </c>
      <c r="AC254" s="1" t="s">
        <v>968</v>
      </c>
    </row>
    <row r="255" spans="1:29">
      <c r="A255" s="1" t="s">
        <v>255</v>
      </c>
      <c r="B255" s="1" t="e">
        <f>VLOOKUP(A255,#REF!, 2,0)</f>
        <v>#REF!</v>
      </c>
      <c r="C255" s="1" t="e">
        <f>VLOOKUP(A255,#REF!,3,0)</f>
        <v>#REF!</v>
      </c>
      <c r="D255" s="1">
        <v>2402</v>
      </c>
      <c r="E255" s="1">
        <v>2901</v>
      </c>
      <c r="F255" s="1">
        <v>705</v>
      </c>
      <c r="G255" s="1">
        <v>4601</v>
      </c>
      <c r="H255" s="1">
        <v>102</v>
      </c>
      <c r="I255" s="1">
        <v>1505</v>
      </c>
      <c r="J255" s="21">
        <v>4.4727564493172123</v>
      </c>
      <c r="K255" s="22">
        <v>281</v>
      </c>
      <c r="L255" s="1" t="s">
        <v>985</v>
      </c>
      <c r="M255" s="3">
        <v>1</v>
      </c>
      <c r="N255" s="3">
        <v>0</v>
      </c>
      <c r="O255" s="3">
        <v>0</v>
      </c>
      <c r="P255" s="3">
        <v>1</v>
      </c>
      <c r="Q255" s="3">
        <v>1</v>
      </c>
      <c r="R255" s="3">
        <v>0</v>
      </c>
      <c r="S255" s="3">
        <v>1</v>
      </c>
      <c r="T255" s="3">
        <v>1</v>
      </c>
      <c r="U255" s="3">
        <v>1</v>
      </c>
      <c r="V255" s="3">
        <v>1</v>
      </c>
      <c r="W255" s="3">
        <v>1</v>
      </c>
      <c r="X255" s="3">
        <v>1</v>
      </c>
      <c r="Y255" s="3">
        <v>1</v>
      </c>
      <c r="Z255" s="3">
        <v>1</v>
      </c>
      <c r="AA255" s="3">
        <v>1</v>
      </c>
      <c r="AB255" s="3">
        <v>1</v>
      </c>
      <c r="AC255" s="1" t="s">
        <v>968</v>
      </c>
    </row>
    <row r="256" spans="1:29">
      <c r="A256" s="1" t="s">
        <v>256</v>
      </c>
      <c r="B256" s="1" t="e">
        <f>VLOOKUP(A256,#REF!, 2,0)</f>
        <v>#REF!</v>
      </c>
      <c r="C256" s="1" t="e">
        <f>VLOOKUP(A256,#REF!,3,0)</f>
        <v>#REF!</v>
      </c>
      <c r="D256" s="1">
        <v>1101</v>
      </c>
      <c r="E256" s="1">
        <v>2901</v>
      </c>
      <c r="F256" s="1">
        <v>705</v>
      </c>
      <c r="G256" s="1">
        <v>3802</v>
      </c>
      <c r="H256" s="1">
        <v>702</v>
      </c>
      <c r="I256" s="1">
        <v>1505</v>
      </c>
      <c r="J256" s="21">
        <v>3.8579352647194289</v>
      </c>
      <c r="K256" s="22">
        <v>333</v>
      </c>
      <c r="L256" s="1" t="s">
        <v>986</v>
      </c>
      <c r="M256" s="3">
        <v>1</v>
      </c>
      <c r="N256" s="3">
        <v>0</v>
      </c>
      <c r="O256" s="3">
        <v>0</v>
      </c>
      <c r="P256" s="3">
        <v>1</v>
      </c>
      <c r="Q256" s="3">
        <v>0</v>
      </c>
      <c r="R256" s="3">
        <v>0</v>
      </c>
      <c r="S256" s="3">
        <v>0</v>
      </c>
      <c r="T256" s="3">
        <v>1</v>
      </c>
      <c r="U256" s="3">
        <v>1</v>
      </c>
      <c r="V256" s="3">
        <v>1</v>
      </c>
      <c r="W256" s="3">
        <v>1</v>
      </c>
      <c r="X256" s="3">
        <v>1</v>
      </c>
      <c r="Y256" s="3">
        <v>0</v>
      </c>
      <c r="Z256" s="3">
        <v>0</v>
      </c>
      <c r="AA256" s="3">
        <v>1</v>
      </c>
      <c r="AB256" s="3">
        <v>1</v>
      </c>
      <c r="AC256" s="1" t="s">
        <v>968</v>
      </c>
    </row>
    <row r="257" spans="1:29">
      <c r="A257" s="1" t="s">
        <v>257</v>
      </c>
      <c r="B257" s="1" t="e">
        <f>VLOOKUP(A257,#REF!, 2,0)</f>
        <v>#REF!</v>
      </c>
      <c r="C257" s="1" t="e">
        <f>VLOOKUP(A257,#REF!,3,0)</f>
        <v>#REF!</v>
      </c>
      <c r="D257" s="1">
        <v>203</v>
      </c>
      <c r="E257" s="1">
        <v>301</v>
      </c>
      <c r="F257" s="1">
        <v>3801</v>
      </c>
      <c r="G257" s="1">
        <v>3802</v>
      </c>
      <c r="H257" s="1">
        <v>702</v>
      </c>
      <c r="I257" s="1">
        <v>1203</v>
      </c>
      <c r="J257" s="21">
        <v>3.9365137424788932</v>
      </c>
      <c r="K257" s="22">
        <v>89</v>
      </c>
      <c r="L257" s="1" t="s">
        <v>985</v>
      </c>
      <c r="M257" s="3">
        <v>1</v>
      </c>
      <c r="N257" s="3">
        <v>1</v>
      </c>
      <c r="O257" s="3">
        <v>1</v>
      </c>
      <c r="P257" s="3">
        <v>0</v>
      </c>
      <c r="Q257" s="3">
        <v>1</v>
      </c>
      <c r="R257" s="3">
        <v>1</v>
      </c>
      <c r="S257" s="3">
        <v>0</v>
      </c>
      <c r="T257" s="3">
        <v>1</v>
      </c>
      <c r="U257" s="3">
        <v>1</v>
      </c>
      <c r="V257" s="3">
        <v>1</v>
      </c>
      <c r="W257" s="3">
        <v>1</v>
      </c>
      <c r="X257" s="3">
        <v>1</v>
      </c>
      <c r="Y257" s="3">
        <v>0</v>
      </c>
      <c r="Z257" s="3">
        <v>1</v>
      </c>
      <c r="AA257" s="3">
        <v>1</v>
      </c>
      <c r="AB257" s="3">
        <v>1</v>
      </c>
      <c r="AC257" s="1" t="s">
        <v>968</v>
      </c>
    </row>
    <row r="258" spans="1:29">
      <c r="A258" s="1" t="s">
        <v>258</v>
      </c>
      <c r="B258" s="1" t="e">
        <f>VLOOKUP(A258,#REF!, 2,0)</f>
        <v>#REF!</v>
      </c>
      <c r="C258" s="1" t="e">
        <f>VLOOKUP(A258,#REF!,3,0)</f>
        <v>#REF!</v>
      </c>
      <c r="D258" s="1">
        <v>3101</v>
      </c>
      <c r="E258" s="1">
        <v>3303</v>
      </c>
      <c r="F258" s="1">
        <v>1525</v>
      </c>
      <c r="G258" s="1">
        <v>5801</v>
      </c>
      <c r="H258" s="1">
        <v>302</v>
      </c>
      <c r="I258" s="1">
        <v>403</v>
      </c>
      <c r="J258" s="21">
        <v>4.4996870826184034</v>
      </c>
      <c r="K258" s="22">
        <v>326</v>
      </c>
      <c r="L258" s="1" t="s">
        <v>986</v>
      </c>
      <c r="M258" s="4">
        <v>1</v>
      </c>
      <c r="N258" s="4">
        <v>0</v>
      </c>
      <c r="O258" s="4">
        <v>0</v>
      </c>
      <c r="P258" s="4">
        <v>1</v>
      </c>
      <c r="Q258" s="4">
        <v>0</v>
      </c>
      <c r="R258" s="4">
        <v>0</v>
      </c>
      <c r="S258" s="4">
        <v>0</v>
      </c>
      <c r="T258" s="4">
        <v>1</v>
      </c>
      <c r="U258" s="4">
        <v>1</v>
      </c>
      <c r="V258" s="4">
        <v>1</v>
      </c>
      <c r="W258" s="4">
        <v>1</v>
      </c>
      <c r="X258" s="4">
        <v>1</v>
      </c>
      <c r="Y258" s="4">
        <v>0</v>
      </c>
      <c r="Z258" s="4">
        <v>0</v>
      </c>
      <c r="AA258" s="4">
        <v>1</v>
      </c>
      <c r="AB258" s="4">
        <v>1</v>
      </c>
      <c r="AC258" s="1" t="s">
        <v>972</v>
      </c>
    </row>
    <row r="259" spans="1:29">
      <c r="A259" s="1" t="s">
        <v>259</v>
      </c>
      <c r="B259" s="1" t="e">
        <f>VLOOKUP(A259,#REF!, 2,0)</f>
        <v>#REF!</v>
      </c>
      <c r="C259" s="1" t="e">
        <f>VLOOKUP(A259,#REF!,3,0)</f>
        <v>#REF!</v>
      </c>
      <c r="D259" s="1">
        <v>207</v>
      </c>
      <c r="E259" s="1">
        <v>3303</v>
      </c>
      <c r="F259" s="1">
        <v>4601</v>
      </c>
      <c r="G259" s="1">
        <v>5801</v>
      </c>
      <c r="H259" s="1">
        <v>102</v>
      </c>
      <c r="I259" s="1">
        <v>302</v>
      </c>
      <c r="J259" s="21">
        <v>4.1583624920952493</v>
      </c>
      <c r="K259" s="22">
        <v>618</v>
      </c>
      <c r="L259" s="1" t="s">
        <v>985</v>
      </c>
      <c r="M259" s="4">
        <v>1</v>
      </c>
      <c r="N259" s="4">
        <v>0</v>
      </c>
      <c r="O259" s="4">
        <v>0</v>
      </c>
      <c r="P259" s="4">
        <v>1</v>
      </c>
      <c r="Q259" s="4">
        <v>1</v>
      </c>
      <c r="R259" s="4">
        <v>1</v>
      </c>
      <c r="S259" s="4">
        <v>0</v>
      </c>
      <c r="T259" s="4">
        <v>1</v>
      </c>
      <c r="U259" s="4">
        <v>1</v>
      </c>
      <c r="V259" s="4">
        <v>1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1</v>
      </c>
      <c r="AC259" s="1" t="s">
        <v>972</v>
      </c>
    </row>
    <row r="260" spans="1:29">
      <c r="A260" s="1" t="s">
        <v>260</v>
      </c>
      <c r="B260" s="1" t="e">
        <f>VLOOKUP(A260,#REF!, 2,0)</f>
        <v>#REF!</v>
      </c>
      <c r="C260" s="1" t="e">
        <f>VLOOKUP(A260,#REF!,3,0)</f>
        <v>#REF!</v>
      </c>
      <c r="D260" s="1">
        <v>206</v>
      </c>
      <c r="E260" s="1">
        <v>1101</v>
      </c>
      <c r="F260" s="1">
        <v>1301</v>
      </c>
      <c r="G260" s="1">
        <v>4001</v>
      </c>
      <c r="H260" s="1">
        <v>304</v>
      </c>
      <c r="I260" s="1" t="s">
        <v>507</v>
      </c>
      <c r="J260" s="21">
        <v>4.0934216851622347</v>
      </c>
      <c r="K260" s="22">
        <v>335</v>
      </c>
      <c r="L260" s="1" t="s">
        <v>985</v>
      </c>
      <c r="M260" s="4">
        <v>1</v>
      </c>
      <c r="N260" s="4">
        <v>1</v>
      </c>
      <c r="O260" s="4">
        <v>1</v>
      </c>
      <c r="P260" s="4">
        <v>1</v>
      </c>
      <c r="Q260" s="4">
        <v>0</v>
      </c>
      <c r="R260" s="4">
        <v>0</v>
      </c>
      <c r="S260" s="4">
        <v>0</v>
      </c>
      <c r="T260" s="4">
        <v>1</v>
      </c>
      <c r="U260" s="4">
        <v>1</v>
      </c>
      <c r="V260" s="4">
        <v>1</v>
      </c>
      <c r="W260" s="4">
        <v>1</v>
      </c>
      <c r="X260" s="4">
        <v>1</v>
      </c>
      <c r="Y260" s="4">
        <v>0</v>
      </c>
      <c r="Z260" s="4">
        <v>0</v>
      </c>
      <c r="AA260" s="4">
        <v>1</v>
      </c>
      <c r="AB260" s="4">
        <v>1</v>
      </c>
      <c r="AC260" s="1" t="s">
        <v>972</v>
      </c>
    </row>
    <row r="261" spans="1:29">
      <c r="A261" s="1" t="s">
        <v>261</v>
      </c>
      <c r="B261" s="1" t="e">
        <f>VLOOKUP(A261,#REF!, 2,0)</f>
        <v>#REF!</v>
      </c>
      <c r="C261" s="1" t="e">
        <f>VLOOKUP(A261,#REF!,3,0)</f>
        <v>#REF!</v>
      </c>
      <c r="D261" s="1">
        <v>207</v>
      </c>
      <c r="E261" s="1">
        <v>2402</v>
      </c>
      <c r="F261" s="1">
        <v>4001</v>
      </c>
      <c r="G261" s="1">
        <v>5502</v>
      </c>
      <c r="H261" s="1">
        <v>304</v>
      </c>
      <c r="I261" s="1">
        <v>702</v>
      </c>
      <c r="J261" s="21">
        <v>3.6424645202421213</v>
      </c>
      <c r="K261" s="22">
        <v>372</v>
      </c>
      <c r="L261" s="1" t="s">
        <v>985</v>
      </c>
      <c r="M261" s="4">
        <v>1</v>
      </c>
      <c r="N261" s="4">
        <v>0</v>
      </c>
      <c r="O261" s="4">
        <v>0</v>
      </c>
      <c r="P261" s="4">
        <v>1</v>
      </c>
      <c r="Q261" s="4">
        <v>1</v>
      </c>
      <c r="R261" s="4">
        <v>1</v>
      </c>
      <c r="S261" s="4">
        <v>0</v>
      </c>
      <c r="T261" s="4">
        <v>1</v>
      </c>
      <c r="U261" s="4">
        <v>1</v>
      </c>
      <c r="V261" s="4">
        <v>1</v>
      </c>
      <c r="W261" s="4">
        <v>1</v>
      </c>
      <c r="X261" s="4">
        <v>0</v>
      </c>
      <c r="Y261" s="4">
        <v>1</v>
      </c>
      <c r="Z261" s="4">
        <v>1</v>
      </c>
      <c r="AA261" s="4">
        <v>1</v>
      </c>
      <c r="AB261" s="4">
        <v>1</v>
      </c>
      <c r="AC261" s="1" t="s">
        <v>972</v>
      </c>
    </row>
    <row r="262" spans="1:29">
      <c r="A262" s="1" t="s">
        <v>262</v>
      </c>
      <c r="B262" s="1" t="e">
        <f>VLOOKUP(A262,#REF!, 2,0)</f>
        <v>#REF!</v>
      </c>
      <c r="C262" s="1" t="e">
        <f>VLOOKUP(A262,#REF!,3,0)</f>
        <v>#REF!</v>
      </c>
      <c r="D262" s="1">
        <v>101</v>
      </c>
      <c r="E262" s="1">
        <v>2402</v>
      </c>
      <c r="F262" s="1">
        <v>1502</v>
      </c>
      <c r="G262" s="1">
        <v>5701</v>
      </c>
      <c r="H262" s="1">
        <v>602</v>
      </c>
      <c r="I262" s="1">
        <v>801</v>
      </c>
      <c r="J262" s="21">
        <v>5.20682587603185</v>
      </c>
      <c r="K262" s="22">
        <v>35</v>
      </c>
      <c r="L262" s="1" t="s">
        <v>986</v>
      </c>
      <c r="M262" s="4">
        <v>1</v>
      </c>
      <c r="N262" s="4">
        <v>0</v>
      </c>
      <c r="O262" s="4">
        <v>0</v>
      </c>
      <c r="P262" s="4">
        <v>1</v>
      </c>
      <c r="Q262" s="4">
        <v>0</v>
      </c>
      <c r="R262" s="4">
        <v>0</v>
      </c>
      <c r="S262" s="4">
        <v>0</v>
      </c>
      <c r="T262" s="4">
        <v>1</v>
      </c>
      <c r="U262" s="4">
        <v>1</v>
      </c>
      <c r="V262" s="4">
        <v>1</v>
      </c>
      <c r="W262" s="4">
        <v>1</v>
      </c>
      <c r="X262" s="4">
        <v>1</v>
      </c>
      <c r="Y262" s="4">
        <v>0</v>
      </c>
      <c r="Z262" s="4">
        <v>0</v>
      </c>
      <c r="AA262" s="4">
        <v>1</v>
      </c>
      <c r="AB262" s="4">
        <v>1</v>
      </c>
      <c r="AC262" s="1" t="s">
        <v>972</v>
      </c>
    </row>
    <row r="263" spans="1:29">
      <c r="A263" s="1" t="s">
        <v>263</v>
      </c>
      <c r="B263" s="1" t="e">
        <f>VLOOKUP(A263,#REF!, 2,0)</f>
        <v>#REF!</v>
      </c>
      <c r="C263" s="1" t="e">
        <f>VLOOKUP(A263,#REF!,3,0)</f>
        <v>#REF!</v>
      </c>
      <c r="D263" s="1">
        <v>207</v>
      </c>
      <c r="E263" s="1">
        <v>2402</v>
      </c>
      <c r="F263" s="1">
        <v>4601</v>
      </c>
      <c r="G263" s="1">
        <v>4803</v>
      </c>
      <c r="H263" s="1">
        <v>102</v>
      </c>
      <c r="I263" s="1">
        <v>801</v>
      </c>
      <c r="J263" s="21">
        <v>4.5378190950732744</v>
      </c>
      <c r="K263" s="22">
        <v>295</v>
      </c>
      <c r="L263" s="1" t="s">
        <v>985</v>
      </c>
      <c r="M263" s="4">
        <v>1</v>
      </c>
      <c r="N263" s="4">
        <v>1</v>
      </c>
      <c r="O263" s="4">
        <v>1</v>
      </c>
      <c r="P263" s="4">
        <v>1</v>
      </c>
      <c r="Q263" s="4">
        <v>0</v>
      </c>
      <c r="R263" s="4">
        <v>0</v>
      </c>
      <c r="S263" s="4">
        <v>0</v>
      </c>
      <c r="T263" s="4">
        <v>1</v>
      </c>
      <c r="U263" s="4">
        <v>1</v>
      </c>
      <c r="V263" s="4">
        <v>1</v>
      </c>
      <c r="W263" s="4">
        <v>1</v>
      </c>
      <c r="X263" s="4">
        <v>1</v>
      </c>
      <c r="Y263" s="4">
        <v>0</v>
      </c>
      <c r="Z263" s="4">
        <v>0</v>
      </c>
      <c r="AA263" s="4">
        <v>1</v>
      </c>
      <c r="AB263" s="4">
        <v>1</v>
      </c>
      <c r="AC263" s="1" t="s">
        <v>972</v>
      </c>
    </row>
    <row r="264" spans="1:29">
      <c r="A264" s="1" t="s">
        <v>264</v>
      </c>
      <c r="B264" s="1" t="e">
        <f>VLOOKUP(A264,#REF!, 2,0)</f>
        <v>#REF!</v>
      </c>
      <c r="C264" s="1" t="e">
        <f>VLOOKUP(A264,#REF!,3,0)</f>
        <v>#REF!</v>
      </c>
      <c r="D264" s="1">
        <v>2402</v>
      </c>
      <c r="E264" s="1">
        <v>3303</v>
      </c>
      <c r="F264" s="1">
        <v>4001</v>
      </c>
      <c r="G264" s="1">
        <v>5801</v>
      </c>
      <c r="H264" s="1">
        <v>302</v>
      </c>
      <c r="I264" s="1">
        <v>702</v>
      </c>
      <c r="J264" s="21">
        <v>4.139879086401236</v>
      </c>
      <c r="K264" s="22">
        <v>251</v>
      </c>
      <c r="L264" s="1" t="s">
        <v>985</v>
      </c>
      <c r="M264" s="4">
        <v>1</v>
      </c>
      <c r="N264" s="4">
        <v>0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1</v>
      </c>
      <c r="U264" s="4">
        <v>1</v>
      </c>
      <c r="V264" s="4">
        <v>1</v>
      </c>
      <c r="W264" s="4">
        <v>1</v>
      </c>
      <c r="X264" s="4">
        <v>1</v>
      </c>
      <c r="Y264" s="4">
        <v>1</v>
      </c>
      <c r="Z264" s="4">
        <v>0</v>
      </c>
      <c r="AA264" s="4">
        <v>1</v>
      </c>
      <c r="AB264" s="4">
        <v>1</v>
      </c>
      <c r="AC264" s="1" t="s">
        <v>972</v>
      </c>
    </row>
    <row r="265" spans="1:29">
      <c r="A265" s="1" t="s">
        <v>265</v>
      </c>
      <c r="B265" s="1" t="e">
        <f>VLOOKUP(A265,#REF!, 2,0)</f>
        <v>#REF!</v>
      </c>
      <c r="C265" s="1" t="e">
        <f>VLOOKUP(A265,#REF!,3,0)</f>
        <v>#REF!</v>
      </c>
      <c r="D265" s="1">
        <v>206</v>
      </c>
      <c r="E265" s="1">
        <v>1101</v>
      </c>
      <c r="F265" s="1">
        <v>1502</v>
      </c>
      <c r="G265" s="1">
        <v>5502</v>
      </c>
      <c r="H265" s="1">
        <v>102</v>
      </c>
      <c r="I265" s="1">
        <v>801</v>
      </c>
      <c r="J265" s="21">
        <v>4.9947569445876283</v>
      </c>
      <c r="K265" s="22">
        <v>10</v>
      </c>
      <c r="L265" s="1" t="s">
        <v>985</v>
      </c>
      <c r="M265" s="4">
        <v>1</v>
      </c>
      <c r="N265" s="4">
        <v>1</v>
      </c>
      <c r="O265" s="4">
        <v>1</v>
      </c>
      <c r="P265" s="4">
        <v>1</v>
      </c>
      <c r="Q265" s="4">
        <v>0</v>
      </c>
      <c r="R265" s="4">
        <v>0</v>
      </c>
      <c r="S265" s="4">
        <v>0</v>
      </c>
      <c r="T265" s="4">
        <v>1</v>
      </c>
      <c r="U265" s="4">
        <v>1</v>
      </c>
      <c r="V265" s="4">
        <v>1</v>
      </c>
      <c r="W265" s="4">
        <v>1</v>
      </c>
      <c r="X265" s="4">
        <v>1</v>
      </c>
      <c r="Y265" s="4">
        <v>0</v>
      </c>
      <c r="Z265" s="4">
        <v>0</v>
      </c>
      <c r="AA265" s="4">
        <v>1</v>
      </c>
      <c r="AB265" s="4">
        <v>1</v>
      </c>
      <c r="AC265" s="1" t="s">
        <v>973</v>
      </c>
    </row>
    <row r="266" spans="1:29">
      <c r="A266" s="1" t="s">
        <v>266</v>
      </c>
      <c r="B266" s="1" t="e">
        <f>VLOOKUP(A266,#REF!, 2,0)</f>
        <v>#REF!</v>
      </c>
      <c r="C266" s="1" t="e">
        <f>VLOOKUP(A266,#REF!,3,0)</f>
        <v>#REF!</v>
      </c>
      <c r="D266" s="1">
        <v>1101</v>
      </c>
      <c r="E266" s="1">
        <v>2901</v>
      </c>
      <c r="F266" s="1">
        <v>1301</v>
      </c>
      <c r="G266" s="1">
        <v>1502</v>
      </c>
      <c r="H266" s="1">
        <v>304</v>
      </c>
      <c r="I266" s="1">
        <v>801</v>
      </c>
      <c r="J266" s="21">
        <v>5.0413926851582254</v>
      </c>
      <c r="K266" s="22">
        <v>430</v>
      </c>
      <c r="L266" s="1" t="s">
        <v>985</v>
      </c>
      <c r="M266" s="4">
        <v>1</v>
      </c>
      <c r="N266" s="4">
        <v>0</v>
      </c>
      <c r="O266" s="4">
        <v>0</v>
      </c>
      <c r="P266" s="4">
        <v>1</v>
      </c>
      <c r="Q266" s="4">
        <v>1</v>
      </c>
      <c r="R266" s="4">
        <v>1</v>
      </c>
      <c r="S266" s="4">
        <v>0</v>
      </c>
      <c r="T266" s="4">
        <v>1</v>
      </c>
      <c r="U266" s="4">
        <v>1</v>
      </c>
      <c r="V266" s="4">
        <v>1</v>
      </c>
      <c r="W266" s="4">
        <v>1</v>
      </c>
      <c r="X266" s="4">
        <v>1</v>
      </c>
      <c r="Y266" s="4">
        <v>1</v>
      </c>
      <c r="Z266" s="4">
        <v>1</v>
      </c>
      <c r="AA266" s="4">
        <v>1</v>
      </c>
      <c r="AB266" s="4">
        <v>1</v>
      </c>
      <c r="AC266" s="1" t="s">
        <v>973</v>
      </c>
    </row>
    <row r="267" spans="1:29">
      <c r="A267" s="1" t="s">
        <v>267</v>
      </c>
      <c r="B267" s="1" t="e">
        <f>VLOOKUP(A267,#REF!, 2,0)</f>
        <v>#REF!</v>
      </c>
      <c r="C267" s="1" t="e">
        <f>VLOOKUP(A267,#REF!,3,0)</f>
        <v>#REF!</v>
      </c>
      <c r="D267" s="1">
        <v>2407</v>
      </c>
      <c r="E267" s="1">
        <v>3101</v>
      </c>
      <c r="F267" s="1">
        <v>3501</v>
      </c>
      <c r="G267" s="1">
        <v>3505</v>
      </c>
      <c r="H267" s="1">
        <v>401</v>
      </c>
      <c r="I267" s="1" t="s">
        <v>507</v>
      </c>
      <c r="J267" s="21">
        <v>4.6702458530741238</v>
      </c>
      <c r="K267" s="22">
        <v>516</v>
      </c>
      <c r="L267" s="1" t="s">
        <v>985</v>
      </c>
      <c r="M267" s="4">
        <v>1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1</v>
      </c>
      <c r="T267" s="4">
        <v>1</v>
      </c>
      <c r="U267" s="4">
        <v>1</v>
      </c>
      <c r="V267" s="4">
        <v>1</v>
      </c>
      <c r="W267" s="4">
        <v>1</v>
      </c>
      <c r="X267" s="4">
        <v>1</v>
      </c>
      <c r="Y267" s="4">
        <v>1</v>
      </c>
      <c r="Z267" s="4">
        <v>1</v>
      </c>
      <c r="AA267" s="4">
        <v>1</v>
      </c>
      <c r="AB267" s="4">
        <v>1</v>
      </c>
      <c r="AC267" s="1" t="s">
        <v>973</v>
      </c>
    </row>
    <row r="268" spans="1:29">
      <c r="A268" s="1" t="s">
        <v>268</v>
      </c>
      <c r="B268" s="1" t="e">
        <f>VLOOKUP(A268,#REF!, 2,0)</f>
        <v>#REF!</v>
      </c>
      <c r="C268" s="1" t="e">
        <f>VLOOKUP(A268,#REF!,3,0)</f>
        <v>#REF!</v>
      </c>
      <c r="D268" s="1">
        <v>1101</v>
      </c>
      <c r="E268" s="1">
        <v>3303</v>
      </c>
      <c r="F268" s="1">
        <v>4001</v>
      </c>
      <c r="G268" s="1">
        <v>5801</v>
      </c>
      <c r="H268" s="1">
        <v>302</v>
      </c>
      <c r="I268" s="1">
        <v>304</v>
      </c>
      <c r="J268" s="21">
        <v>5.1760912590556813</v>
      </c>
      <c r="K268" s="22">
        <v>229</v>
      </c>
      <c r="L268" s="1" t="s">
        <v>986</v>
      </c>
      <c r="M268" s="4">
        <v>1</v>
      </c>
      <c r="N268" s="4">
        <v>0</v>
      </c>
      <c r="O268" s="4">
        <v>0</v>
      </c>
      <c r="P268" s="4">
        <v>1</v>
      </c>
      <c r="Q268" s="4">
        <v>0</v>
      </c>
      <c r="R268" s="4">
        <v>0</v>
      </c>
      <c r="S268" s="4">
        <v>0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0</v>
      </c>
      <c r="Z268" s="4">
        <v>0</v>
      </c>
      <c r="AA268" s="4">
        <v>1</v>
      </c>
      <c r="AB268" s="4">
        <v>1</v>
      </c>
      <c r="AC268" s="1" t="s">
        <v>973</v>
      </c>
    </row>
    <row r="269" spans="1:29">
      <c r="A269" s="1" t="s">
        <v>269</v>
      </c>
      <c r="B269" s="1" t="e">
        <f>VLOOKUP(A269,#REF!, 2,0)</f>
        <v>#REF!</v>
      </c>
      <c r="C269" s="1" t="e">
        <f>VLOOKUP(A269,#REF!,3,0)</f>
        <v>#REF!</v>
      </c>
      <c r="D269" s="1">
        <v>2901</v>
      </c>
      <c r="E269" s="1" t="s">
        <v>507</v>
      </c>
      <c r="F269" s="1">
        <v>705</v>
      </c>
      <c r="G269" s="1" t="s">
        <v>507</v>
      </c>
      <c r="H269" s="1">
        <v>1505</v>
      </c>
      <c r="I269" s="1" t="s">
        <v>507</v>
      </c>
      <c r="J269" s="21">
        <v>4.8388490907372557</v>
      </c>
      <c r="K269" s="22">
        <v>186</v>
      </c>
      <c r="L269" s="1" t="s">
        <v>985</v>
      </c>
      <c r="M269" s="4">
        <v>1</v>
      </c>
      <c r="N269" s="4">
        <v>1</v>
      </c>
      <c r="O269" s="4">
        <v>1</v>
      </c>
      <c r="P269" s="4">
        <v>1</v>
      </c>
      <c r="Q269" s="4">
        <v>1</v>
      </c>
      <c r="R269" s="4">
        <v>1</v>
      </c>
      <c r="S269" s="4">
        <v>0</v>
      </c>
      <c r="T269" s="4">
        <v>1</v>
      </c>
      <c r="U269" s="4">
        <v>1</v>
      </c>
      <c r="V269" s="4">
        <v>1</v>
      </c>
      <c r="W269" s="4">
        <v>1</v>
      </c>
      <c r="X269" s="4">
        <v>1</v>
      </c>
      <c r="Y269" s="4">
        <v>1</v>
      </c>
      <c r="Z269" s="4">
        <v>0</v>
      </c>
      <c r="AA269" s="4">
        <v>1</v>
      </c>
      <c r="AB269" s="4">
        <v>1</v>
      </c>
      <c r="AC269" s="1" t="s">
        <v>973</v>
      </c>
    </row>
    <row r="270" spans="1:29">
      <c r="A270" s="1" t="s">
        <v>270</v>
      </c>
      <c r="B270" s="1" t="e">
        <f>VLOOKUP(A270,#REF!, 2,0)</f>
        <v>#REF!</v>
      </c>
      <c r="C270" s="1" t="e">
        <f>VLOOKUP(A270,#REF!,3,0)</f>
        <v>#REF!</v>
      </c>
      <c r="D270" s="1">
        <v>206</v>
      </c>
      <c r="E270" s="1">
        <v>1101</v>
      </c>
      <c r="F270" s="1">
        <v>705</v>
      </c>
      <c r="G270" s="1">
        <v>1502</v>
      </c>
      <c r="H270" s="1">
        <v>801</v>
      </c>
      <c r="I270" s="1">
        <v>1505</v>
      </c>
      <c r="J270" s="21">
        <v>3.0863598306747484</v>
      </c>
      <c r="K270" s="22">
        <v>1120</v>
      </c>
      <c r="L270" s="1" t="s">
        <v>985</v>
      </c>
      <c r="M270" s="4">
        <v>1</v>
      </c>
      <c r="N270" s="4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  <c r="X270" s="4">
        <v>1</v>
      </c>
      <c r="Y270" s="4">
        <v>1</v>
      </c>
      <c r="Z270" s="4">
        <v>1</v>
      </c>
      <c r="AA270" s="4">
        <v>1</v>
      </c>
      <c r="AB270" s="4">
        <v>1</v>
      </c>
      <c r="AC270" s="1" t="s">
        <v>973</v>
      </c>
    </row>
    <row r="271" spans="1:29">
      <c r="A271" s="1" t="s">
        <v>271</v>
      </c>
      <c r="B271" s="1" t="e">
        <f>VLOOKUP(A271,#REF!, 2,0)</f>
        <v>#REF!</v>
      </c>
      <c r="C271" s="1" t="e">
        <f>VLOOKUP(A271,#REF!,3,0)</f>
        <v>#REF!</v>
      </c>
      <c r="D271" s="1">
        <v>1101</v>
      </c>
      <c r="E271" s="1">
        <v>2402</v>
      </c>
      <c r="F271" s="1">
        <v>1502</v>
      </c>
      <c r="G271" s="1">
        <v>1511</v>
      </c>
      <c r="H271" s="1">
        <v>303</v>
      </c>
      <c r="I271" s="1">
        <v>801</v>
      </c>
      <c r="J271" s="21">
        <v>4.853698211776174</v>
      </c>
      <c r="K271" s="22">
        <v>226</v>
      </c>
      <c r="L271" s="1" t="s">
        <v>985</v>
      </c>
      <c r="M271" s="4">
        <v>1</v>
      </c>
      <c r="N271" s="4">
        <v>1</v>
      </c>
      <c r="O271" s="4">
        <v>1</v>
      </c>
      <c r="P271" s="4">
        <v>1</v>
      </c>
      <c r="Q271" s="4">
        <v>1</v>
      </c>
      <c r="R271" s="4">
        <v>0</v>
      </c>
      <c r="S271" s="4">
        <v>1</v>
      </c>
      <c r="T271" s="4">
        <v>1</v>
      </c>
      <c r="U271" s="4">
        <v>1</v>
      </c>
      <c r="V271" s="4">
        <v>1</v>
      </c>
      <c r="W271" s="4">
        <v>1</v>
      </c>
      <c r="X271" s="4">
        <v>1</v>
      </c>
      <c r="Y271" s="4">
        <v>1</v>
      </c>
      <c r="Z271" s="4">
        <v>0</v>
      </c>
      <c r="AA271" s="4">
        <v>1</v>
      </c>
      <c r="AB271" s="4">
        <v>1</v>
      </c>
      <c r="AC271" s="1" t="s">
        <v>973</v>
      </c>
    </row>
    <row r="272" spans="1:29">
      <c r="A272" s="1" t="s">
        <v>272</v>
      </c>
      <c r="B272" s="1" t="e">
        <f>VLOOKUP(A272,#REF!, 2,0)</f>
        <v>#REF!</v>
      </c>
      <c r="C272" s="1" t="e">
        <f>VLOOKUP(A272,#REF!,3,0)</f>
        <v>#REF!</v>
      </c>
      <c r="D272" s="1">
        <v>201</v>
      </c>
      <c r="E272" s="1">
        <v>2601</v>
      </c>
      <c r="F272" s="1">
        <v>4001</v>
      </c>
      <c r="G272" s="1">
        <v>4601</v>
      </c>
      <c r="H272" s="1">
        <v>303</v>
      </c>
      <c r="I272" s="1">
        <v>702</v>
      </c>
      <c r="J272" s="21">
        <v>4.1931245983544612</v>
      </c>
      <c r="K272" s="22">
        <v>747</v>
      </c>
      <c r="L272" s="1" t="s">
        <v>986</v>
      </c>
      <c r="M272" s="4">
        <v>1</v>
      </c>
      <c r="N272" s="4">
        <v>0</v>
      </c>
      <c r="O272" s="4">
        <v>0</v>
      </c>
      <c r="P272" s="4">
        <v>1</v>
      </c>
      <c r="Q272" s="4">
        <v>0</v>
      </c>
      <c r="R272" s="4">
        <v>0</v>
      </c>
      <c r="S272" s="4">
        <v>0</v>
      </c>
      <c r="T272" s="4">
        <v>1</v>
      </c>
      <c r="U272" s="4">
        <v>1</v>
      </c>
      <c r="V272" s="4">
        <v>1</v>
      </c>
      <c r="W272" s="4">
        <v>1</v>
      </c>
      <c r="X272" s="4">
        <v>1</v>
      </c>
      <c r="Y272" s="4">
        <v>0</v>
      </c>
      <c r="Z272" s="4">
        <v>0</v>
      </c>
      <c r="AA272" s="4">
        <v>1</v>
      </c>
      <c r="AB272" s="4">
        <v>1</v>
      </c>
      <c r="AC272" s="1" t="s">
        <v>973</v>
      </c>
    </row>
    <row r="273" spans="1:29">
      <c r="A273" s="1" t="s">
        <v>273</v>
      </c>
      <c r="B273" s="1" t="e">
        <f>VLOOKUP(A273,#REF!, 2,0)</f>
        <v>#REF!</v>
      </c>
      <c r="C273" s="1" t="e">
        <f>VLOOKUP(A273,#REF!,3,0)</f>
        <v>#REF!</v>
      </c>
      <c r="D273" s="1">
        <v>1101</v>
      </c>
      <c r="E273" s="1">
        <v>3303</v>
      </c>
      <c r="F273" s="1">
        <v>4601</v>
      </c>
      <c r="G273" s="1">
        <v>5801</v>
      </c>
      <c r="H273" s="1">
        <v>102</v>
      </c>
      <c r="I273" s="1">
        <v>302</v>
      </c>
      <c r="J273" s="21">
        <v>4.4132997640812519</v>
      </c>
      <c r="K273" s="22">
        <v>433</v>
      </c>
      <c r="L273" s="1" t="s">
        <v>985</v>
      </c>
      <c r="M273" s="4">
        <v>1</v>
      </c>
      <c r="N273" s="4">
        <v>0</v>
      </c>
      <c r="O273" s="4">
        <v>0</v>
      </c>
      <c r="P273" s="4">
        <v>1</v>
      </c>
      <c r="Q273" s="4">
        <v>0</v>
      </c>
      <c r="R273" s="4">
        <v>1</v>
      </c>
      <c r="S273" s="4">
        <v>0</v>
      </c>
      <c r="T273" s="4">
        <v>1</v>
      </c>
      <c r="U273" s="4">
        <v>1</v>
      </c>
      <c r="V273" s="4">
        <v>1</v>
      </c>
      <c r="W273" s="4">
        <v>1</v>
      </c>
      <c r="X273" s="4">
        <v>1</v>
      </c>
      <c r="Y273" s="4">
        <v>1</v>
      </c>
      <c r="Z273" s="4">
        <v>0</v>
      </c>
      <c r="AA273" s="4">
        <v>1</v>
      </c>
      <c r="AB273" s="4">
        <v>1</v>
      </c>
      <c r="AC273" s="1" t="s">
        <v>973</v>
      </c>
    </row>
    <row r="274" spans="1:29">
      <c r="A274" s="1" t="s">
        <v>274</v>
      </c>
      <c r="B274" s="1" t="e">
        <f>VLOOKUP(A274,#REF!, 2,0)</f>
        <v>#REF!</v>
      </c>
      <c r="C274" s="1" t="e">
        <f>VLOOKUP(A274,#REF!,3,0)</f>
        <v>#REF!</v>
      </c>
      <c r="D274" s="1">
        <v>1101</v>
      </c>
      <c r="E274" s="1" t="s">
        <v>507</v>
      </c>
      <c r="F274" s="1">
        <v>3802</v>
      </c>
      <c r="G274" s="1">
        <v>4601</v>
      </c>
      <c r="H274" s="1">
        <v>702</v>
      </c>
      <c r="I274" s="1">
        <v>801</v>
      </c>
      <c r="J274" s="21">
        <v>4.5415792439465807</v>
      </c>
      <c r="K274" s="22">
        <v>404</v>
      </c>
      <c r="L274" s="1" t="s">
        <v>985</v>
      </c>
      <c r="M274" s="4">
        <v>1</v>
      </c>
      <c r="N274" s="4">
        <v>0</v>
      </c>
      <c r="O274" s="4">
        <v>0</v>
      </c>
      <c r="P274" s="4">
        <v>1</v>
      </c>
      <c r="Q274" s="4">
        <v>1</v>
      </c>
      <c r="R274" s="4">
        <v>0</v>
      </c>
      <c r="S274" s="4">
        <v>0</v>
      </c>
      <c r="T274" s="4">
        <v>1</v>
      </c>
      <c r="U274" s="4">
        <v>1</v>
      </c>
      <c r="V274" s="4">
        <v>1</v>
      </c>
      <c r="W274" s="4">
        <v>1</v>
      </c>
      <c r="X274" s="4">
        <v>1</v>
      </c>
      <c r="Y274" s="4">
        <v>0</v>
      </c>
      <c r="Z274" s="4">
        <v>1</v>
      </c>
      <c r="AA274" s="4">
        <v>1</v>
      </c>
      <c r="AB274" s="4">
        <v>1</v>
      </c>
      <c r="AC274" s="1" t="s">
        <v>973</v>
      </c>
    </row>
    <row r="275" spans="1:29">
      <c r="A275" s="1" t="s">
        <v>275</v>
      </c>
      <c r="B275" s="1" t="e">
        <f>VLOOKUP(A275,#REF!, 2,0)</f>
        <v>#REF!</v>
      </c>
      <c r="C275" s="1" t="e">
        <f>VLOOKUP(A275,#REF!,3,0)</f>
        <v>#REF!</v>
      </c>
      <c r="D275" s="1">
        <v>207</v>
      </c>
      <c r="E275" s="1">
        <v>2901</v>
      </c>
      <c r="F275" s="1">
        <v>1502</v>
      </c>
      <c r="G275" s="1">
        <v>4601</v>
      </c>
      <c r="H275" s="1">
        <v>102</v>
      </c>
      <c r="I275" s="1">
        <v>801</v>
      </c>
      <c r="J275" s="21">
        <v>4.5670263661590607</v>
      </c>
      <c r="K275" s="22">
        <v>29</v>
      </c>
      <c r="L275" s="1" t="s">
        <v>986</v>
      </c>
      <c r="M275" s="4">
        <v>1</v>
      </c>
      <c r="N275" s="4">
        <v>0</v>
      </c>
      <c r="O275" s="4">
        <v>0</v>
      </c>
      <c r="P275" s="4">
        <v>1</v>
      </c>
      <c r="Q275" s="4">
        <v>0</v>
      </c>
      <c r="R275" s="4">
        <v>0</v>
      </c>
      <c r="S275" s="4">
        <v>0</v>
      </c>
      <c r="T275" s="4">
        <v>1</v>
      </c>
      <c r="U275" s="4">
        <v>1</v>
      </c>
      <c r="V275" s="4">
        <v>1</v>
      </c>
      <c r="W275" s="4">
        <v>1</v>
      </c>
      <c r="X275" s="4">
        <v>1</v>
      </c>
      <c r="Y275" s="4">
        <v>0</v>
      </c>
      <c r="Z275" s="4">
        <v>0</v>
      </c>
      <c r="AA275" s="4">
        <v>1</v>
      </c>
      <c r="AB275" s="4">
        <v>1</v>
      </c>
      <c r="AC275" s="1" t="s">
        <v>973</v>
      </c>
    </row>
    <row r="276" spans="1:29">
      <c r="A276" s="1" t="s">
        <v>276</v>
      </c>
      <c r="B276" s="1" t="e">
        <f>VLOOKUP(A276,#REF!, 2,0)</f>
        <v>#REF!</v>
      </c>
      <c r="C276" s="1" t="e">
        <f>VLOOKUP(A276,#REF!,3,0)</f>
        <v>#REF!</v>
      </c>
      <c r="D276" s="1">
        <v>1101</v>
      </c>
      <c r="E276" s="1">
        <v>3303</v>
      </c>
      <c r="F276" s="1">
        <v>1502</v>
      </c>
      <c r="G276" s="1">
        <v>3503</v>
      </c>
      <c r="H276" s="1">
        <v>401</v>
      </c>
      <c r="I276" s="1">
        <v>801</v>
      </c>
      <c r="J276" s="21">
        <v>4.8273692730538249</v>
      </c>
      <c r="K276" s="22">
        <v>234</v>
      </c>
      <c r="L276" s="1" t="s">
        <v>986</v>
      </c>
      <c r="M276" s="4">
        <v>1</v>
      </c>
      <c r="N276" s="4">
        <v>0</v>
      </c>
      <c r="O276" s="4">
        <v>0</v>
      </c>
      <c r="P276" s="4">
        <v>1</v>
      </c>
      <c r="Q276" s="4">
        <v>0</v>
      </c>
      <c r="R276" s="4">
        <v>0</v>
      </c>
      <c r="S276" s="4">
        <v>0</v>
      </c>
      <c r="T276" s="4">
        <v>1</v>
      </c>
      <c r="U276" s="4">
        <v>1</v>
      </c>
      <c r="V276" s="4">
        <v>1</v>
      </c>
      <c r="W276" s="4">
        <v>1</v>
      </c>
      <c r="X276" s="4">
        <v>1</v>
      </c>
      <c r="Y276" s="4">
        <v>0</v>
      </c>
      <c r="Z276" s="4">
        <v>0</v>
      </c>
      <c r="AA276" s="4">
        <v>1</v>
      </c>
      <c r="AB276" s="4">
        <v>1</v>
      </c>
      <c r="AC276" s="1" t="s">
        <v>973</v>
      </c>
    </row>
    <row r="277" spans="1:29">
      <c r="A277" s="1" t="s">
        <v>277</v>
      </c>
      <c r="B277" s="1" t="e">
        <f>VLOOKUP(A277,#REF!, 2,0)</f>
        <v>#REF!</v>
      </c>
      <c r="C277" s="1" t="e">
        <f>VLOOKUP(A277,#REF!,3,0)</f>
        <v>#REF!</v>
      </c>
      <c r="D277" s="1">
        <v>207</v>
      </c>
      <c r="E277" s="1">
        <v>3001</v>
      </c>
      <c r="F277" s="1">
        <v>1302</v>
      </c>
      <c r="G277" s="1">
        <v>4601</v>
      </c>
      <c r="H277" s="1">
        <v>102</v>
      </c>
      <c r="I277" s="1">
        <v>602</v>
      </c>
      <c r="J277" s="21">
        <v>3.2095150145426308</v>
      </c>
      <c r="K277" s="22">
        <v>542</v>
      </c>
      <c r="L277" s="1" t="s">
        <v>985</v>
      </c>
      <c r="M277" s="4">
        <v>1</v>
      </c>
      <c r="N277" s="4">
        <v>1</v>
      </c>
      <c r="O277" s="4">
        <v>1</v>
      </c>
      <c r="P277" s="4">
        <v>1</v>
      </c>
      <c r="Q277" s="4">
        <v>0</v>
      </c>
      <c r="R277" s="4">
        <v>0</v>
      </c>
      <c r="S277" s="4">
        <v>0</v>
      </c>
      <c r="T277" s="4">
        <v>1</v>
      </c>
      <c r="U277" s="4">
        <v>1</v>
      </c>
      <c r="V277" s="4">
        <v>1</v>
      </c>
      <c r="W277" s="4">
        <v>1</v>
      </c>
      <c r="X277" s="4">
        <v>1</v>
      </c>
      <c r="Y277" s="4">
        <v>0</v>
      </c>
      <c r="Z277" s="4">
        <v>0</v>
      </c>
      <c r="AA277" s="4">
        <v>1</v>
      </c>
      <c r="AB277" s="4">
        <v>1</v>
      </c>
      <c r="AC277" s="1" t="s">
        <v>973</v>
      </c>
    </row>
    <row r="278" spans="1:29">
      <c r="A278" s="1" t="s">
        <v>278</v>
      </c>
      <c r="B278" s="1" t="e">
        <f>VLOOKUP(A278,#REF!, 2,0)</f>
        <v>#REF!</v>
      </c>
      <c r="C278" s="1" t="e">
        <f>VLOOKUP(A278,#REF!,3,0)</f>
        <v>#REF!</v>
      </c>
      <c r="D278" s="1">
        <v>1101</v>
      </c>
      <c r="E278" s="1">
        <v>2601</v>
      </c>
      <c r="F278" s="1">
        <v>3501</v>
      </c>
      <c r="G278" s="1">
        <v>3505</v>
      </c>
      <c r="H278" s="1">
        <v>304</v>
      </c>
      <c r="I278" s="1">
        <v>401</v>
      </c>
      <c r="J278" s="21">
        <v>4.8836614351536172</v>
      </c>
      <c r="K278" s="22">
        <v>237</v>
      </c>
      <c r="L278" s="1" t="s">
        <v>985</v>
      </c>
      <c r="M278" s="4">
        <v>1</v>
      </c>
      <c r="N278" s="4">
        <v>0</v>
      </c>
      <c r="O278" s="4">
        <v>0</v>
      </c>
      <c r="P278" s="4">
        <v>1</v>
      </c>
      <c r="Q278" s="4">
        <v>1</v>
      </c>
      <c r="R278" s="4">
        <v>0</v>
      </c>
      <c r="S278" s="4">
        <v>1</v>
      </c>
      <c r="T278" s="4">
        <v>1</v>
      </c>
      <c r="U278" s="4">
        <v>1</v>
      </c>
      <c r="V278" s="4">
        <v>1</v>
      </c>
      <c r="W278" s="4">
        <v>1</v>
      </c>
      <c r="X278" s="4">
        <v>1</v>
      </c>
      <c r="Y278" s="4">
        <v>1</v>
      </c>
      <c r="Z278" s="4">
        <v>1</v>
      </c>
      <c r="AA278" s="4">
        <v>1</v>
      </c>
      <c r="AB278" s="4">
        <v>1</v>
      </c>
      <c r="AC278" s="1" t="s">
        <v>973</v>
      </c>
    </row>
    <row r="279" spans="1:29">
      <c r="A279" s="1" t="s">
        <v>279</v>
      </c>
      <c r="B279" s="1" t="e">
        <f>VLOOKUP(A279,#REF!, 2,0)</f>
        <v>#REF!</v>
      </c>
      <c r="C279" s="1" t="e">
        <f>VLOOKUP(A279,#REF!,3,0)</f>
        <v>#REF!</v>
      </c>
      <c r="D279" s="1">
        <v>1101</v>
      </c>
      <c r="E279" s="1">
        <v>2402</v>
      </c>
      <c r="F279" s="1">
        <v>4601</v>
      </c>
      <c r="G279" s="1">
        <v>5201</v>
      </c>
      <c r="H279" s="1">
        <v>102</v>
      </c>
      <c r="I279" s="1">
        <v>1202</v>
      </c>
      <c r="J279" s="21">
        <v>4.071882007306125</v>
      </c>
      <c r="K279" s="22">
        <v>626</v>
      </c>
      <c r="L279" s="1" t="s">
        <v>985</v>
      </c>
      <c r="M279" s="4">
        <v>1</v>
      </c>
      <c r="N279" s="4">
        <v>1</v>
      </c>
      <c r="O279" s="4">
        <v>1</v>
      </c>
      <c r="P279" s="4">
        <v>0</v>
      </c>
      <c r="Q279" s="4">
        <v>1</v>
      </c>
      <c r="R279" s="4">
        <v>1</v>
      </c>
      <c r="S279" s="4">
        <v>0</v>
      </c>
      <c r="T279" s="4">
        <v>1</v>
      </c>
      <c r="U279" s="4">
        <v>1</v>
      </c>
      <c r="V279" s="4">
        <v>1</v>
      </c>
      <c r="W279" s="4">
        <v>1</v>
      </c>
      <c r="X279" s="4">
        <v>1</v>
      </c>
      <c r="Y279" s="4">
        <v>1</v>
      </c>
      <c r="Z279" s="4">
        <v>1</v>
      </c>
      <c r="AA279" s="4">
        <v>1</v>
      </c>
      <c r="AB279" s="4">
        <v>1</v>
      </c>
      <c r="AC279" s="1" t="s">
        <v>973</v>
      </c>
    </row>
    <row r="280" spans="1:29">
      <c r="A280" s="1" t="s">
        <v>280</v>
      </c>
      <c r="B280" s="1" t="e">
        <f>VLOOKUP(A280,#REF!, 2,0)</f>
        <v>#REF!</v>
      </c>
      <c r="C280" s="1" t="e">
        <f>VLOOKUP(A280,#REF!,3,0)</f>
        <v>#REF!</v>
      </c>
      <c r="D280" s="1">
        <v>207</v>
      </c>
      <c r="E280" s="1">
        <v>2901</v>
      </c>
      <c r="F280" s="1">
        <v>705</v>
      </c>
      <c r="G280" s="1">
        <v>1512</v>
      </c>
      <c r="H280" s="1">
        <v>303</v>
      </c>
      <c r="I280" s="1">
        <v>1505</v>
      </c>
      <c r="J280" s="21">
        <v>4.1875207208364627</v>
      </c>
      <c r="K280" s="22">
        <v>534</v>
      </c>
      <c r="M280" s="4">
        <v>1</v>
      </c>
      <c r="N280" s="4">
        <v>0</v>
      </c>
      <c r="O280" s="4">
        <v>0</v>
      </c>
      <c r="P280" s="4">
        <v>1</v>
      </c>
      <c r="Q280" s="4">
        <v>0</v>
      </c>
      <c r="R280" s="4">
        <v>0</v>
      </c>
      <c r="S280" s="4">
        <v>0</v>
      </c>
      <c r="T280" s="4">
        <v>1</v>
      </c>
      <c r="U280" s="4">
        <v>1</v>
      </c>
      <c r="V280" s="4">
        <v>1</v>
      </c>
      <c r="W280" s="4">
        <v>1</v>
      </c>
      <c r="X280" s="4">
        <v>1</v>
      </c>
      <c r="Y280" s="4">
        <v>0</v>
      </c>
      <c r="Z280" s="4">
        <v>0</v>
      </c>
      <c r="AA280" s="4">
        <v>1</v>
      </c>
      <c r="AB280" s="4">
        <v>1</v>
      </c>
      <c r="AC280" s="4" t="s">
        <v>1092</v>
      </c>
    </row>
    <row r="281" spans="1:29">
      <c r="A281" s="1" t="s">
        <v>281</v>
      </c>
      <c r="B281" s="1" t="e">
        <f>VLOOKUP(A281,#REF!, 2,0)</f>
        <v>#REF!</v>
      </c>
      <c r="C281" s="1" t="e">
        <f>VLOOKUP(A281,#REF!,3,0)</f>
        <v>#REF!</v>
      </c>
      <c r="D281" s="1">
        <v>1101</v>
      </c>
      <c r="E281" s="1">
        <v>2407</v>
      </c>
      <c r="F281" s="1">
        <v>1301</v>
      </c>
      <c r="G281" s="1">
        <v>4601</v>
      </c>
      <c r="H281" s="1">
        <v>102</v>
      </c>
      <c r="I281" s="1">
        <v>304</v>
      </c>
      <c r="J281" s="21">
        <v>4.1760912590556813</v>
      </c>
      <c r="K281" s="22">
        <v>420</v>
      </c>
      <c r="L281" s="1" t="s">
        <v>986</v>
      </c>
      <c r="M281" s="4">
        <v>1</v>
      </c>
      <c r="N281" s="4">
        <v>0</v>
      </c>
      <c r="O281" s="4">
        <v>0</v>
      </c>
      <c r="P281" s="4">
        <v>1</v>
      </c>
      <c r="Q281" s="4">
        <v>0</v>
      </c>
      <c r="R281" s="4">
        <v>0</v>
      </c>
      <c r="S281" s="4">
        <v>0</v>
      </c>
      <c r="T281" s="4">
        <v>1</v>
      </c>
      <c r="U281" s="4">
        <v>1</v>
      </c>
      <c r="V281" s="4">
        <v>1</v>
      </c>
      <c r="W281" s="4">
        <v>1</v>
      </c>
      <c r="X281" s="4">
        <v>1</v>
      </c>
      <c r="Y281" s="4">
        <v>0</v>
      </c>
      <c r="Z281" s="4">
        <v>0</v>
      </c>
      <c r="AA281" s="4">
        <v>1</v>
      </c>
      <c r="AB281" s="4">
        <v>1</v>
      </c>
      <c r="AC281" s="1" t="s">
        <v>973</v>
      </c>
    </row>
    <row r="282" spans="1:29">
      <c r="A282" s="1" t="s">
        <v>282</v>
      </c>
      <c r="B282" s="1" t="e">
        <f>VLOOKUP(A282,#REF!, 2,0)</f>
        <v>#REF!</v>
      </c>
      <c r="C282" s="1" t="e">
        <f>VLOOKUP(A282,#REF!,3,0)</f>
        <v>#REF!</v>
      </c>
      <c r="D282" s="1">
        <v>203</v>
      </c>
      <c r="E282" s="1">
        <v>1101</v>
      </c>
      <c r="F282" s="1">
        <v>1502</v>
      </c>
      <c r="G282" s="1">
        <v>4601</v>
      </c>
      <c r="H282" s="1">
        <v>102</v>
      </c>
      <c r="I282" s="1">
        <v>801</v>
      </c>
      <c r="J282" s="21">
        <v>2.8512583487190755</v>
      </c>
      <c r="K282" s="22">
        <v>206</v>
      </c>
      <c r="L282" s="1" t="s">
        <v>986</v>
      </c>
      <c r="M282" s="4">
        <v>1</v>
      </c>
      <c r="N282" s="4">
        <v>0</v>
      </c>
      <c r="O282" s="4">
        <v>0</v>
      </c>
      <c r="P282" s="4">
        <v>1</v>
      </c>
      <c r="Q282" s="4">
        <v>0</v>
      </c>
      <c r="R282" s="4">
        <v>0</v>
      </c>
      <c r="S282" s="4">
        <v>0</v>
      </c>
      <c r="T282" s="4">
        <v>1</v>
      </c>
      <c r="U282" s="4">
        <v>1</v>
      </c>
      <c r="V282" s="4">
        <v>1</v>
      </c>
      <c r="W282" s="4">
        <v>1</v>
      </c>
      <c r="X282" s="4">
        <v>1</v>
      </c>
      <c r="Y282" s="4">
        <v>0</v>
      </c>
      <c r="Z282" s="4">
        <v>0</v>
      </c>
      <c r="AA282" s="4">
        <v>1</v>
      </c>
      <c r="AB282" s="4">
        <v>1</v>
      </c>
      <c r="AC282" s="1" t="s">
        <v>974</v>
      </c>
    </row>
    <row r="283" spans="1:29">
      <c r="A283" s="1" t="s">
        <v>283</v>
      </c>
      <c r="B283" s="1" t="e">
        <f>VLOOKUP(A283,#REF!, 2,0)</f>
        <v>#REF!</v>
      </c>
      <c r="C283" s="1" t="e">
        <f>VLOOKUP(A283,#REF!,3,0)</f>
        <v>#REF!</v>
      </c>
      <c r="D283" s="1">
        <v>207</v>
      </c>
      <c r="E283" s="1">
        <v>1101</v>
      </c>
      <c r="F283" s="1">
        <v>1301</v>
      </c>
      <c r="G283" s="1">
        <v>1512</v>
      </c>
      <c r="H283" s="1">
        <v>303</v>
      </c>
      <c r="I283" s="1">
        <v>304</v>
      </c>
      <c r="J283" s="21">
        <v>4.7604224834232118</v>
      </c>
      <c r="K283" s="22">
        <v>294</v>
      </c>
      <c r="M283" s="4">
        <v>1</v>
      </c>
      <c r="N283" s="4">
        <v>0</v>
      </c>
      <c r="O283" s="4">
        <v>0</v>
      </c>
      <c r="P283" s="4">
        <v>1</v>
      </c>
      <c r="Q283" s="4">
        <v>0</v>
      </c>
      <c r="R283" s="4">
        <v>0</v>
      </c>
      <c r="S283" s="4">
        <v>0</v>
      </c>
      <c r="T283" s="4">
        <v>1</v>
      </c>
      <c r="U283" s="4">
        <v>1</v>
      </c>
      <c r="V283" s="4">
        <v>1</v>
      </c>
      <c r="W283" s="4">
        <v>1</v>
      </c>
      <c r="X283" s="4">
        <v>1</v>
      </c>
      <c r="Y283" s="4">
        <v>0</v>
      </c>
      <c r="Z283" s="4">
        <v>0</v>
      </c>
      <c r="AA283" s="4">
        <v>1</v>
      </c>
      <c r="AB283" s="4">
        <v>1</v>
      </c>
      <c r="AC283" s="4" t="s">
        <v>1092</v>
      </c>
    </row>
    <row r="284" spans="1:29">
      <c r="A284" s="1" t="s">
        <v>284</v>
      </c>
      <c r="B284" s="1" t="e">
        <f>VLOOKUP(A284,#REF!, 2,0)</f>
        <v>#REF!</v>
      </c>
      <c r="C284" s="1" t="e">
        <f>VLOOKUP(A284,#REF!,3,0)</f>
        <v>#REF!</v>
      </c>
      <c r="D284" s="1">
        <v>203</v>
      </c>
      <c r="E284" s="1">
        <v>2410</v>
      </c>
      <c r="F284" s="1">
        <v>4001</v>
      </c>
      <c r="G284" s="1">
        <v>5401</v>
      </c>
      <c r="H284" s="1">
        <v>102</v>
      </c>
      <c r="I284" s="1">
        <v>702</v>
      </c>
      <c r="J284" s="21">
        <v>4.4517864355242907</v>
      </c>
      <c r="K284" s="22">
        <v>478</v>
      </c>
      <c r="L284" s="1" t="s">
        <v>985</v>
      </c>
      <c r="M284" s="4">
        <v>1</v>
      </c>
      <c r="N284" s="4">
        <v>1</v>
      </c>
      <c r="O284" s="4">
        <v>1</v>
      </c>
      <c r="P284" s="4">
        <v>1</v>
      </c>
      <c r="Q284" s="4">
        <v>1</v>
      </c>
      <c r="R284" s="4">
        <v>0</v>
      </c>
      <c r="S284" s="4">
        <v>1</v>
      </c>
      <c r="T284" s="4">
        <v>1</v>
      </c>
      <c r="U284" s="4">
        <v>1</v>
      </c>
      <c r="V284" s="4">
        <v>1</v>
      </c>
      <c r="W284" s="4">
        <v>1</v>
      </c>
      <c r="X284" s="4">
        <v>1</v>
      </c>
      <c r="Y284" s="4">
        <v>1</v>
      </c>
      <c r="Z284" s="4">
        <v>1</v>
      </c>
      <c r="AA284" s="4">
        <v>1</v>
      </c>
      <c r="AB284" s="4">
        <v>1</v>
      </c>
      <c r="AC284" s="1" t="s">
        <v>974</v>
      </c>
    </row>
    <row r="285" spans="1:29">
      <c r="A285" s="1" t="s">
        <v>285</v>
      </c>
      <c r="B285" s="1" t="e">
        <f>VLOOKUP(A285,#REF!, 2,0)</f>
        <v>#REF!</v>
      </c>
      <c r="C285" s="1" t="e">
        <f>VLOOKUP(A285,#REF!,3,0)</f>
        <v>#REF!</v>
      </c>
      <c r="D285" s="1">
        <v>207</v>
      </c>
      <c r="E285" s="1">
        <v>3303</v>
      </c>
      <c r="F285" s="1">
        <v>4601</v>
      </c>
      <c r="G285" s="1">
        <v>5801</v>
      </c>
      <c r="H285" s="1">
        <v>102</v>
      </c>
      <c r="I285" s="1">
        <v>302</v>
      </c>
      <c r="J285" s="21">
        <v>4.4885507165004439</v>
      </c>
      <c r="K285" s="22">
        <v>432</v>
      </c>
      <c r="L285" s="1" t="s">
        <v>985</v>
      </c>
      <c r="M285" s="4">
        <v>1</v>
      </c>
      <c r="N285" s="4">
        <v>1</v>
      </c>
      <c r="O285" s="4">
        <v>1</v>
      </c>
      <c r="P285" s="4">
        <v>1</v>
      </c>
      <c r="Q285" s="4">
        <v>1</v>
      </c>
      <c r="R285" s="4">
        <v>1</v>
      </c>
      <c r="S285" s="4">
        <v>1</v>
      </c>
      <c r="T285" s="4">
        <v>1</v>
      </c>
      <c r="U285" s="4">
        <v>1</v>
      </c>
      <c r="V285" s="4">
        <v>1</v>
      </c>
      <c r="W285" s="4">
        <v>1</v>
      </c>
      <c r="X285" s="4">
        <v>1</v>
      </c>
      <c r="Y285" s="4">
        <v>1</v>
      </c>
      <c r="Z285" s="4">
        <v>1</v>
      </c>
      <c r="AA285" s="4">
        <v>1</v>
      </c>
      <c r="AB285" s="4">
        <v>1</v>
      </c>
      <c r="AC285" s="1" t="s">
        <v>974</v>
      </c>
    </row>
    <row r="286" spans="1:29">
      <c r="A286" s="1" t="s">
        <v>286</v>
      </c>
      <c r="B286" s="1" t="e">
        <f>VLOOKUP(A286,#REF!, 2,0)</f>
        <v>#REF!</v>
      </c>
      <c r="C286" s="1" t="e">
        <f>VLOOKUP(A286,#REF!,3,0)</f>
        <v>#REF!</v>
      </c>
      <c r="D286" s="1">
        <v>201</v>
      </c>
      <c r="E286" s="1">
        <v>1101</v>
      </c>
      <c r="F286" s="1">
        <v>1301</v>
      </c>
      <c r="G286" s="1">
        <v>1502</v>
      </c>
      <c r="H286" s="1">
        <v>304</v>
      </c>
      <c r="I286" s="1">
        <v>801</v>
      </c>
      <c r="J286" s="21">
        <v>4.8567288903828825</v>
      </c>
      <c r="K286" s="22">
        <v>43</v>
      </c>
      <c r="L286" s="1" t="s">
        <v>986</v>
      </c>
      <c r="M286" s="4">
        <v>1</v>
      </c>
      <c r="N286" s="4">
        <v>0</v>
      </c>
      <c r="O286" s="4">
        <v>0</v>
      </c>
      <c r="P286" s="4">
        <v>1</v>
      </c>
      <c r="Q286" s="4">
        <v>0</v>
      </c>
      <c r="R286" s="4">
        <v>0</v>
      </c>
      <c r="S286" s="4">
        <v>0</v>
      </c>
      <c r="T286" s="4">
        <v>1</v>
      </c>
      <c r="U286" s="4">
        <v>1</v>
      </c>
      <c r="V286" s="4">
        <v>1</v>
      </c>
      <c r="W286" s="4">
        <v>1</v>
      </c>
      <c r="X286" s="4">
        <v>1</v>
      </c>
      <c r="Y286" s="4">
        <v>0</v>
      </c>
      <c r="Z286" s="4">
        <v>0</v>
      </c>
      <c r="AA286" s="4">
        <v>1</v>
      </c>
      <c r="AB286" s="4">
        <v>1</v>
      </c>
      <c r="AC286" s="1" t="s">
        <v>974</v>
      </c>
    </row>
    <row r="287" spans="1:29">
      <c r="A287" s="1" t="s">
        <v>287</v>
      </c>
      <c r="B287" s="1" t="e">
        <f>VLOOKUP(A287,#REF!, 2,0)</f>
        <v>#REF!</v>
      </c>
      <c r="C287" s="1" t="e">
        <f>VLOOKUP(A287,#REF!,3,0)</f>
        <v>#REF!</v>
      </c>
      <c r="D287" s="1">
        <v>1101</v>
      </c>
      <c r="E287" s="1" t="s">
        <v>507</v>
      </c>
      <c r="F287" s="1">
        <v>3901</v>
      </c>
      <c r="G287" s="1">
        <v>4001</v>
      </c>
      <c r="H287" s="1">
        <v>304</v>
      </c>
      <c r="I287" s="1">
        <v>702</v>
      </c>
      <c r="J287" s="21">
        <v>4.238046103128795</v>
      </c>
      <c r="K287" s="22">
        <v>235</v>
      </c>
      <c r="L287" s="1" t="s">
        <v>985</v>
      </c>
      <c r="M287" s="4">
        <v>1</v>
      </c>
      <c r="N287" s="4">
        <v>0</v>
      </c>
      <c r="O287" s="4">
        <v>0</v>
      </c>
      <c r="P287" s="4">
        <v>1</v>
      </c>
      <c r="Q287" s="4">
        <v>1</v>
      </c>
      <c r="R287" s="4">
        <v>1</v>
      </c>
      <c r="S287" s="4">
        <v>0</v>
      </c>
      <c r="T287" s="4">
        <v>1</v>
      </c>
      <c r="U287" s="4">
        <v>1</v>
      </c>
      <c r="V287" s="4">
        <v>1</v>
      </c>
      <c r="W287" s="4">
        <v>1</v>
      </c>
      <c r="X287" s="4">
        <v>1</v>
      </c>
      <c r="Y287" s="4">
        <v>1</v>
      </c>
      <c r="Z287" s="4">
        <v>1</v>
      </c>
      <c r="AA287" s="4">
        <v>1</v>
      </c>
      <c r="AB287" s="4">
        <v>1</v>
      </c>
      <c r="AC287" s="1" t="s">
        <v>974</v>
      </c>
    </row>
    <row r="288" spans="1:29">
      <c r="A288" s="1" t="s">
        <v>288</v>
      </c>
      <c r="B288" s="1" t="e">
        <f>VLOOKUP(A288,#REF!, 2,0)</f>
        <v>#REF!</v>
      </c>
      <c r="C288" s="1" t="e">
        <f>VLOOKUP(A288,#REF!,3,0)</f>
        <v>#REF!</v>
      </c>
      <c r="D288" s="1">
        <v>2402</v>
      </c>
      <c r="E288" s="1">
        <v>3303</v>
      </c>
      <c r="F288" s="1">
        <v>5601</v>
      </c>
      <c r="G288" s="1">
        <v>5801</v>
      </c>
      <c r="H288" s="1">
        <v>102</v>
      </c>
      <c r="I288" s="1">
        <v>302</v>
      </c>
      <c r="J288" s="21">
        <v>4.7193312869837269</v>
      </c>
      <c r="K288" s="22">
        <v>396</v>
      </c>
      <c r="L288" s="1" t="s">
        <v>985</v>
      </c>
      <c r="M288" s="4">
        <v>1</v>
      </c>
      <c r="N288" s="4">
        <v>1</v>
      </c>
      <c r="O288" s="4">
        <v>1</v>
      </c>
      <c r="P288" s="4">
        <v>1</v>
      </c>
      <c r="Q288" s="4">
        <v>1</v>
      </c>
      <c r="R288" s="4">
        <v>1</v>
      </c>
      <c r="S288" s="4">
        <v>0</v>
      </c>
      <c r="T288" s="4">
        <v>1</v>
      </c>
      <c r="U288" s="4">
        <v>1</v>
      </c>
      <c r="V288" s="4">
        <v>1</v>
      </c>
      <c r="W288" s="4">
        <v>1</v>
      </c>
      <c r="X288" s="4">
        <v>1</v>
      </c>
      <c r="Y288" s="4">
        <v>0</v>
      </c>
      <c r="Z288" s="4">
        <v>1</v>
      </c>
      <c r="AA288" s="4">
        <v>1</v>
      </c>
      <c r="AB288" s="4">
        <v>1</v>
      </c>
      <c r="AC288" s="1" t="s">
        <v>974</v>
      </c>
    </row>
    <row r="289" spans="1:29">
      <c r="A289" s="1" t="s">
        <v>289</v>
      </c>
      <c r="B289" s="1" t="e">
        <f>VLOOKUP(A289,#REF!, 2,0)</f>
        <v>#REF!</v>
      </c>
      <c r="C289" s="1" t="e">
        <f>VLOOKUP(A289,#REF!,3,0)</f>
        <v>#REF!</v>
      </c>
      <c r="D289" s="1">
        <v>2402</v>
      </c>
      <c r="E289" s="1">
        <v>2901</v>
      </c>
      <c r="F289" s="1">
        <v>705</v>
      </c>
      <c r="G289" s="1">
        <v>4601</v>
      </c>
      <c r="H289" s="1">
        <v>102</v>
      </c>
      <c r="I289" s="1">
        <v>1505</v>
      </c>
      <c r="J289" s="21">
        <v>2.858537197569639</v>
      </c>
      <c r="K289" s="22">
        <v>172</v>
      </c>
      <c r="L289" s="1" t="s">
        <v>985</v>
      </c>
      <c r="M289" s="4">
        <v>1</v>
      </c>
      <c r="N289" s="4">
        <v>0</v>
      </c>
      <c r="O289" s="4">
        <v>0</v>
      </c>
      <c r="P289" s="4">
        <v>1</v>
      </c>
      <c r="Q289" s="4">
        <v>1</v>
      </c>
      <c r="R289" s="4">
        <v>1</v>
      </c>
      <c r="S289" s="4">
        <v>0</v>
      </c>
      <c r="T289" s="4">
        <v>1</v>
      </c>
      <c r="U289" s="4">
        <v>1</v>
      </c>
      <c r="V289" s="4">
        <v>1</v>
      </c>
      <c r="W289" s="4">
        <v>1</v>
      </c>
      <c r="X289" s="4">
        <v>1</v>
      </c>
      <c r="Y289" s="4">
        <v>1</v>
      </c>
      <c r="Z289" s="4">
        <v>1</v>
      </c>
      <c r="AA289" s="4">
        <v>1</v>
      </c>
      <c r="AB289" s="4">
        <v>1</v>
      </c>
      <c r="AC289" s="1" t="s">
        <v>974</v>
      </c>
    </row>
    <row r="290" spans="1:29">
      <c r="A290" s="1" t="s">
        <v>290</v>
      </c>
      <c r="B290" s="1" t="e">
        <f>VLOOKUP(A290,#REF!, 2,0)</f>
        <v>#REF!</v>
      </c>
      <c r="C290" s="1" t="e">
        <f>VLOOKUP(A290,#REF!,3,0)</f>
        <v>#REF!</v>
      </c>
      <c r="D290" s="1">
        <v>201</v>
      </c>
      <c r="E290" s="1">
        <v>6801</v>
      </c>
      <c r="F290" s="1">
        <v>801</v>
      </c>
      <c r="G290" s="1">
        <v>1511</v>
      </c>
      <c r="H290" s="1">
        <v>303</v>
      </c>
      <c r="I290" s="1">
        <v>702</v>
      </c>
      <c r="J290" s="21">
        <v>3.1172712956557644</v>
      </c>
      <c r="K290" s="22">
        <v>269</v>
      </c>
      <c r="L290" s="1" t="s">
        <v>987</v>
      </c>
      <c r="M290" s="4">
        <v>1</v>
      </c>
      <c r="N290" s="4">
        <v>1</v>
      </c>
      <c r="O290" s="4">
        <v>1</v>
      </c>
      <c r="P290" s="4">
        <v>1</v>
      </c>
      <c r="Q290" s="4">
        <v>1</v>
      </c>
      <c r="R290" s="4">
        <v>0</v>
      </c>
      <c r="S290" s="4">
        <v>1</v>
      </c>
      <c r="T290" s="4">
        <v>1</v>
      </c>
      <c r="U290" s="4">
        <v>1</v>
      </c>
      <c r="V290" s="4">
        <v>1</v>
      </c>
      <c r="W290" s="4">
        <v>1</v>
      </c>
      <c r="X290" s="4">
        <v>0</v>
      </c>
      <c r="Y290" s="4">
        <v>1</v>
      </c>
      <c r="Z290" s="4">
        <v>1</v>
      </c>
      <c r="AA290" s="4">
        <v>0</v>
      </c>
      <c r="AB290" s="4">
        <v>1</v>
      </c>
      <c r="AC290" s="1" t="s">
        <v>974</v>
      </c>
    </row>
    <row r="291" spans="1:29">
      <c r="A291" s="1" t="s">
        <v>291</v>
      </c>
      <c r="B291" s="1" t="e">
        <f>VLOOKUP(A291,#REF!, 2,0)</f>
        <v>#REF!</v>
      </c>
      <c r="C291" s="1" t="e">
        <f>VLOOKUP(A291,#REF!,3,0)</f>
        <v>#REF!</v>
      </c>
      <c r="D291" s="1">
        <v>1101</v>
      </c>
      <c r="E291" s="1">
        <v>3303</v>
      </c>
      <c r="F291" s="1">
        <v>1502</v>
      </c>
      <c r="G291" s="1">
        <v>4403</v>
      </c>
      <c r="H291" s="1">
        <v>701</v>
      </c>
      <c r="I291" s="1">
        <v>801</v>
      </c>
      <c r="J291" s="21">
        <v>4.6493348587121419</v>
      </c>
      <c r="K291" s="22">
        <v>96</v>
      </c>
      <c r="L291" s="1" t="s">
        <v>986</v>
      </c>
      <c r="M291" s="4">
        <v>1</v>
      </c>
      <c r="N291" s="4">
        <v>0</v>
      </c>
      <c r="O291" s="4">
        <v>0</v>
      </c>
      <c r="P291" s="4">
        <v>1</v>
      </c>
      <c r="Q291" s="4">
        <v>0</v>
      </c>
      <c r="R291" s="4">
        <v>0</v>
      </c>
      <c r="S291" s="4">
        <v>0</v>
      </c>
      <c r="T291" s="4">
        <v>1</v>
      </c>
      <c r="U291" s="4">
        <v>1</v>
      </c>
      <c r="V291" s="4">
        <v>1</v>
      </c>
      <c r="W291" s="4">
        <v>1</v>
      </c>
      <c r="X291" s="4">
        <v>1</v>
      </c>
      <c r="Y291" s="4">
        <v>0</v>
      </c>
      <c r="Z291" s="4">
        <v>0</v>
      </c>
      <c r="AA291" s="4">
        <v>1</v>
      </c>
      <c r="AB291" s="4">
        <v>1</v>
      </c>
      <c r="AC291" s="1" t="s">
        <v>974</v>
      </c>
    </row>
    <row r="292" spans="1:29">
      <c r="A292" s="1" t="s">
        <v>292</v>
      </c>
      <c r="B292" s="1" t="e">
        <f>VLOOKUP(A292,#REF!, 2,0)</f>
        <v>#REF!</v>
      </c>
      <c r="C292" s="1" t="e">
        <f>VLOOKUP(A292,#REF!,3,0)</f>
        <v>#REF!</v>
      </c>
      <c r="D292" s="1">
        <v>1101</v>
      </c>
      <c r="E292" s="1">
        <v>2901</v>
      </c>
      <c r="F292" s="1">
        <v>705</v>
      </c>
      <c r="G292" s="1">
        <v>5101</v>
      </c>
      <c r="H292" s="1">
        <v>702</v>
      </c>
      <c r="I292" s="1">
        <v>1402</v>
      </c>
      <c r="J292" s="21">
        <v>3.7075701760979363</v>
      </c>
      <c r="K292" s="22">
        <v>515</v>
      </c>
      <c r="L292" s="1" t="s">
        <v>987</v>
      </c>
      <c r="M292" s="4">
        <v>1</v>
      </c>
      <c r="N292" s="4">
        <v>0</v>
      </c>
      <c r="O292" s="4">
        <v>0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1</v>
      </c>
      <c r="W292" s="4">
        <v>1</v>
      </c>
      <c r="X292" s="4">
        <v>0</v>
      </c>
      <c r="Y292" s="4">
        <v>1</v>
      </c>
      <c r="Z292" s="4">
        <v>1</v>
      </c>
      <c r="AA292" s="4">
        <v>0</v>
      </c>
      <c r="AB292" s="4">
        <v>1</v>
      </c>
      <c r="AC292" s="1" t="s">
        <v>974</v>
      </c>
    </row>
    <row r="293" spans="1:29">
      <c r="A293" s="1" t="s">
        <v>293</v>
      </c>
      <c r="B293" s="1" t="e">
        <f>VLOOKUP(A293,#REF!, 2,0)</f>
        <v>#REF!</v>
      </c>
      <c r="C293" s="1" t="e">
        <f>VLOOKUP(A293,#REF!,3,0)</f>
        <v>#REF!</v>
      </c>
      <c r="D293" s="1">
        <v>207</v>
      </c>
      <c r="E293" s="1">
        <v>2407</v>
      </c>
      <c r="F293" s="1">
        <v>1502</v>
      </c>
      <c r="G293" s="1">
        <v>3505</v>
      </c>
      <c r="H293" s="1">
        <v>401</v>
      </c>
      <c r="I293" s="1">
        <v>801</v>
      </c>
      <c r="J293" s="21">
        <v>5.0530784434834199</v>
      </c>
      <c r="K293" s="22">
        <v>407</v>
      </c>
      <c r="L293" s="1" t="s">
        <v>986</v>
      </c>
      <c r="M293" s="4">
        <v>1</v>
      </c>
      <c r="N293" s="4">
        <v>0</v>
      </c>
      <c r="O293" s="4">
        <v>0</v>
      </c>
      <c r="P293" s="4">
        <v>1</v>
      </c>
      <c r="Q293" s="4">
        <v>0</v>
      </c>
      <c r="R293" s="4">
        <v>0</v>
      </c>
      <c r="S293" s="4">
        <v>0</v>
      </c>
      <c r="T293" s="4">
        <v>1</v>
      </c>
      <c r="U293" s="4">
        <v>1</v>
      </c>
      <c r="V293" s="4">
        <v>1</v>
      </c>
      <c r="W293" s="4">
        <v>1</v>
      </c>
      <c r="X293" s="4">
        <v>1</v>
      </c>
      <c r="Y293" s="4">
        <v>0</v>
      </c>
      <c r="Z293" s="4">
        <v>0</v>
      </c>
      <c r="AA293" s="4">
        <v>1</v>
      </c>
      <c r="AB293" s="4">
        <v>1</v>
      </c>
      <c r="AC293" s="1" t="s">
        <v>974</v>
      </c>
    </row>
    <row r="294" spans="1:29">
      <c r="A294" s="1" t="s">
        <v>294</v>
      </c>
      <c r="B294" s="1" t="e">
        <f>VLOOKUP(A294,#REF!, 2,0)</f>
        <v>#REF!</v>
      </c>
      <c r="C294" s="1" t="e">
        <f>VLOOKUP(A294,#REF!,3,0)</f>
        <v>#REF!</v>
      </c>
      <c r="D294" s="1">
        <v>203</v>
      </c>
      <c r="E294" s="1">
        <v>207</v>
      </c>
      <c r="F294" s="1">
        <v>4001</v>
      </c>
      <c r="G294" s="1">
        <v>4601</v>
      </c>
      <c r="H294" s="1">
        <v>102</v>
      </c>
      <c r="I294" s="1">
        <v>304</v>
      </c>
      <c r="J294" s="21">
        <v>2.8543060418010806</v>
      </c>
      <c r="K294" s="22">
        <v>288</v>
      </c>
      <c r="L294" s="1" t="s">
        <v>985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0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  <c r="X294" s="4">
        <v>1</v>
      </c>
      <c r="Y294" s="4">
        <v>0</v>
      </c>
      <c r="Z294" s="4">
        <v>1</v>
      </c>
      <c r="AA294" s="4">
        <v>1</v>
      </c>
      <c r="AB294" s="4">
        <v>1</v>
      </c>
      <c r="AC294" s="1" t="s">
        <v>974</v>
      </c>
    </row>
    <row r="295" spans="1:29">
      <c r="A295" s="1" t="s">
        <v>295</v>
      </c>
      <c r="B295" s="1" t="e">
        <f>VLOOKUP(A295,#REF!, 2,0)</f>
        <v>#REF!</v>
      </c>
      <c r="C295" s="1" t="e">
        <f>VLOOKUP(A295,#REF!,3,0)</f>
        <v>#REF!</v>
      </c>
      <c r="D295" s="1">
        <v>207</v>
      </c>
      <c r="E295" s="1" t="s">
        <v>507</v>
      </c>
      <c r="F295" s="1">
        <v>4601</v>
      </c>
      <c r="G295" s="1" t="s">
        <v>507</v>
      </c>
      <c r="H295" s="1">
        <v>102</v>
      </c>
      <c r="I295" s="1" t="s">
        <v>507</v>
      </c>
      <c r="J295" s="21">
        <v>5.4424797690644482</v>
      </c>
      <c r="K295" s="22">
        <v>188</v>
      </c>
      <c r="L295" s="1" t="s">
        <v>987</v>
      </c>
      <c r="M295" s="4">
        <v>1</v>
      </c>
      <c r="N295" s="4">
        <v>1</v>
      </c>
      <c r="O295" s="4">
        <v>1</v>
      </c>
      <c r="P295" s="4">
        <v>0</v>
      </c>
      <c r="Q295" s="4">
        <v>1</v>
      </c>
      <c r="R295" s="4">
        <v>0</v>
      </c>
      <c r="S295" s="4">
        <v>1</v>
      </c>
      <c r="T295" s="4">
        <v>0</v>
      </c>
      <c r="U295" s="4">
        <v>0</v>
      </c>
      <c r="V295" s="4">
        <v>0</v>
      </c>
      <c r="W295" s="4">
        <v>1</v>
      </c>
      <c r="X295" s="4">
        <v>0</v>
      </c>
      <c r="Y295" s="4">
        <v>1</v>
      </c>
      <c r="Z295" s="4">
        <v>1</v>
      </c>
      <c r="AA295" s="4">
        <v>0</v>
      </c>
      <c r="AB295" s="4">
        <v>1</v>
      </c>
      <c r="AC295" s="1" t="s">
        <v>974</v>
      </c>
    </row>
    <row r="296" spans="1:29">
      <c r="A296" s="1" t="s">
        <v>296</v>
      </c>
      <c r="B296" s="1" t="e">
        <f>VLOOKUP(A296,#REF!, 2,0)</f>
        <v>#REF!</v>
      </c>
      <c r="C296" s="1" t="e">
        <f>VLOOKUP(A296,#REF!,3,0)</f>
        <v>#REF!</v>
      </c>
      <c r="D296" s="1">
        <v>301</v>
      </c>
      <c r="E296" s="1">
        <v>2901</v>
      </c>
      <c r="F296" s="1">
        <v>702</v>
      </c>
      <c r="G296" s="1">
        <v>705</v>
      </c>
      <c r="H296" s="1">
        <v>702</v>
      </c>
      <c r="I296" s="1">
        <v>1505</v>
      </c>
      <c r="J296" s="21">
        <v>4.6404814369704219</v>
      </c>
      <c r="K296" s="22">
        <v>230</v>
      </c>
      <c r="L296" s="1" t="s">
        <v>986</v>
      </c>
      <c r="M296" s="4">
        <v>1</v>
      </c>
      <c r="N296" s="4">
        <v>0</v>
      </c>
      <c r="O296" s="4">
        <v>0</v>
      </c>
      <c r="P296" s="4">
        <v>1</v>
      </c>
      <c r="Q296" s="4">
        <v>0</v>
      </c>
      <c r="R296" s="4">
        <v>0</v>
      </c>
      <c r="S296" s="4">
        <v>0</v>
      </c>
      <c r="T296" s="4">
        <v>1</v>
      </c>
      <c r="U296" s="4">
        <v>1</v>
      </c>
      <c r="V296" s="4">
        <v>1</v>
      </c>
      <c r="W296" s="4">
        <v>1</v>
      </c>
      <c r="X296" s="4">
        <v>1</v>
      </c>
      <c r="Y296" s="4">
        <v>0</v>
      </c>
      <c r="Z296" s="4">
        <v>0</v>
      </c>
      <c r="AA296" s="4">
        <v>1</v>
      </c>
      <c r="AB296" s="4">
        <v>1</v>
      </c>
      <c r="AC296" s="1" t="s">
        <v>974</v>
      </c>
    </row>
    <row r="297" spans="1:29">
      <c r="A297" s="1" t="s">
        <v>297</v>
      </c>
      <c r="B297" s="1" t="e">
        <f>VLOOKUP(A297,#REF!, 2,0)</f>
        <v>#REF!</v>
      </c>
      <c r="C297" s="1" t="e">
        <f>VLOOKUP(A297,#REF!,3,0)</f>
        <v>#REF!</v>
      </c>
      <c r="D297" s="1">
        <v>1101</v>
      </c>
      <c r="E297" s="1">
        <v>2407</v>
      </c>
      <c r="F297" s="1">
        <v>1512</v>
      </c>
      <c r="G297" s="1">
        <v>3505</v>
      </c>
      <c r="H297" s="1">
        <v>303</v>
      </c>
      <c r="I297" s="1">
        <v>401</v>
      </c>
      <c r="J297" s="21">
        <v>4.907411360774586</v>
      </c>
      <c r="K297" s="22">
        <v>192</v>
      </c>
      <c r="L297" s="1" t="s">
        <v>987</v>
      </c>
      <c r="M297" s="4">
        <v>1</v>
      </c>
      <c r="N297" s="4">
        <v>1</v>
      </c>
      <c r="O297" s="4">
        <v>1</v>
      </c>
      <c r="P297" s="4">
        <v>1</v>
      </c>
      <c r="Q297" s="4">
        <v>1</v>
      </c>
      <c r="R297" s="4">
        <v>1</v>
      </c>
      <c r="S297" s="4">
        <v>1</v>
      </c>
      <c r="T297" s="4">
        <v>1</v>
      </c>
      <c r="U297" s="4">
        <v>1</v>
      </c>
      <c r="V297" s="4">
        <v>1</v>
      </c>
      <c r="W297" s="4">
        <v>1</v>
      </c>
      <c r="X297" s="4">
        <v>0</v>
      </c>
      <c r="Y297" s="4">
        <v>1</v>
      </c>
      <c r="Z297" s="4">
        <v>1</v>
      </c>
      <c r="AA297" s="4">
        <v>0</v>
      </c>
      <c r="AB297" s="4">
        <v>1</v>
      </c>
      <c r="AC297" s="1" t="s">
        <v>974</v>
      </c>
    </row>
    <row r="298" spans="1:29">
      <c r="A298" s="1" t="s">
        <v>298</v>
      </c>
      <c r="B298" s="1" t="e">
        <f>VLOOKUP(A298,#REF!, 2,0)</f>
        <v>#REF!</v>
      </c>
      <c r="C298" s="1" t="e">
        <f>VLOOKUP(A298,#REF!,3,0)</f>
        <v>#REF!</v>
      </c>
      <c r="D298" s="1">
        <v>1101</v>
      </c>
      <c r="E298" s="1">
        <v>3101</v>
      </c>
      <c r="F298" s="1">
        <v>1502</v>
      </c>
      <c r="G298" s="1">
        <v>5102</v>
      </c>
      <c r="H298" s="1">
        <v>801</v>
      </c>
      <c r="I298" s="1">
        <v>1502</v>
      </c>
      <c r="J298" s="21">
        <v>4.7331972651065692</v>
      </c>
      <c r="K298" s="22">
        <v>389</v>
      </c>
      <c r="L298" s="1" t="s">
        <v>986</v>
      </c>
      <c r="M298" s="4">
        <v>1</v>
      </c>
      <c r="N298" s="4">
        <v>0</v>
      </c>
      <c r="O298" s="4">
        <v>0</v>
      </c>
      <c r="P298" s="4">
        <v>1</v>
      </c>
      <c r="Q298" s="4">
        <v>0</v>
      </c>
      <c r="R298" s="4">
        <v>0</v>
      </c>
      <c r="S298" s="4">
        <v>0</v>
      </c>
      <c r="T298" s="4">
        <v>1</v>
      </c>
      <c r="U298" s="4">
        <v>1</v>
      </c>
      <c r="V298" s="4">
        <v>1</v>
      </c>
      <c r="W298" s="4">
        <v>1</v>
      </c>
      <c r="X298" s="4">
        <v>1</v>
      </c>
      <c r="Y298" s="4">
        <v>0</v>
      </c>
      <c r="Z298" s="4">
        <v>0</v>
      </c>
      <c r="AA298" s="4">
        <v>1</v>
      </c>
      <c r="AB298" s="4">
        <v>1</v>
      </c>
      <c r="AC298" s="1" t="s">
        <v>974</v>
      </c>
    </row>
    <row r="299" spans="1:29">
      <c r="A299" s="1" t="s">
        <v>299</v>
      </c>
      <c r="B299" s="1" t="e">
        <f>VLOOKUP(A299,#REF!, 2,0)</f>
        <v>#REF!</v>
      </c>
      <c r="C299" s="1" t="e">
        <f>VLOOKUP(A299,#REF!,3,0)</f>
        <v>#REF!</v>
      </c>
      <c r="D299" s="1">
        <v>101</v>
      </c>
      <c r="E299" s="1">
        <v>3303</v>
      </c>
      <c r="F299" s="1">
        <v>5701</v>
      </c>
      <c r="G299" s="1">
        <v>5801</v>
      </c>
      <c r="H299" s="1">
        <v>302</v>
      </c>
      <c r="I299" s="1">
        <v>602</v>
      </c>
      <c r="J299" s="21">
        <v>3.4132997640812519</v>
      </c>
      <c r="K299" s="22">
        <v>479</v>
      </c>
      <c r="L299" s="1" t="s">
        <v>985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4">
        <v>0</v>
      </c>
      <c r="S299" s="4">
        <v>1</v>
      </c>
      <c r="T299" s="4">
        <v>1</v>
      </c>
      <c r="U299" s="4">
        <v>1</v>
      </c>
      <c r="V299" s="4">
        <v>1</v>
      </c>
      <c r="W299" s="4">
        <v>1</v>
      </c>
      <c r="X299" s="4">
        <v>1</v>
      </c>
      <c r="Y299" s="4">
        <v>0</v>
      </c>
      <c r="Z299" s="4">
        <v>1</v>
      </c>
      <c r="AA299" s="4">
        <v>1</v>
      </c>
      <c r="AB299" s="4">
        <v>1</v>
      </c>
      <c r="AC299" s="1" t="s">
        <v>975</v>
      </c>
    </row>
    <row r="300" spans="1:29">
      <c r="A300" s="1" t="s">
        <v>300</v>
      </c>
      <c r="B300" s="1" t="e">
        <f>VLOOKUP(A300,#REF!, 2,0)</f>
        <v>#REF!</v>
      </c>
      <c r="C300" s="1" t="e">
        <f>VLOOKUP(A300,#REF!,3,0)</f>
        <v>#REF!</v>
      </c>
      <c r="D300" s="1">
        <v>201</v>
      </c>
      <c r="E300" s="1">
        <v>2402</v>
      </c>
      <c r="F300" s="1">
        <v>1512</v>
      </c>
      <c r="G300" s="1">
        <v>4001</v>
      </c>
      <c r="H300" s="1">
        <v>303</v>
      </c>
      <c r="I300" s="1">
        <v>702</v>
      </c>
      <c r="J300" s="21">
        <v>5.0969100130080562</v>
      </c>
      <c r="K300" s="22">
        <v>439</v>
      </c>
      <c r="L300" s="1" t="s">
        <v>985</v>
      </c>
      <c r="M300" s="4">
        <v>1</v>
      </c>
      <c r="N300" s="4">
        <v>1</v>
      </c>
      <c r="O300" s="4">
        <v>1</v>
      </c>
      <c r="P300" s="4">
        <v>1</v>
      </c>
      <c r="Q300" s="4">
        <v>1</v>
      </c>
      <c r="R300" s="4">
        <v>0</v>
      </c>
      <c r="S300" s="4">
        <v>1</v>
      </c>
      <c r="T300" s="4">
        <v>1</v>
      </c>
      <c r="U300" s="4">
        <v>1</v>
      </c>
      <c r="V300" s="4">
        <v>1</v>
      </c>
      <c r="W300" s="4">
        <v>1</v>
      </c>
      <c r="X300" s="4">
        <v>1</v>
      </c>
      <c r="Y300" s="4">
        <v>1</v>
      </c>
      <c r="Z300" s="4">
        <v>1</v>
      </c>
      <c r="AA300" s="4">
        <v>1</v>
      </c>
      <c r="AB300" s="4">
        <v>1</v>
      </c>
      <c r="AC300" s="1" t="s">
        <v>975</v>
      </c>
    </row>
    <row r="301" spans="1:29">
      <c r="A301" s="1" t="s">
        <v>301</v>
      </c>
      <c r="B301" s="1" t="e">
        <f>VLOOKUP(A301,#REF!, 2,0)</f>
        <v>#REF!</v>
      </c>
      <c r="C301" s="1" t="e">
        <f>VLOOKUP(A301,#REF!,3,0)</f>
        <v>#REF!</v>
      </c>
      <c r="D301" s="1">
        <v>203</v>
      </c>
      <c r="E301" s="1">
        <v>3303</v>
      </c>
      <c r="F301" s="1">
        <v>5502</v>
      </c>
      <c r="G301" s="1">
        <v>5801</v>
      </c>
      <c r="H301" s="1">
        <v>302</v>
      </c>
      <c r="I301" s="1">
        <v>1203</v>
      </c>
      <c r="J301" s="21">
        <v>4.9449759084120481</v>
      </c>
      <c r="K301" s="22">
        <v>100</v>
      </c>
      <c r="L301" s="1" t="s">
        <v>986</v>
      </c>
      <c r="M301" s="4">
        <v>1</v>
      </c>
      <c r="N301" s="4">
        <v>0</v>
      </c>
      <c r="O301" s="4">
        <v>0</v>
      </c>
      <c r="P301" s="4">
        <v>1</v>
      </c>
      <c r="Q301" s="4">
        <v>0</v>
      </c>
      <c r="R301" s="4">
        <v>0</v>
      </c>
      <c r="S301" s="4">
        <v>0</v>
      </c>
      <c r="T301" s="4">
        <v>1</v>
      </c>
      <c r="U301" s="4">
        <v>1</v>
      </c>
      <c r="V301" s="4">
        <v>1</v>
      </c>
      <c r="W301" s="4">
        <v>1</v>
      </c>
      <c r="X301" s="4">
        <v>1</v>
      </c>
      <c r="Y301" s="4">
        <v>0</v>
      </c>
      <c r="Z301" s="4">
        <v>0</v>
      </c>
      <c r="AA301" s="4">
        <v>1</v>
      </c>
      <c r="AB301" s="4">
        <v>1</v>
      </c>
      <c r="AC301" s="1" t="s">
        <v>975</v>
      </c>
    </row>
    <row r="302" spans="1:29">
      <c r="A302" s="1" t="s">
        <v>302</v>
      </c>
      <c r="B302" s="1" t="e">
        <f>VLOOKUP(A302,#REF!, 2,0)</f>
        <v>#REF!</v>
      </c>
      <c r="C302" s="1" t="e">
        <f>VLOOKUP(A302,#REF!,3,0)</f>
        <v>#REF!</v>
      </c>
      <c r="D302" s="1">
        <v>101</v>
      </c>
      <c r="E302" s="1">
        <v>2403</v>
      </c>
      <c r="F302" s="1">
        <v>1301</v>
      </c>
      <c r="G302" s="1">
        <v>4403</v>
      </c>
      <c r="H302" s="1">
        <v>304</v>
      </c>
      <c r="I302" s="1">
        <v>701</v>
      </c>
      <c r="J302" s="21">
        <v>5.1238516409670858</v>
      </c>
      <c r="K302" s="22">
        <v>58</v>
      </c>
      <c r="L302" s="1" t="s">
        <v>985</v>
      </c>
      <c r="M302" s="4">
        <v>1</v>
      </c>
      <c r="N302" s="4">
        <v>1</v>
      </c>
      <c r="O302" s="4">
        <v>1</v>
      </c>
      <c r="P302" s="4">
        <v>0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  <c r="X302" s="4">
        <v>1</v>
      </c>
      <c r="Y302" s="4">
        <v>1</v>
      </c>
      <c r="Z302" s="4">
        <v>1</v>
      </c>
      <c r="AA302" s="4">
        <v>1</v>
      </c>
      <c r="AB302" s="4">
        <v>1</v>
      </c>
      <c r="AC302" s="1" t="s">
        <v>975</v>
      </c>
    </row>
    <row r="303" spans="1:29">
      <c r="A303" s="1" t="s">
        <v>303</v>
      </c>
      <c r="B303" s="1" t="e">
        <f>VLOOKUP(A303,#REF!, 2,0)</f>
        <v>#REF!</v>
      </c>
      <c r="C303" s="1" t="e">
        <f>VLOOKUP(A303,#REF!,3,0)</f>
        <v>#REF!</v>
      </c>
      <c r="D303" s="1">
        <v>1101</v>
      </c>
      <c r="E303" s="1">
        <v>2601</v>
      </c>
      <c r="F303" s="1">
        <v>705</v>
      </c>
      <c r="G303" s="1">
        <v>1301</v>
      </c>
      <c r="H303" s="1">
        <v>304</v>
      </c>
      <c r="I303" s="1">
        <v>702</v>
      </c>
      <c r="J303" s="21">
        <v>5.1072099696478688</v>
      </c>
      <c r="K303" s="22">
        <v>4</v>
      </c>
      <c r="L303" s="1" t="s">
        <v>986</v>
      </c>
      <c r="M303" s="4">
        <v>1</v>
      </c>
      <c r="N303" s="4">
        <v>0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1</v>
      </c>
      <c r="U303" s="4">
        <v>1</v>
      </c>
      <c r="V303" s="4">
        <v>1</v>
      </c>
      <c r="W303" s="4">
        <v>1</v>
      </c>
      <c r="X303" s="4">
        <v>1</v>
      </c>
      <c r="Y303" s="4">
        <v>0</v>
      </c>
      <c r="Z303" s="4">
        <v>0</v>
      </c>
      <c r="AA303" s="4">
        <v>1</v>
      </c>
      <c r="AB303" s="4">
        <v>1</v>
      </c>
      <c r="AC303" s="1" t="s">
        <v>975</v>
      </c>
    </row>
    <row r="304" spans="1:29">
      <c r="A304" s="1" t="s">
        <v>304</v>
      </c>
      <c r="B304" s="1" t="e">
        <f>VLOOKUP(A304,#REF!, 2,0)</f>
        <v>#REF!</v>
      </c>
      <c r="C304" s="1" t="e">
        <f>VLOOKUP(A304,#REF!,3,0)</f>
        <v>#REF!</v>
      </c>
      <c r="D304" s="1">
        <v>2403</v>
      </c>
      <c r="E304" s="1">
        <v>2407</v>
      </c>
      <c r="F304" s="1">
        <v>1525</v>
      </c>
      <c r="G304" s="1">
        <v>3505</v>
      </c>
      <c r="H304" s="1">
        <v>401</v>
      </c>
      <c r="I304" s="1">
        <v>403</v>
      </c>
      <c r="J304" s="21">
        <v>2.8870543780509568</v>
      </c>
      <c r="K304" s="22">
        <v>333</v>
      </c>
      <c r="L304" s="1" t="s">
        <v>985</v>
      </c>
      <c r="M304" s="4">
        <v>1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0</v>
      </c>
      <c r="T304" s="4">
        <v>1</v>
      </c>
      <c r="U304" s="4">
        <v>1</v>
      </c>
      <c r="V304" s="4">
        <v>1</v>
      </c>
      <c r="W304" s="4">
        <v>1</v>
      </c>
      <c r="X304" s="4">
        <v>1</v>
      </c>
      <c r="Y304" s="4">
        <v>1</v>
      </c>
      <c r="Z304" s="4">
        <v>1</v>
      </c>
      <c r="AA304" s="4">
        <v>1</v>
      </c>
      <c r="AB304" s="4">
        <v>1</v>
      </c>
      <c r="AC304" s="1" t="s">
        <v>975</v>
      </c>
    </row>
    <row r="305" spans="1:29">
      <c r="A305" s="1" t="s">
        <v>305</v>
      </c>
      <c r="B305" s="1" t="e">
        <f>VLOOKUP(A305,#REF!, 2,0)</f>
        <v>#REF!</v>
      </c>
      <c r="C305" s="1" t="e">
        <f>VLOOKUP(A305,#REF!,3,0)</f>
        <v>#REF!</v>
      </c>
      <c r="D305" s="1">
        <v>1101</v>
      </c>
      <c r="E305" s="1" t="s">
        <v>507</v>
      </c>
      <c r="F305" s="1">
        <v>1525</v>
      </c>
      <c r="G305" s="1">
        <v>2706</v>
      </c>
      <c r="H305" s="1">
        <v>304</v>
      </c>
      <c r="I305" s="1">
        <v>403</v>
      </c>
      <c r="J305" s="21">
        <v>3.842609239610562</v>
      </c>
      <c r="K305" s="22">
        <v>229</v>
      </c>
      <c r="L305" s="1" t="s">
        <v>985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4">
        <v>1</v>
      </c>
      <c r="S305" s="4">
        <v>0</v>
      </c>
      <c r="T305" s="4">
        <v>1</v>
      </c>
      <c r="U305" s="4">
        <v>1</v>
      </c>
      <c r="V305" s="4">
        <v>1</v>
      </c>
      <c r="W305" s="4">
        <v>1</v>
      </c>
      <c r="X305" s="4">
        <v>1</v>
      </c>
      <c r="Y305" s="4">
        <v>0</v>
      </c>
      <c r="Z305" s="4">
        <v>1</v>
      </c>
      <c r="AA305" s="4">
        <v>1</v>
      </c>
      <c r="AB305" s="4">
        <v>1</v>
      </c>
      <c r="AC305" s="1" t="s">
        <v>975</v>
      </c>
    </row>
    <row r="306" spans="1:29">
      <c r="A306" s="1" t="s">
        <v>306</v>
      </c>
      <c r="B306" s="1" t="e">
        <f>VLOOKUP(A306,#REF!, 2,0)</f>
        <v>#REF!</v>
      </c>
      <c r="C306" s="1" t="e">
        <f>VLOOKUP(A306,#REF!,3,0)</f>
        <v>#REF!</v>
      </c>
      <c r="D306" s="1">
        <v>1101</v>
      </c>
      <c r="E306" s="1">
        <v>2402</v>
      </c>
      <c r="F306" s="1">
        <v>3901</v>
      </c>
      <c r="G306" s="1">
        <v>4803</v>
      </c>
      <c r="H306" s="1">
        <v>702</v>
      </c>
      <c r="I306" s="1">
        <v>801</v>
      </c>
      <c r="J306" s="21">
        <v>4.7299742856995559</v>
      </c>
      <c r="K306" s="22">
        <v>26</v>
      </c>
      <c r="L306" s="1" t="s">
        <v>986</v>
      </c>
      <c r="M306" s="4">
        <v>1</v>
      </c>
      <c r="N306" s="4">
        <v>0</v>
      </c>
      <c r="O306" s="4">
        <v>0</v>
      </c>
      <c r="P306" s="4">
        <v>1</v>
      </c>
      <c r="Q306" s="4">
        <v>0</v>
      </c>
      <c r="R306" s="4">
        <v>0</v>
      </c>
      <c r="S306" s="4">
        <v>0</v>
      </c>
      <c r="T306" s="4">
        <v>1</v>
      </c>
      <c r="U306" s="4">
        <v>1</v>
      </c>
      <c r="V306" s="4">
        <v>1</v>
      </c>
      <c r="W306" s="4">
        <v>1</v>
      </c>
      <c r="X306" s="4">
        <v>1</v>
      </c>
      <c r="Y306" s="4">
        <v>0</v>
      </c>
      <c r="Z306" s="4">
        <v>0</v>
      </c>
      <c r="AA306" s="4">
        <v>1</v>
      </c>
      <c r="AB306" s="4">
        <v>1</v>
      </c>
      <c r="AC306" s="1" t="s">
        <v>975</v>
      </c>
    </row>
    <row r="307" spans="1:29">
      <c r="A307" s="1" t="s">
        <v>307</v>
      </c>
      <c r="B307" s="1" t="e">
        <f>VLOOKUP(A307,#REF!, 2,0)</f>
        <v>#REF!</v>
      </c>
      <c r="C307" s="1" t="e">
        <f>VLOOKUP(A307,#REF!,3,0)</f>
        <v>#REF!</v>
      </c>
      <c r="D307" s="1">
        <v>203</v>
      </c>
      <c r="E307" s="1">
        <v>1101</v>
      </c>
      <c r="F307" s="1">
        <v>2706</v>
      </c>
      <c r="G307" s="1">
        <v>5502</v>
      </c>
      <c r="H307" s="1">
        <v>102</v>
      </c>
      <c r="I307" s="1">
        <v>801</v>
      </c>
      <c r="J307" s="21">
        <v>5.1238516409670858</v>
      </c>
      <c r="K307" s="22">
        <v>14</v>
      </c>
      <c r="L307" s="1" t="s">
        <v>986</v>
      </c>
      <c r="M307" s="4">
        <v>1</v>
      </c>
      <c r="N307" s="4">
        <v>0</v>
      </c>
      <c r="O307" s="4">
        <v>0</v>
      </c>
      <c r="P307" s="4">
        <v>1</v>
      </c>
      <c r="Q307" s="4">
        <v>0</v>
      </c>
      <c r="R307" s="4">
        <v>0</v>
      </c>
      <c r="S307" s="4">
        <v>0</v>
      </c>
      <c r="T307" s="4">
        <v>1</v>
      </c>
      <c r="U307" s="4">
        <v>1</v>
      </c>
      <c r="V307" s="4">
        <v>1</v>
      </c>
      <c r="W307" s="4">
        <v>1</v>
      </c>
      <c r="X307" s="4">
        <v>1</v>
      </c>
      <c r="Y307" s="4">
        <v>0</v>
      </c>
      <c r="Z307" s="4">
        <v>0</v>
      </c>
      <c r="AA307" s="4">
        <v>1</v>
      </c>
      <c r="AB307" s="4">
        <v>1</v>
      </c>
      <c r="AC307" s="1" t="s">
        <v>975</v>
      </c>
    </row>
    <row r="308" spans="1:29">
      <c r="A308" s="1" t="s">
        <v>308</v>
      </c>
      <c r="B308" s="1" t="e">
        <f>VLOOKUP(A308,#REF!, 2,0)</f>
        <v>#REF!</v>
      </c>
      <c r="C308" s="1" t="e">
        <f>VLOOKUP(A308,#REF!,3,0)</f>
        <v>#REF!</v>
      </c>
      <c r="D308" s="1">
        <v>201</v>
      </c>
      <c r="E308" s="1">
        <v>3303</v>
      </c>
      <c r="F308" s="1">
        <v>5101</v>
      </c>
      <c r="G308" s="1">
        <v>5801</v>
      </c>
      <c r="H308" s="1">
        <v>302</v>
      </c>
      <c r="I308" s="1">
        <v>1502</v>
      </c>
      <c r="J308" s="21">
        <v>3.0170333392987803</v>
      </c>
      <c r="K308" s="22">
        <v>450</v>
      </c>
      <c r="L308" s="1" t="s">
        <v>985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0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  <c r="X308" s="4">
        <v>1</v>
      </c>
      <c r="Y308" s="4">
        <v>0</v>
      </c>
      <c r="Z308" s="4">
        <v>1</v>
      </c>
      <c r="AA308" s="4">
        <v>1</v>
      </c>
      <c r="AB308" s="4">
        <v>1</v>
      </c>
      <c r="AC308" s="1" t="s">
        <v>975</v>
      </c>
    </row>
    <row r="309" spans="1:29">
      <c r="A309" s="1" t="s">
        <v>309</v>
      </c>
      <c r="B309" s="1" t="e">
        <f>VLOOKUP(A309,#REF!, 2,0)</f>
        <v>#REF!</v>
      </c>
      <c r="C309" s="1" t="e">
        <f>VLOOKUP(A309,#REF!,3,0)</f>
        <v>#REF!</v>
      </c>
      <c r="D309" s="1">
        <v>1101</v>
      </c>
      <c r="E309" s="1">
        <v>3303</v>
      </c>
      <c r="F309" s="1">
        <v>1301</v>
      </c>
      <c r="G309" s="1">
        <v>5801</v>
      </c>
      <c r="H309" s="1">
        <v>302</v>
      </c>
      <c r="I309" s="1">
        <v>304</v>
      </c>
      <c r="J309" s="21">
        <v>4.8573324964312681</v>
      </c>
      <c r="K309" s="22">
        <v>111</v>
      </c>
      <c r="L309" s="1" t="s">
        <v>986</v>
      </c>
      <c r="M309" s="4">
        <v>1</v>
      </c>
      <c r="N309" s="4">
        <v>0</v>
      </c>
      <c r="O309" s="4">
        <v>0</v>
      </c>
      <c r="P309" s="4">
        <v>1</v>
      </c>
      <c r="Q309" s="4">
        <v>0</v>
      </c>
      <c r="R309" s="4">
        <v>0</v>
      </c>
      <c r="S309" s="4">
        <v>0</v>
      </c>
      <c r="T309" s="4">
        <v>1</v>
      </c>
      <c r="U309" s="4">
        <v>1</v>
      </c>
      <c r="V309" s="4">
        <v>1</v>
      </c>
      <c r="W309" s="4">
        <v>1</v>
      </c>
      <c r="X309" s="4">
        <v>1</v>
      </c>
      <c r="Y309" s="4">
        <v>0</v>
      </c>
      <c r="Z309" s="4">
        <v>0</v>
      </c>
      <c r="AA309" s="4">
        <v>1</v>
      </c>
      <c r="AB309" s="4">
        <v>1</v>
      </c>
      <c r="AC309" s="1" t="s">
        <v>975</v>
      </c>
    </row>
    <row r="310" spans="1:29">
      <c r="A310" s="1" t="s">
        <v>310</v>
      </c>
      <c r="B310" s="1" t="e">
        <f>VLOOKUP(A310,#REF!, 2,0)</f>
        <v>#REF!</v>
      </c>
      <c r="C310" s="1" t="e">
        <f>VLOOKUP(A310,#REF!,3,0)</f>
        <v>#REF!</v>
      </c>
      <c r="D310" s="1">
        <v>3303</v>
      </c>
      <c r="E310" s="1" t="s">
        <v>507</v>
      </c>
      <c r="F310" s="1">
        <v>801</v>
      </c>
      <c r="G310" s="1">
        <v>5801</v>
      </c>
      <c r="H310" s="1">
        <v>302</v>
      </c>
      <c r="I310" s="1">
        <v>702</v>
      </c>
      <c r="J310" s="21">
        <v>4.1205739312058496</v>
      </c>
      <c r="K310" s="22">
        <v>227</v>
      </c>
      <c r="L310" s="1" t="s">
        <v>985</v>
      </c>
      <c r="M310" s="4">
        <v>1</v>
      </c>
      <c r="N310" s="4">
        <v>1</v>
      </c>
      <c r="O310" s="4">
        <v>1</v>
      </c>
      <c r="P310" s="4">
        <v>1</v>
      </c>
      <c r="Q310" s="4">
        <v>1</v>
      </c>
      <c r="R310" s="4">
        <v>0</v>
      </c>
      <c r="S310" s="4">
        <v>1</v>
      </c>
      <c r="T310" s="4">
        <v>1</v>
      </c>
      <c r="U310" s="4">
        <v>1</v>
      </c>
      <c r="V310" s="4">
        <v>1</v>
      </c>
      <c r="W310" s="4">
        <v>1</v>
      </c>
      <c r="X310" s="4">
        <v>1</v>
      </c>
      <c r="Y310" s="4">
        <v>1</v>
      </c>
      <c r="Z310" s="4">
        <v>1</v>
      </c>
      <c r="AA310" s="4">
        <v>1</v>
      </c>
      <c r="AB310" s="4">
        <v>1</v>
      </c>
      <c r="AC310" s="1" t="s">
        <v>975</v>
      </c>
    </row>
    <row r="311" spans="1:29">
      <c r="A311" s="1" t="s">
        <v>311</v>
      </c>
      <c r="B311" s="1" t="e">
        <f>VLOOKUP(A311,#REF!, 2,0)</f>
        <v>#REF!</v>
      </c>
      <c r="C311" s="1" t="e">
        <f>VLOOKUP(A311,#REF!,3,0)</f>
        <v>#REF!</v>
      </c>
      <c r="D311" s="1">
        <v>207</v>
      </c>
      <c r="E311" s="1">
        <v>3303</v>
      </c>
      <c r="F311" s="1">
        <v>3701</v>
      </c>
      <c r="G311" s="1">
        <v>5801</v>
      </c>
      <c r="H311" s="1">
        <v>302</v>
      </c>
      <c r="I311" s="1">
        <v>602</v>
      </c>
      <c r="J311" s="21">
        <v>4.5728716022004798</v>
      </c>
      <c r="K311" s="22">
        <v>278</v>
      </c>
      <c r="L311" s="1" t="s">
        <v>987</v>
      </c>
      <c r="M311" s="4">
        <v>1</v>
      </c>
      <c r="N311" s="4">
        <v>0</v>
      </c>
      <c r="O311" s="4">
        <v>0</v>
      </c>
      <c r="P311" s="4">
        <v>1</v>
      </c>
      <c r="Q311" s="4">
        <v>1</v>
      </c>
      <c r="R311" s="4">
        <v>1</v>
      </c>
      <c r="S311" s="4">
        <v>0</v>
      </c>
      <c r="T311" s="4">
        <v>1</v>
      </c>
      <c r="U311" s="4">
        <v>1</v>
      </c>
      <c r="V311" s="4">
        <v>1</v>
      </c>
      <c r="W311" s="4">
        <v>1</v>
      </c>
      <c r="X311" s="4">
        <v>0</v>
      </c>
      <c r="Y311" s="4">
        <v>1</v>
      </c>
      <c r="Z311" s="4">
        <v>1</v>
      </c>
      <c r="AA311" s="4">
        <v>0</v>
      </c>
      <c r="AB311" s="4">
        <v>1</v>
      </c>
      <c r="AC311" s="1" t="s">
        <v>975</v>
      </c>
    </row>
    <row r="312" spans="1:29">
      <c r="A312" s="1" t="s">
        <v>312</v>
      </c>
      <c r="B312" s="1" t="e">
        <f>VLOOKUP(A312,#REF!, 2,0)</f>
        <v>#REF!</v>
      </c>
      <c r="C312" s="1" t="e">
        <f>VLOOKUP(A312,#REF!,3,0)</f>
        <v>#REF!</v>
      </c>
      <c r="D312" s="1">
        <v>203</v>
      </c>
      <c r="E312" s="1">
        <v>3303</v>
      </c>
      <c r="F312" s="1">
        <v>1502</v>
      </c>
      <c r="G312" s="1">
        <v>4601</v>
      </c>
      <c r="H312" s="1">
        <v>102</v>
      </c>
      <c r="I312" s="1">
        <v>801</v>
      </c>
      <c r="J312" s="21">
        <v>3.7466341989375787</v>
      </c>
      <c r="K312" s="22">
        <v>261</v>
      </c>
      <c r="L312" s="1" t="s">
        <v>986</v>
      </c>
      <c r="M312" s="4">
        <v>1</v>
      </c>
      <c r="N312" s="4">
        <v>0</v>
      </c>
      <c r="O312" s="4">
        <v>0</v>
      </c>
      <c r="P312" s="4">
        <v>1</v>
      </c>
      <c r="Q312" s="4">
        <v>0</v>
      </c>
      <c r="R312" s="4">
        <v>0</v>
      </c>
      <c r="S312" s="4">
        <v>0</v>
      </c>
      <c r="T312" s="4">
        <v>1</v>
      </c>
      <c r="U312" s="4">
        <v>1</v>
      </c>
      <c r="V312" s="4">
        <v>1</v>
      </c>
      <c r="W312" s="4">
        <v>1</v>
      </c>
      <c r="X312" s="4">
        <v>1</v>
      </c>
      <c r="Y312" s="4">
        <v>0</v>
      </c>
      <c r="Z312" s="4">
        <v>0</v>
      </c>
      <c r="AA312" s="4">
        <v>1</v>
      </c>
      <c r="AB312" s="4">
        <v>1</v>
      </c>
      <c r="AC312" s="1" t="s">
        <v>975</v>
      </c>
    </row>
    <row r="313" spans="1:29">
      <c r="A313" s="1" t="s">
        <v>313</v>
      </c>
      <c r="B313" s="1" t="e">
        <f>VLOOKUP(A313,#REF!, 2,0)</f>
        <v>#REF!</v>
      </c>
      <c r="C313" s="1" t="e">
        <f>VLOOKUP(A313,#REF!,3,0)</f>
        <v>#REF!</v>
      </c>
      <c r="D313" s="1">
        <v>203</v>
      </c>
      <c r="E313" s="1">
        <v>6801</v>
      </c>
      <c r="F313" s="1">
        <v>801</v>
      </c>
      <c r="G313" s="1">
        <v>4001</v>
      </c>
      <c r="H313" s="1">
        <v>304</v>
      </c>
      <c r="I313" s="1">
        <v>702</v>
      </c>
      <c r="J313" s="21">
        <v>4.0492180226701819</v>
      </c>
      <c r="K313" s="22">
        <v>332</v>
      </c>
      <c r="L313" s="1" t="s">
        <v>985</v>
      </c>
      <c r="M313" s="4">
        <v>1</v>
      </c>
      <c r="N313" s="4">
        <v>1</v>
      </c>
      <c r="O313" s="4">
        <v>1</v>
      </c>
      <c r="P313" s="4">
        <v>1</v>
      </c>
      <c r="Q313" s="4">
        <v>0</v>
      </c>
      <c r="R313" s="4">
        <v>0</v>
      </c>
      <c r="S313" s="4">
        <v>0</v>
      </c>
      <c r="T313" s="4">
        <v>1</v>
      </c>
      <c r="U313" s="4">
        <v>1</v>
      </c>
      <c r="V313" s="4">
        <v>1</v>
      </c>
      <c r="W313" s="4">
        <v>1</v>
      </c>
      <c r="X313" s="4">
        <v>1</v>
      </c>
      <c r="Y313" s="4">
        <v>0</v>
      </c>
      <c r="Z313" s="4">
        <v>0</v>
      </c>
      <c r="AA313" s="4">
        <v>1</v>
      </c>
      <c r="AB313" s="4">
        <v>1</v>
      </c>
      <c r="AC313" s="1" t="s">
        <v>975</v>
      </c>
    </row>
    <row r="314" spans="1:29">
      <c r="A314" s="1" t="s">
        <v>314</v>
      </c>
      <c r="B314" s="1" t="e">
        <f>VLOOKUP(A314,#REF!, 2,0)</f>
        <v>#REF!</v>
      </c>
      <c r="C314" s="1" t="e">
        <f>VLOOKUP(A314,#REF!,3,0)</f>
        <v>#REF!</v>
      </c>
      <c r="D314" s="1">
        <v>203</v>
      </c>
      <c r="E314" s="1">
        <v>1101</v>
      </c>
      <c r="F314" s="1">
        <v>1301</v>
      </c>
      <c r="G314" s="1">
        <v>4601</v>
      </c>
      <c r="H314" s="1">
        <v>102</v>
      </c>
      <c r="I314" s="1">
        <v>304</v>
      </c>
      <c r="J314" s="21">
        <v>4.6646419755561253</v>
      </c>
      <c r="K314" s="22">
        <v>251</v>
      </c>
      <c r="L314" s="1" t="s">
        <v>985</v>
      </c>
      <c r="M314" s="4">
        <v>1</v>
      </c>
      <c r="N314" s="4">
        <v>0</v>
      </c>
      <c r="O314" s="4">
        <v>0</v>
      </c>
      <c r="P314" s="4">
        <v>1</v>
      </c>
      <c r="Q314" s="4">
        <v>1</v>
      </c>
      <c r="R314" s="4">
        <v>0</v>
      </c>
      <c r="S314" s="4">
        <v>1</v>
      </c>
      <c r="T314" s="4">
        <v>1</v>
      </c>
      <c r="U314" s="4">
        <v>1</v>
      </c>
      <c r="V314" s="4">
        <v>1</v>
      </c>
      <c r="W314" s="4">
        <v>1</v>
      </c>
      <c r="X314" s="4">
        <v>1</v>
      </c>
      <c r="Y314" s="4">
        <v>1</v>
      </c>
      <c r="Z314" s="4">
        <v>1</v>
      </c>
      <c r="AA314" s="4">
        <v>1</v>
      </c>
      <c r="AB314" s="4">
        <v>1</v>
      </c>
      <c r="AC314" s="1" t="s">
        <v>975</v>
      </c>
    </row>
    <row r="315" spans="1:29">
      <c r="A315" s="1" t="s">
        <v>315</v>
      </c>
      <c r="B315" s="1" t="e">
        <f>VLOOKUP(A315,#REF!, 2,0)</f>
        <v>#REF!</v>
      </c>
      <c r="C315" s="1" t="e">
        <f>VLOOKUP(A315,#REF!,3,0)</f>
        <v>#REF!</v>
      </c>
      <c r="D315" s="1">
        <v>1101</v>
      </c>
      <c r="E315" s="1">
        <v>3001</v>
      </c>
      <c r="F315" s="1">
        <v>1302</v>
      </c>
      <c r="G315" s="1">
        <v>1502</v>
      </c>
      <c r="H315" s="1">
        <v>602</v>
      </c>
      <c r="I315" s="1">
        <v>801</v>
      </c>
      <c r="J315" s="21">
        <v>4.5428254269591797</v>
      </c>
      <c r="K315" s="22">
        <v>461</v>
      </c>
      <c r="L315" s="1" t="s">
        <v>986</v>
      </c>
      <c r="M315" s="4">
        <v>1</v>
      </c>
      <c r="N315" s="4">
        <v>0</v>
      </c>
      <c r="O315" s="4">
        <v>0</v>
      </c>
      <c r="P315" s="4">
        <v>1</v>
      </c>
      <c r="Q315" s="4">
        <v>0</v>
      </c>
      <c r="R315" s="4">
        <v>0</v>
      </c>
      <c r="S315" s="4">
        <v>0</v>
      </c>
      <c r="T315" s="4">
        <v>1</v>
      </c>
      <c r="U315" s="4">
        <v>1</v>
      </c>
      <c r="V315" s="4">
        <v>1</v>
      </c>
      <c r="W315" s="4">
        <v>1</v>
      </c>
      <c r="X315" s="4">
        <v>1</v>
      </c>
      <c r="Y315" s="4">
        <v>0</v>
      </c>
      <c r="Z315" s="4">
        <v>0</v>
      </c>
      <c r="AA315" s="4">
        <v>1</v>
      </c>
      <c r="AB315" s="4">
        <v>1</v>
      </c>
      <c r="AC315" s="1" t="s">
        <v>976</v>
      </c>
    </row>
    <row r="316" spans="1:29">
      <c r="A316" s="1" t="s">
        <v>316</v>
      </c>
      <c r="B316" s="1" t="e">
        <f>VLOOKUP(A316,#REF!, 2,0)</f>
        <v>#REF!</v>
      </c>
      <c r="C316" s="1" t="e">
        <f>VLOOKUP(A316,#REF!,3,0)</f>
        <v>#REF!</v>
      </c>
      <c r="D316" s="1">
        <v>1101</v>
      </c>
      <c r="E316" s="1">
        <v>3303</v>
      </c>
      <c r="F316" s="1">
        <v>705</v>
      </c>
      <c r="G316" s="1">
        <v>3802</v>
      </c>
      <c r="H316" s="1">
        <v>702</v>
      </c>
      <c r="I316" s="1" t="s">
        <v>507</v>
      </c>
      <c r="J316" s="21">
        <v>5.1702617153949575</v>
      </c>
      <c r="K316" s="22">
        <v>123</v>
      </c>
      <c r="L316" s="1" t="s">
        <v>986</v>
      </c>
      <c r="M316" s="4">
        <v>1</v>
      </c>
      <c r="N316" s="4">
        <v>0</v>
      </c>
      <c r="O316" s="4">
        <v>0</v>
      </c>
      <c r="P316" s="4">
        <v>1</v>
      </c>
      <c r="Q316" s="4">
        <v>0</v>
      </c>
      <c r="R316" s="4">
        <v>0</v>
      </c>
      <c r="S316" s="4">
        <v>0</v>
      </c>
      <c r="T316" s="4">
        <v>1</v>
      </c>
      <c r="U316" s="4">
        <v>1</v>
      </c>
      <c r="V316" s="4">
        <v>1</v>
      </c>
      <c r="W316" s="4">
        <v>1</v>
      </c>
      <c r="X316" s="4">
        <v>1</v>
      </c>
      <c r="Y316" s="4">
        <v>0</v>
      </c>
      <c r="Z316" s="4">
        <v>0</v>
      </c>
      <c r="AA316" s="4">
        <v>1</v>
      </c>
      <c r="AB316" s="4">
        <v>1</v>
      </c>
      <c r="AC316" s="1" t="s">
        <v>976</v>
      </c>
    </row>
    <row r="317" spans="1:29">
      <c r="A317" s="1" t="s">
        <v>317</v>
      </c>
      <c r="B317" s="1" t="e">
        <f>VLOOKUP(A317,#REF!, 2,0)</f>
        <v>#REF!</v>
      </c>
      <c r="C317" s="1" t="e">
        <f>VLOOKUP(A317,#REF!,3,0)</f>
        <v>#REF!</v>
      </c>
      <c r="D317" s="1">
        <v>203</v>
      </c>
      <c r="E317" s="1">
        <v>1101</v>
      </c>
      <c r="F317" s="1">
        <v>1301</v>
      </c>
      <c r="G317" s="1">
        <v>1525</v>
      </c>
      <c r="H317" s="1">
        <v>304</v>
      </c>
      <c r="I317" s="1">
        <v>403</v>
      </c>
      <c r="J317" s="21">
        <v>4.1367205671564067</v>
      </c>
      <c r="K317" s="22">
        <v>393</v>
      </c>
      <c r="L317" s="1" t="s">
        <v>985</v>
      </c>
      <c r="M317" s="4">
        <v>1</v>
      </c>
      <c r="N317" s="4">
        <v>1</v>
      </c>
      <c r="O317" s="4">
        <v>1</v>
      </c>
      <c r="P317" s="4">
        <v>0</v>
      </c>
      <c r="Q317" s="4">
        <v>1</v>
      </c>
      <c r="R317" s="4">
        <v>0</v>
      </c>
      <c r="S317" s="4">
        <v>0</v>
      </c>
      <c r="T317" s="4">
        <v>1</v>
      </c>
      <c r="U317" s="4">
        <v>1</v>
      </c>
      <c r="V317" s="4">
        <v>1</v>
      </c>
      <c r="W317" s="4">
        <v>1</v>
      </c>
      <c r="X317" s="4">
        <v>1</v>
      </c>
      <c r="Y317" s="4">
        <v>1</v>
      </c>
      <c r="Z317" s="4">
        <v>1</v>
      </c>
      <c r="AA317" s="4">
        <v>1</v>
      </c>
      <c r="AB317" s="4">
        <v>1</v>
      </c>
      <c r="AC317" s="1" t="s">
        <v>976</v>
      </c>
    </row>
    <row r="318" spans="1:29">
      <c r="A318" s="1" t="s">
        <v>318</v>
      </c>
      <c r="B318" s="1" t="e">
        <f>VLOOKUP(A318,#REF!, 2,0)</f>
        <v>#REF!</v>
      </c>
      <c r="C318" s="1" t="e">
        <f>VLOOKUP(A318,#REF!,3,0)</f>
        <v>#REF!</v>
      </c>
      <c r="D318" s="1">
        <v>1101</v>
      </c>
      <c r="E318" s="1" t="s">
        <v>507</v>
      </c>
      <c r="F318" s="1">
        <v>1502</v>
      </c>
      <c r="G318" s="1">
        <v>3802</v>
      </c>
      <c r="H318" s="1">
        <v>702</v>
      </c>
      <c r="I318" s="1">
        <v>801</v>
      </c>
      <c r="J318" s="21">
        <v>4.2528530309798933</v>
      </c>
      <c r="K318" s="22">
        <v>258</v>
      </c>
      <c r="L318" s="1" t="s">
        <v>986</v>
      </c>
      <c r="M318" s="4">
        <v>1</v>
      </c>
      <c r="N318" s="4">
        <v>0</v>
      </c>
      <c r="O318" s="4">
        <v>0</v>
      </c>
      <c r="P318" s="4">
        <v>1</v>
      </c>
      <c r="Q318" s="4">
        <v>0</v>
      </c>
      <c r="R318" s="4">
        <v>0</v>
      </c>
      <c r="S318" s="4">
        <v>0</v>
      </c>
      <c r="T318" s="4">
        <v>1</v>
      </c>
      <c r="U318" s="4">
        <v>1</v>
      </c>
      <c r="V318" s="4">
        <v>1</v>
      </c>
      <c r="W318" s="4">
        <v>1</v>
      </c>
      <c r="X318" s="4">
        <v>1</v>
      </c>
      <c r="Y318" s="4">
        <v>0</v>
      </c>
      <c r="Z318" s="4">
        <v>0</v>
      </c>
      <c r="AA318" s="4">
        <v>1</v>
      </c>
      <c r="AB318" s="4">
        <v>1</v>
      </c>
      <c r="AC318" s="1" t="s">
        <v>976</v>
      </c>
    </row>
    <row r="319" spans="1:29">
      <c r="A319" s="1" t="s">
        <v>319</v>
      </c>
      <c r="B319" s="1" t="e">
        <f>VLOOKUP(A319,#REF!, 2,0)</f>
        <v>#REF!</v>
      </c>
      <c r="C319" s="1" t="e">
        <f>VLOOKUP(A319,#REF!,3,0)</f>
        <v>#REF!</v>
      </c>
      <c r="D319" s="1">
        <v>203</v>
      </c>
      <c r="E319" s="1">
        <v>1101</v>
      </c>
      <c r="F319" s="1">
        <v>3802</v>
      </c>
      <c r="G319" s="1" t="s">
        <v>507</v>
      </c>
      <c r="H319" s="1">
        <v>702</v>
      </c>
      <c r="I319" s="1" t="s">
        <v>507</v>
      </c>
      <c r="J319" s="21">
        <v>4.7193312869837269</v>
      </c>
      <c r="K319" s="22">
        <v>287</v>
      </c>
      <c r="L319" s="1" t="s">
        <v>985</v>
      </c>
      <c r="M319" s="4">
        <v>1</v>
      </c>
      <c r="N319" s="4">
        <v>1</v>
      </c>
      <c r="O319" s="4">
        <v>1</v>
      </c>
      <c r="P319" s="4">
        <v>1</v>
      </c>
      <c r="Q319" s="4">
        <v>0</v>
      </c>
      <c r="R319" s="4">
        <v>0</v>
      </c>
      <c r="S319" s="4">
        <v>0</v>
      </c>
      <c r="T319" s="4">
        <v>1</v>
      </c>
      <c r="U319" s="4">
        <v>1</v>
      </c>
      <c r="V319" s="4">
        <v>1</v>
      </c>
      <c r="W319" s="4">
        <v>1</v>
      </c>
      <c r="X319" s="4">
        <v>1</v>
      </c>
      <c r="Y319" s="4">
        <v>0</v>
      </c>
      <c r="Z319" s="4">
        <v>0</v>
      </c>
      <c r="AA319" s="4">
        <v>1</v>
      </c>
      <c r="AB319" s="4">
        <v>1</v>
      </c>
      <c r="AC319" s="1" t="s">
        <v>976</v>
      </c>
    </row>
    <row r="320" spans="1:29">
      <c r="A320" s="1" t="s">
        <v>320</v>
      </c>
      <c r="B320" s="1" t="e">
        <f>VLOOKUP(A320,#REF!, 2,0)</f>
        <v>#REF!</v>
      </c>
      <c r="C320" s="1" t="e">
        <f>VLOOKUP(A320,#REF!,3,0)</f>
        <v>#REF!</v>
      </c>
      <c r="D320" s="1">
        <v>203</v>
      </c>
      <c r="E320" s="1">
        <v>2901</v>
      </c>
      <c r="F320" s="1">
        <v>705</v>
      </c>
      <c r="G320" s="1">
        <v>4601</v>
      </c>
      <c r="H320" s="1">
        <v>102</v>
      </c>
      <c r="I320" s="1">
        <v>1505</v>
      </c>
      <c r="J320" s="21">
        <v>5.2741578492636796</v>
      </c>
      <c r="K320" s="22">
        <v>89</v>
      </c>
      <c r="L320" s="1" t="s">
        <v>985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0</v>
      </c>
      <c r="S320" s="4">
        <v>0</v>
      </c>
      <c r="T320" s="4">
        <v>1</v>
      </c>
      <c r="U320" s="4">
        <v>1</v>
      </c>
      <c r="V320" s="4">
        <v>1</v>
      </c>
      <c r="W320" s="4">
        <v>1</v>
      </c>
      <c r="X320" s="4">
        <v>1</v>
      </c>
      <c r="Y320" s="4">
        <v>1</v>
      </c>
      <c r="Z320" s="4">
        <v>1</v>
      </c>
      <c r="AA320" s="4">
        <v>1</v>
      </c>
      <c r="AB320" s="4">
        <v>1</v>
      </c>
      <c r="AC320" s="1" t="s">
        <v>976</v>
      </c>
    </row>
    <row r="321" spans="1:29">
      <c r="A321" s="1" t="s">
        <v>321</v>
      </c>
      <c r="B321" s="1" t="e">
        <f>VLOOKUP(A321,#REF!, 2,0)</f>
        <v>#REF!</v>
      </c>
      <c r="C321" s="1" t="e">
        <f>VLOOKUP(A321,#REF!,3,0)</f>
        <v>#REF!</v>
      </c>
      <c r="D321" s="1">
        <v>2402</v>
      </c>
      <c r="E321" s="1">
        <v>2901</v>
      </c>
      <c r="F321" s="1">
        <v>1502</v>
      </c>
      <c r="G321" s="1">
        <v>4803</v>
      </c>
      <c r="H321" s="1">
        <v>801</v>
      </c>
      <c r="I321" s="1" t="s">
        <v>507</v>
      </c>
      <c r="J321" s="21">
        <v>4.9014583213961123</v>
      </c>
      <c r="K321" s="22">
        <v>5</v>
      </c>
      <c r="L321" s="1" t="s">
        <v>985</v>
      </c>
      <c r="M321" s="4">
        <v>1</v>
      </c>
      <c r="N321" s="4">
        <v>1</v>
      </c>
      <c r="O321" s="4">
        <v>1</v>
      </c>
      <c r="P321" s="4">
        <v>1</v>
      </c>
      <c r="Q321" s="4">
        <v>1</v>
      </c>
      <c r="R321" s="4">
        <v>0</v>
      </c>
      <c r="S321" s="4">
        <v>1</v>
      </c>
      <c r="T321" s="4">
        <v>1</v>
      </c>
      <c r="U321" s="4">
        <v>1</v>
      </c>
      <c r="V321" s="4">
        <v>1</v>
      </c>
      <c r="W321" s="4">
        <v>1</v>
      </c>
      <c r="X321" s="4">
        <v>1</v>
      </c>
      <c r="Y321" s="4">
        <v>1</v>
      </c>
      <c r="Z321" s="4">
        <v>1</v>
      </c>
      <c r="AA321" s="4">
        <v>1</v>
      </c>
      <c r="AB321" s="4">
        <v>1</v>
      </c>
      <c r="AC321" s="1" t="s">
        <v>976</v>
      </c>
    </row>
    <row r="322" spans="1:29">
      <c r="A322" s="1" t="s">
        <v>322</v>
      </c>
      <c r="B322" s="1" t="e">
        <f>VLOOKUP(A322,#REF!, 2,0)</f>
        <v>#REF!</v>
      </c>
      <c r="C322" s="1" t="e">
        <f>VLOOKUP(A322,#REF!,3,0)</f>
        <v>#REF!</v>
      </c>
      <c r="D322" s="1">
        <v>207</v>
      </c>
      <c r="E322" s="1">
        <v>1101</v>
      </c>
      <c r="F322" s="1">
        <v>1502</v>
      </c>
      <c r="G322" s="1">
        <v>4601</v>
      </c>
      <c r="H322" s="1">
        <v>102</v>
      </c>
      <c r="I322" s="1">
        <v>801</v>
      </c>
      <c r="J322" s="21">
        <v>4.0644579892269181</v>
      </c>
      <c r="K322" s="22">
        <v>184</v>
      </c>
      <c r="L322" s="1" t="s">
        <v>986</v>
      </c>
      <c r="M322" s="4">
        <v>1</v>
      </c>
      <c r="N322" s="4">
        <v>0</v>
      </c>
      <c r="O322" s="4">
        <v>0</v>
      </c>
      <c r="P322" s="4">
        <v>1</v>
      </c>
      <c r="Q322" s="4">
        <v>0</v>
      </c>
      <c r="R322" s="4">
        <v>0</v>
      </c>
      <c r="S322" s="4">
        <v>0</v>
      </c>
      <c r="T322" s="4">
        <v>1</v>
      </c>
      <c r="U322" s="4">
        <v>1</v>
      </c>
      <c r="V322" s="4">
        <v>1</v>
      </c>
      <c r="W322" s="4">
        <v>1</v>
      </c>
      <c r="X322" s="4">
        <v>1</v>
      </c>
      <c r="Y322" s="4">
        <v>0</v>
      </c>
      <c r="Z322" s="4">
        <v>0</v>
      </c>
      <c r="AA322" s="4">
        <v>1</v>
      </c>
      <c r="AB322" s="4">
        <v>1</v>
      </c>
      <c r="AC322" s="1" t="s">
        <v>976</v>
      </c>
    </row>
    <row r="323" spans="1:29">
      <c r="A323" s="1" t="s">
        <v>323</v>
      </c>
      <c r="B323" s="1" t="e">
        <f>VLOOKUP(A323,#REF!, 2,0)</f>
        <v>#REF!</v>
      </c>
      <c r="C323" s="1" t="e">
        <f>VLOOKUP(A323,#REF!,3,0)</f>
        <v>#REF!</v>
      </c>
      <c r="D323" s="1">
        <v>203</v>
      </c>
      <c r="E323" s="1">
        <v>1102</v>
      </c>
      <c r="F323" s="1">
        <v>1502</v>
      </c>
      <c r="G323" s="1">
        <v>1525</v>
      </c>
      <c r="H323" s="1">
        <v>702</v>
      </c>
      <c r="I323" s="1">
        <v>801</v>
      </c>
      <c r="J323" s="21">
        <v>4.5132176000679394</v>
      </c>
      <c r="K323" s="22">
        <v>468</v>
      </c>
      <c r="L323" s="1" t="s">
        <v>985</v>
      </c>
      <c r="M323" s="4">
        <v>1</v>
      </c>
      <c r="N323" s="4">
        <v>0</v>
      </c>
      <c r="O323" s="4">
        <v>1</v>
      </c>
      <c r="P323" s="4">
        <v>1</v>
      </c>
      <c r="Q323" s="4">
        <v>1</v>
      </c>
      <c r="R323" s="4">
        <v>0</v>
      </c>
      <c r="S323" s="4">
        <v>1</v>
      </c>
      <c r="T323" s="4">
        <v>1</v>
      </c>
      <c r="U323" s="4">
        <v>1</v>
      </c>
      <c r="V323" s="4">
        <v>1</v>
      </c>
      <c r="W323" s="4">
        <v>1</v>
      </c>
      <c r="X323" s="4">
        <v>1</v>
      </c>
      <c r="Y323" s="4">
        <v>1</v>
      </c>
      <c r="Z323" s="4">
        <v>1</v>
      </c>
      <c r="AA323" s="4">
        <v>1</v>
      </c>
      <c r="AB323" s="4">
        <v>1</v>
      </c>
      <c r="AC323" s="1" t="s">
        <v>976</v>
      </c>
    </row>
    <row r="324" spans="1:29">
      <c r="A324" s="1" t="s">
        <v>324</v>
      </c>
      <c r="B324" s="1" t="e">
        <f>VLOOKUP(A324,#REF!, 2,0)</f>
        <v>#REF!</v>
      </c>
      <c r="C324" s="1" t="e">
        <f>VLOOKUP(A324,#REF!,3,0)</f>
        <v>#REF!</v>
      </c>
      <c r="D324" s="1">
        <v>1101</v>
      </c>
      <c r="E324" s="1">
        <v>3303</v>
      </c>
      <c r="F324" s="1">
        <v>4006</v>
      </c>
      <c r="G324" s="1">
        <v>5502</v>
      </c>
      <c r="H324" s="1">
        <v>102</v>
      </c>
      <c r="I324" s="1">
        <v>302</v>
      </c>
      <c r="J324" s="21">
        <v>4.5550944485783189</v>
      </c>
      <c r="K324" s="22">
        <v>176</v>
      </c>
      <c r="L324" s="1" t="s">
        <v>985</v>
      </c>
      <c r="M324" s="4">
        <v>1</v>
      </c>
      <c r="N324" s="4">
        <v>0</v>
      </c>
      <c r="O324" s="4">
        <v>1</v>
      </c>
      <c r="P324" s="4">
        <v>1</v>
      </c>
      <c r="Q324" s="4">
        <v>1</v>
      </c>
      <c r="R324" s="4">
        <v>0</v>
      </c>
      <c r="S324" s="4">
        <v>1</v>
      </c>
      <c r="T324" s="4">
        <v>1</v>
      </c>
      <c r="U324" s="4">
        <v>1</v>
      </c>
      <c r="V324" s="4">
        <v>1</v>
      </c>
      <c r="W324" s="4">
        <v>1</v>
      </c>
      <c r="X324" s="4">
        <v>1</v>
      </c>
      <c r="Y324" s="4">
        <v>1</v>
      </c>
      <c r="Z324" s="4">
        <v>1</v>
      </c>
      <c r="AA324" s="4">
        <v>1</v>
      </c>
      <c r="AB324" s="4">
        <v>1</v>
      </c>
      <c r="AC324" s="1" t="s">
        <v>976</v>
      </c>
    </row>
    <row r="325" spans="1:29">
      <c r="A325" s="1" t="s">
        <v>325</v>
      </c>
      <c r="B325" s="1" t="e">
        <f>VLOOKUP(A325,#REF!, 2,0)</f>
        <v>#REF!</v>
      </c>
      <c r="C325" s="1" t="e">
        <f>VLOOKUP(A325,#REF!,3,0)</f>
        <v>#REF!</v>
      </c>
      <c r="D325" s="1">
        <v>206</v>
      </c>
      <c r="E325" s="1">
        <v>1101</v>
      </c>
      <c r="F325" s="1">
        <v>1502</v>
      </c>
      <c r="G325" s="1">
        <v>5401</v>
      </c>
      <c r="H325" s="1">
        <v>102</v>
      </c>
      <c r="I325" s="1">
        <v>801</v>
      </c>
      <c r="J325" s="21">
        <v>3.6981005456233897</v>
      </c>
      <c r="K325" s="22">
        <v>359</v>
      </c>
      <c r="L325" s="1" t="s">
        <v>986</v>
      </c>
      <c r="M325" s="4">
        <v>1</v>
      </c>
      <c r="N325" s="4">
        <v>0</v>
      </c>
      <c r="O325" s="4">
        <v>0</v>
      </c>
      <c r="P325" s="4">
        <v>1</v>
      </c>
      <c r="Q325" s="4">
        <v>0</v>
      </c>
      <c r="R325" s="4">
        <v>0</v>
      </c>
      <c r="S325" s="4">
        <v>0</v>
      </c>
      <c r="T325" s="4">
        <v>1</v>
      </c>
      <c r="U325" s="4">
        <v>1</v>
      </c>
      <c r="V325" s="4">
        <v>1</v>
      </c>
      <c r="W325" s="4">
        <v>1</v>
      </c>
      <c r="X325" s="4">
        <v>1</v>
      </c>
      <c r="Y325" s="4">
        <v>0</v>
      </c>
      <c r="Z325" s="4">
        <v>0</v>
      </c>
      <c r="AA325" s="4">
        <v>1</v>
      </c>
      <c r="AB325" s="4">
        <v>1</v>
      </c>
      <c r="AC325" s="1" t="s">
        <v>976</v>
      </c>
    </row>
    <row r="326" spans="1:29">
      <c r="A326" s="1" t="s">
        <v>326</v>
      </c>
      <c r="B326" s="1" t="e">
        <f>VLOOKUP(A326,#REF!, 2,0)</f>
        <v>#REF!</v>
      </c>
      <c r="C326" s="1" t="e">
        <f>VLOOKUP(A326,#REF!,3,0)</f>
        <v>#REF!</v>
      </c>
      <c r="D326" s="1">
        <v>207</v>
      </c>
      <c r="E326" s="1">
        <v>3001</v>
      </c>
      <c r="F326" s="1">
        <v>1510</v>
      </c>
      <c r="G326" s="1">
        <v>4601</v>
      </c>
      <c r="H326" s="1">
        <v>102</v>
      </c>
      <c r="I326" s="1">
        <v>304</v>
      </c>
      <c r="J326" s="21">
        <v>3.4082399653118496</v>
      </c>
      <c r="K326" s="22">
        <v>455</v>
      </c>
      <c r="L326" s="1" t="s">
        <v>986</v>
      </c>
      <c r="M326" s="4">
        <v>1</v>
      </c>
      <c r="N326" s="4">
        <v>0</v>
      </c>
      <c r="O326" s="4">
        <v>0</v>
      </c>
      <c r="P326" s="4">
        <v>1</v>
      </c>
      <c r="Q326" s="4">
        <v>0</v>
      </c>
      <c r="R326" s="4">
        <v>0</v>
      </c>
      <c r="S326" s="4">
        <v>0</v>
      </c>
      <c r="T326" s="4">
        <v>1</v>
      </c>
      <c r="U326" s="4">
        <v>1</v>
      </c>
      <c r="V326" s="4">
        <v>1</v>
      </c>
      <c r="W326" s="4">
        <v>1</v>
      </c>
      <c r="X326" s="4">
        <v>1</v>
      </c>
      <c r="Y326" s="4">
        <v>0</v>
      </c>
      <c r="Z326" s="4">
        <v>0</v>
      </c>
      <c r="AA326" s="4">
        <v>1</v>
      </c>
      <c r="AB326" s="4">
        <v>1</v>
      </c>
      <c r="AC326" s="1" t="s">
        <v>976</v>
      </c>
    </row>
    <row r="327" spans="1:29">
      <c r="A327" s="1" t="s">
        <v>327</v>
      </c>
      <c r="B327" s="1" t="e">
        <f>VLOOKUP(A327,#REF!, 2,0)</f>
        <v>#REF!</v>
      </c>
      <c r="C327" s="1" t="e">
        <f>VLOOKUP(A327,#REF!,3,0)</f>
        <v>#REF!</v>
      </c>
      <c r="D327" s="1">
        <v>2601</v>
      </c>
      <c r="E327" s="1">
        <v>3001</v>
      </c>
      <c r="F327" s="1">
        <v>1501</v>
      </c>
      <c r="G327" s="1">
        <v>4601</v>
      </c>
      <c r="H327" s="1">
        <v>102</v>
      </c>
      <c r="I327" s="1">
        <v>1202</v>
      </c>
      <c r="J327" s="21">
        <v>3.5224442335063197</v>
      </c>
      <c r="K327" s="22">
        <v>306</v>
      </c>
      <c r="L327" s="1" t="s">
        <v>985</v>
      </c>
      <c r="M327" s="4">
        <v>1</v>
      </c>
      <c r="N327" s="4">
        <v>0</v>
      </c>
      <c r="O327" s="4">
        <v>0</v>
      </c>
      <c r="P327" s="4">
        <v>1</v>
      </c>
      <c r="Q327" s="4">
        <v>1</v>
      </c>
      <c r="R327" s="4">
        <v>0</v>
      </c>
      <c r="S327" s="4">
        <v>0</v>
      </c>
      <c r="T327" s="4">
        <v>1</v>
      </c>
      <c r="U327" s="4">
        <v>1</v>
      </c>
      <c r="V327" s="4">
        <v>1</v>
      </c>
      <c r="W327" s="4">
        <v>1</v>
      </c>
      <c r="X327" s="4">
        <v>1</v>
      </c>
      <c r="Y327" s="4">
        <v>1</v>
      </c>
      <c r="Z327" s="4">
        <v>1</v>
      </c>
      <c r="AA327" s="4">
        <v>1</v>
      </c>
      <c r="AB327" s="4">
        <v>1</v>
      </c>
      <c r="AC327" s="1" t="s">
        <v>976</v>
      </c>
    </row>
    <row r="328" spans="1:29">
      <c r="A328" s="1" t="s">
        <v>328</v>
      </c>
      <c r="B328" s="1" t="e">
        <f>VLOOKUP(A328,#REF!, 2,0)</f>
        <v>#REF!</v>
      </c>
      <c r="C328" s="1" t="e">
        <f>VLOOKUP(A328,#REF!,3,0)</f>
        <v>#REF!</v>
      </c>
      <c r="D328" s="1">
        <v>2901</v>
      </c>
      <c r="E328" s="1">
        <v>3303</v>
      </c>
      <c r="F328" s="1">
        <v>705</v>
      </c>
      <c r="G328" s="1">
        <v>1301</v>
      </c>
      <c r="H328" s="1">
        <v>304</v>
      </c>
      <c r="I328" s="1">
        <v>1505</v>
      </c>
      <c r="J328" s="21">
        <v>3.909020854211156</v>
      </c>
      <c r="K328" s="22">
        <v>327</v>
      </c>
      <c r="L328" s="1" t="s">
        <v>986</v>
      </c>
      <c r="M328" s="4">
        <v>1</v>
      </c>
      <c r="N328" s="4">
        <v>0</v>
      </c>
      <c r="O328" s="4">
        <v>0</v>
      </c>
      <c r="P328" s="4">
        <v>1</v>
      </c>
      <c r="Q328" s="4">
        <v>0</v>
      </c>
      <c r="R328" s="4">
        <v>0</v>
      </c>
      <c r="S328" s="4">
        <v>0</v>
      </c>
      <c r="T328" s="4">
        <v>1</v>
      </c>
      <c r="U328" s="4">
        <v>1</v>
      </c>
      <c r="V328" s="4">
        <v>1</v>
      </c>
      <c r="W328" s="4">
        <v>1</v>
      </c>
      <c r="X328" s="4">
        <v>1</v>
      </c>
      <c r="Y328" s="4">
        <v>0</v>
      </c>
      <c r="Z328" s="4">
        <v>0</v>
      </c>
      <c r="AA328" s="4">
        <v>1</v>
      </c>
      <c r="AB328" s="4">
        <v>1</v>
      </c>
      <c r="AC328" s="1" t="s">
        <v>976</v>
      </c>
    </row>
    <row r="329" spans="1:29">
      <c r="A329" s="1" t="s">
        <v>329</v>
      </c>
      <c r="B329" s="1" t="e">
        <f>VLOOKUP(A329,#REF!, 2,0)</f>
        <v>#REF!</v>
      </c>
      <c r="C329" s="1" t="e">
        <f>VLOOKUP(A329,#REF!,3,0)</f>
        <v>#REF!</v>
      </c>
      <c r="D329" s="1">
        <v>2407</v>
      </c>
      <c r="E329" s="1">
        <v>3303</v>
      </c>
      <c r="F329" s="1">
        <v>1302</v>
      </c>
      <c r="G329" s="1">
        <v>5801</v>
      </c>
      <c r="H329" s="1">
        <v>302</v>
      </c>
      <c r="I329" s="1">
        <v>602</v>
      </c>
      <c r="J329" s="21">
        <v>5.3463529744506388</v>
      </c>
      <c r="K329" s="22">
        <v>4</v>
      </c>
      <c r="L329" s="1" t="s">
        <v>985</v>
      </c>
      <c r="M329" s="4">
        <v>1</v>
      </c>
      <c r="N329" s="4">
        <v>0</v>
      </c>
      <c r="O329" s="4">
        <v>0</v>
      </c>
      <c r="P329" s="4">
        <v>1</v>
      </c>
      <c r="Q329" s="4">
        <v>1</v>
      </c>
      <c r="R329" s="4">
        <v>0</v>
      </c>
      <c r="S329" s="4">
        <v>1</v>
      </c>
      <c r="T329" s="4">
        <v>1</v>
      </c>
      <c r="U329" s="4">
        <v>1</v>
      </c>
      <c r="V329" s="4">
        <v>1</v>
      </c>
      <c r="W329" s="4">
        <v>1</v>
      </c>
      <c r="X329" s="4">
        <v>1</v>
      </c>
      <c r="Y329" s="4">
        <v>1</v>
      </c>
      <c r="Z329" s="4">
        <v>1</v>
      </c>
      <c r="AA329" s="4">
        <v>1</v>
      </c>
      <c r="AB329" s="4">
        <v>1</v>
      </c>
      <c r="AC329" s="1" t="s">
        <v>976</v>
      </c>
    </row>
    <row r="330" spans="1:29">
      <c r="A330" s="1" t="s">
        <v>330</v>
      </c>
      <c r="B330" s="1" t="e">
        <f>VLOOKUP(A330,#REF!, 2,0)</f>
        <v>#REF!</v>
      </c>
      <c r="C330" s="1" t="e">
        <f>VLOOKUP(A330,#REF!,3,0)</f>
        <v>#REF!</v>
      </c>
      <c r="D330" s="1">
        <v>207</v>
      </c>
      <c r="E330" s="1">
        <v>3303</v>
      </c>
      <c r="F330" s="1">
        <v>4601</v>
      </c>
      <c r="G330" s="1">
        <v>5801</v>
      </c>
      <c r="H330" s="1">
        <v>102</v>
      </c>
      <c r="I330" s="1">
        <v>302</v>
      </c>
      <c r="J330" s="21">
        <v>3.2253092817258628</v>
      </c>
      <c r="K330" s="22">
        <v>364</v>
      </c>
      <c r="L330" s="1" t="s">
        <v>986</v>
      </c>
      <c r="M330" s="4">
        <v>1</v>
      </c>
      <c r="N330" s="4">
        <v>0</v>
      </c>
      <c r="O330" s="4">
        <v>0</v>
      </c>
      <c r="P330" s="4">
        <v>1</v>
      </c>
      <c r="Q330" s="4">
        <v>0</v>
      </c>
      <c r="R330" s="4">
        <v>0</v>
      </c>
      <c r="S330" s="4">
        <v>0</v>
      </c>
      <c r="T330" s="4">
        <v>1</v>
      </c>
      <c r="U330" s="4">
        <v>1</v>
      </c>
      <c r="V330" s="4">
        <v>1</v>
      </c>
      <c r="W330" s="4">
        <v>1</v>
      </c>
      <c r="X330" s="4">
        <v>1</v>
      </c>
      <c r="Y330" s="4">
        <v>0</v>
      </c>
      <c r="Z330" s="4">
        <v>0</v>
      </c>
      <c r="AA330" s="4">
        <v>1</v>
      </c>
      <c r="AB330" s="4">
        <v>1</v>
      </c>
      <c r="AC330" s="1" t="s">
        <v>976</v>
      </c>
    </row>
    <row r="331" spans="1:29">
      <c r="A331" s="1" t="s">
        <v>331</v>
      </c>
      <c r="B331" s="1" t="e">
        <f>VLOOKUP(A331,#REF!, 2,0)</f>
        <v>#REF!</v>
      </c>
      <c r="C331" s="1" t="e">
        <f>VLOOKUP(A331,#REF!,3,0)</f>
        <v>#REF!</v>
      </c>
      <c r="D331" s="1">
        <v>1101</v>
      </c>
      <c r="E331" s="1">
        <v>2601</v>
      </c>
      <c r="F331" s="1">
        <v>3802</v>
      </c>
      <c r="G331" s="1" t="s">
        <v>507</v>
      </c>
      <c r="H331" s="1">
        <v>702</v>
      </c>
      <c r="I331" s="1" t="s">
        <v>507</v>
      </c>
      <c r="J331" s="21">
        <v>4.8188854145940097</v>
      </c>
      <c r="K331" s="22">
        <v>219</v>
      </c>
      <c r="L331" s="1" t="s">
        <v>986</v>
      </c>
      <c r="M331" s="4">
        <v>1</v>
      </c>
      <c r="N331" s="4">
        <v>0</v>
      </c>
      <c r="O331" s="4">
        <v>0</v>
      </c>
      <c r="P331" s="4">
        <v>1</v>
      </c>
      <c r="Q331" s="4">
        <v>0</v>
      </c>
      <c r="R331" s="4">
        <v>0</v>
      </c>
      <c r="S331" s="4">
        <v>0</v>
      </c>
      <c r="T331" s="4">
        <v>1</v>
      </c>
      <c r="U331" s="4">
        <v>1</v>
      </c>
      <c r="V331" s="4">
        <v>1</v>
      </c>
      <c r="W331" s="4">
        <v>1</v>
      </c>
      <c r="X331" s="4">
        <v>1</v>
      </c>
      <c r="Y331" s="4">
        <v>0</v>
      </c>
      <c r="Z331" s="4">
        <v>0</v>
      </c>
      <c r="AA331" s="4">
        <v>1</v>
      </c>
      <c r="AB331" s="4">
        <v>1</v>
      </c>
      <c r="AC331" s="1" t="s">
        <v>977</v>
      </c>
    </row>
    <row r="332" spans="1:29">
      <c r="A332" s="1" t="s">
        <v>332</v>
      </c>
      <c r="B332" s="1" t="e">
        <f>VLOOKUP(A332,#REF!, 2,0)</f>
        <v>#REF!</v>
      </c>
      <c r="C332" s="1" t="e">
        <f>VLOOKUP(A332,#REF!,3,0)</f>
        <v>#REF!</v>
      </c>
      <c r="D332" s="1">
        <v>1101</v>
      </c>
      <c r="E332" s="1">
        <v>2407</v>
      </c>
      <c r="F332" s="1">
        <v>3505</v>
      </c>
      <c r="G332" s="1">
        <v>4601</v>
      </c>
      <c r="H332" s="1">
        <v>102</v>
      </c>
      <c r="I332" s="1">
        <v>401</v>
      </c>
      <c r="J332" s="21">
        <v>4.3010299956639813</v>
      </c>
      <c r="K332" s="22">
        <v>335</v>
      </c>
      <c r="L332" s="1" t="s">
        <v>986</v>
      </c>
      <c r="M332" s="4">
        <v>1</v>
      </c>
      <c r="N332" s="4">
        <v>0</v>
      </c>
      <c r="O332" s="4">
        <v>0</v>
      </c>
      <c r="P332" s="4">
        <v>1</v>
      </c>
      <c r="Q332" s="4">
        <v>0</v>
      </c>
      <c r="R332" s="4">
        <v>0</v>
      </c>
      <c r="S332" s="4">
        <v>0</v>
      </c>
      <c r="T332" s="4">
        <v>1</v>
      </c>
      <c r="U332" s="4">
        <v>1</v>
      </c>
      <c r="V332" s="4">
        <v>1</v>
      </c>
      <c r="W332" s="4">
        <v>1</v>
      </c>
      <c r="X332" s="4">
        <v>1</v>
      </c>
      <c r="Y332" s="4">
        <v>0</v>
      </c>
      <c r="Z332" s="4">
        <v>0</v>
      </c>
      <c r="AA332" s="4">
        <v>1</v>
      </c>
      <c r="AB332" s="4">
        <v>1</v>
      </c>
      <c r="AC332" s="1" t="s">
        <v>977</v>
      </c>
    </row>
    <row r="333" spans="1:29">
      <c r="A333" s="1" t="s">
        <v>333</v>
      </c>
      <c r="B333" s="1" t="e">
        <f>VLOOKUP(A333,#REF!, 2,0)</f>
        <v>#REF!</v>
      </c>
      <c r="C333" s="1" t="e">
        <f>VLOOKUP(A333,#REF!,3,0)</f>
        <v>#REF!</v>
      </c>
      <c r="D333" s="1">
        <v>201</v>
      </c>
      <c r="E333" s="1">
        <v>1101</v>
      </c>
      <c r="F333" s="1">
        <v>1502</v>
      </c>
      <c r="G333" s="1">
        <v>5801</v>
      </c>
      <c r="H333" s="1">
        <v>302</v>
      </c>
      <c r="I333" s="1">
        <v>801</v>
      </c>
      <c r="J333" s="21">
        <v>4.4983105537896009</v>
      </c>
      <c r="K333" s="22">
        <v>45</v>
      </c>
      <c r="L333" s="1" t="s">
        <v>985</v>
      </c>
      <c r="M333" s="4">
        <v>1</v>
      </c>
      <c r="N333" s="4">
        <v>1</v>
      </c>
      <c r="O333" s="4">
        <v>1</v>
      </c>
      <c r="P333" s="4">
        <v>1</v>
      </c>
      <c r="Q333" s="4">
        <v>1</v>
      </c>
      <c r="R333" s="4">
        <v>1</v>
      </c>
      <c r="S333" s="4">
        <v>0</v>
      </c>
      <c r="T333" s="4">
        <v>1</v>
      </c>
      <c r="U333" s="4">
        <v>1</v>
      </c>
      <c r="V333" s="4">
        <v>1</v>
      </c>
      <c r="W333" s="4">
        <v>1</v>
      </c>
      <c r="X333" s="4">
        <v>1</v>
      </c>
      <c r="Y333" s="4">
        <v>1</v>
      </c>
      <c r="Z333" s="4">
        <v>1</v>
      </c>
      <c r="AA333" s="4">
        <v>1</v>
      </c>
      <c r="AB333" s="4">
        <v>1</v>
      </c>
      <c r="AC333" s="1" t="s">
        <v>977</v>
      </c>
    </row>
    <row r="334" spans="1:29">
      <c r="A334" s="1" t="s">
        <v>334</v>
      </c>
      <c r="B334" s="1" t="e">
        <f>VLOOKUP(A334,#REF!, 2,0)</f>
        <v>#REF!</v>
      </c>
      <c r="C334" s="1" t="e">
        <f>VLOOKUP(A334,#REF!,3,0)</f>
        <v>#REF!</v>
      </c>
      <c r="D334" s="1">
        <v>207</v>
      </c>
      <c r="E334" s="1">
        <v>1101</v>
      </c>
      <c r="F334" s="1">
        <v>1301</v>
      </c>
      <c r="G334" s="1">
        <v>4002</v>
      </c>
      <c r="H334" s="1">
        <v>702</v>
      </c>
      <c r="I334" s="1">
        <v>1202</v>
      </c>
      <c r="J334" s="21">
        <v>3.8887409606828927</v>
      </c>
      <c r="K334" s="22">
        <v>429</v>
      </c>
      <c r="L334" s="1" t="s">
        <v>985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0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  <c r="X334" s="4">
        <v>1</v>
      </c>
      <c r="Y334" s="4">
        <v>1</v>
      </c>
      <c r="Z334" s="4">
        <v>1</v>
      </c>
      <c r="AA334" s="4">
        <v>1</v>
      </c>
      <c r="AB334" s="4">
        <v>1</v>
      </c>
      <c r="AC334" s="1" t="s">
        <v>977</v>
      </c>
    </row>
    <row r="335" spans="1:29">
      <c r="A335" s="1" t="s">
        <v>335</v>
      </c>
      <c r="B335" s="1" t="e">
        <f>VLOOKUP(A335,#REF!, 2,0)</f>
        <v>#REF!</v>
      </c>
      <c r="C335" s="1" t="e">
        <f>VLOOKUP(A335,#REF!,3,0)</f>
        <v>#REF!</v>
      </c>
      <c r="D335" s="1">
        <v>201</v>
      </c>
      <c r="E335" s="1">
        <v>203</v>
      </c>
      <c r="F335" s="1">
        <v>1301</v>
      </c>
      <c r="G335" s="1">
        <v>1801</v>
      </c>
      <c r="H335" s="1">
        <v>304</v>
      </c>
      <c r="I335" s="1">
        <v>704</v>
      </c>
      <c r="J335" s="21">
        <v>3.5865873046717551</v>
      </c>
      <c r="K335" s="22">
        <v>201</v>
      </c>
      <c r="L335" s="1" t="s">
        <v>986</v>
      </c>
      <c r="M335" s="4">
        <v>1</v>
      </c>
      <c r="N335" s="4">
        <v>0</v>
      </c>
      <c r="O335" s="4">
        <v>0</v>
      </c>
      <c r="P335" s="4">
        <v>1</v>
      </c>
      <c r="Q335" s="4">
        <v>0</v>
      </c>
      <c r="R335" s="4">
        <v>0</v>
      </c>
      <c r="S335" s="4">
        <v>0</v>
      </c>
      <c r="T335" s="4">
        <v>1</v>
      </c>
      <c r="U335" s="4">
        <v>1</v>
      </c>
      <c r="V335" s="4">
        <v>1</v>
      </c>
      <c r="W335" s="4">
        <v>1</v>
      </c>
      <c r="X335" s="4">
        <v>1</v>
      </c>
      <c r="Y335" s="4">
        <v>0</v>
      </c>
      <c r="Z335" s="4">
        <v>0</v>
      </c>
      <c r="AA335" s="4">
        <v>1</v>
      </c>
      <c r="AB335" s="4">
        <v>1</v>
      </c>
      <c r="AC335" s="1" t="s">
        <v>977</v>
      </c>
    </row>
    <row r="336" spans="1:29">
      <c r="A336" s="1" t="s">
        <v>336</v>
      </c>
      <c r="B336" s="1" t="e">
        <f>VLOOKUP(A336,#REF!, 2,0)</f>
        <v>#REF!</v>
      </c>
      <c r="C336" s="1" t="e">
        <f>VLOOKUP(A336,#REF!,3,0)</f>
        <v>#REF!</v>
      </c>
      <c r="D336" s="1">
        <v>207</v>
      </c>
      <c r="E336" s="1">
        <v>1101</v>
      </c>
      <c r="F336" s="1">
        <v>4601</v>
      </c>
      <c r="G336" s="1">
        <v>5502</v>
      </c>
      <c r="H336" s="1">
        <v>102</v>
      </c>
      <c r="I336" s="1">
        <v>1203</v>
      </c>
      <c r="J336" s="21">
        <v>4.4913616938342731</v>
      </c>
      <c r="K336" s="22">
        <v>280</v>
      </c>
      <c r="L336" s="1" t="s">
        <v>985</v>
      </c>
      <c r="M336" s="4">
        <v>1</v>
      </c>
      <c r="N336" s="4">
        <v>0</v>
      </c>
      <c r="O336" s="4">
        <v>0</v>
      </c>
      <c r="P336" s="4">
        <v>1</v>
      </c>
      <c r="Q336" s="4">
        <v>0</v>
      </c>
      <c r="R336" s="4">
        <v>0</v>
      </c>
      <c r="S336" s="4">
        <v>0</v>
      </c>
      <c r="T336" s="4">
        <v>1</v>
      </c>
      <c r="U336" s="4">
        <v>1</v>
      </c>
      <c r="V336" s="4">
        <v>1</v>
      </c>
      <c r="W336" s="4">
        <v>1</v>
      </c>
      <c r="X336" s="4">
        <v>1</v>
      </c>
      <c r="Y336" s="4">
        <v>1</v>
      </c>
      <c r="Z336" s="4">
        <v>0</v>
      </c>
      <c r="AA336" s="4">
        <v>1</v>
      </c>
      <c r="AB336" s="4">
        <v>1</v>
      </c>
      <c r="AC336" s="1" t="s">
        <v>977</v>
      </c>
    </row>
    <row r="337" spans="1:29">
      <c r="A337" s="1" t="s">
        <v>337</v>
      </c>
      <c r="B337" s="1" t="e">
        <f>VLOOKUP(A337,#REF!, 2,0)</f>
        <v>#REF!</v>
      </c>
      <c r="C337" s="1" t="e">
        <f>VLOOKUP(A337,#REF!,3,0)</f>
        <v>#REF!</v>
      </c>
      <c r="D337" s="1">
        <v>203</v>
      </c>
      <c r="E337" s="1">
        <v>1101</v>
      </c>
      <c r="F337" s="1">
        <v>1502</v>
      </c>
      <c r="G337" s="1">
        <v>5101</v>
      </c>
      <c r="H337" s="1">
        <v>801</v>
      </c>
      <c r="I337" s="1">
        <v>1402</v>
      </c>
      <c r="J337" s="21">
        <v>4.9781805169374138</v>
      </c>
      <c r="K337" s="22">
        <v>114</v>
      </c>
      <c r="L337" s="1" t="s">
        <v>985</v>
      </c>
      <c r="M337" s="4">
        <v>1</v>
      </c>
      <c r="N337" s="4">
        <v>1</v>
      </c>
      <c r="O337" s="4">
        <v>1</v>
      </c>
      <c r="P337" s="4">
        <v>1</v>
      </c>
      <c r="Q337" s="4">
        <v>1</v>
      </c>
      <c r="R337" s="4">
        <v>1</v>
      </c>
      <c r="S337" s="4">
        <v>0</v>
      </c>
      <c r="T337" s="4">
        <v>1</v>
      </c>
      <c r="U337" s="4">
        <v>1</v>
      </c>
      <c r="V337" s="4">
        <v>1</v>
      </c>
      <c r="W337" s="4">
        <v>1</v>
      </c>
      <c r="X337" s="4">
        <v>1</v>
      </c>
      <c r="Y337" s="4">
        <v>1</v>
      </c>
      <c r="Z337" s="4">
        <v>1</v>
      </c>
      <c r="AA337" s="4">
        <v>1</v>
      </c>
      <c r="AB337" s="4">
        <v>1</v>
      </c>
      <c r="AC337" s="1" t="s">
        <v>977</v>
      </c>
    </row>
    <row r="338" spans="1:29">
      <c r="A338" s="1" t="s">
        <v>338</v>
      </c>
      <c r="B338" s="1" t="e">
        <f>VLOOKUP(A338,#REF!, 2,0)</f>
        <v>#REF!</v>
      </c>
      <c r="C338" s="1" t="e">
        <f>VLOOKUP(A338,#REF!,3,0)</f>
        <v>#REF!</v>
      </c>
      <c r="D338" s="1">
        <v>101</v>
      </c>
      <c r="E338" s="1">
        <v>3303</v>
      </c>
      <c r="F338" s="1">
        <v>4601</v>
      </c>
      <c r="G338" s="1">
        <v>5701</v>
      </c>
      <c r="H338" s="1">
        <v>102</v>
      </c>
      <c r="I338" s="1">
        <v>602</v>
      </c>
      <c r="J338" s="21">
        <v>4.1271047983648073</v>
      </c>
      <c r="K338" s="22">
        <v>458</v>
      </c>
      <c r="L338" s="1" t="s">
        <v>986</v>
      </c>
      <c r="M338" s="4">
        <v>1</v>
      </c>
      <c r="N338" s="4">
        <v>0</v>
      </c>
      <c r="O338" s="4">
        <v>0</v>
      </c>
      <c r="P338" s="4">
        <v>1</v>
      </c>
      <c r="Q338" s="4">
        <v>0</v>
      </c>
      <c r="R338" s="4">
        <v>0</v>
      </c>
      <c r="S338" s="4">
        <v>0</v>
      </c>
      <c r="T338" s="4">
        <v>1</v>
      </c>
      <c r="U338" s="4">
        <v>1</v>
      </c>
      <c r="V338" s="4">
        <v>1</v>
      </c>
      <c r="W338" s="4">
        <v>1</v>
      </c>
      <c r="X338" s="4">
        <v>1</v>
      </c>
      <c r="Y338" s="4">
        <v>0</v>
      </c>
      <c r="Z338" s="4">
        <v>0</v>
      </c>
      <c r="AA338" s="4">
        <v>1</v>
      </c>
      <c r="AB338" s="4">
        <v>1</v>
      </c>
      <c r="AC338" s="1" t="s">
        <v>977</v>
      </c>
    </row>
    <row r="339" spans="1:29">
      <c r="A339" s="1" t="s">
        <v>339</v>
      </c>
      <c r="B339" s="1" t="e">
        <f>VLOOKUP(A339,#REF!, 2,0)</f>
        <v>#REF!</v>
      </c>
      <c r="C339" s="1" t="e">
        <f>VLOOKUP(A339,#REF!,3,0)</f>
        <v>#REF!</v>
      </c>
      <c r="D339" s="1">
        <v>1101</v>
      </c>
      <c r="E339" s="1">
        <v>3303</v>
      </c>
      <c r="F339" s="1">
        <v>1525</v>
      </c>
      <c r="G339" s="1">
        <v>5801</v>
      </c>
      <c r="H339" s="1">
        <v>302</v>
      </c>
      <c r="I339" s="1">
        <v>403</v>
      </c>
      <c r="J339" s="21">
        <v>4.4899584794248346</v>
      </c>
      <c r="K339" s="22">
        <v>251</v>
      </c>
      <c r="L339" s="1" t="s">
        <v>986</v>
      </c>
      <c r="M339" s="4">
        <v>1</v>
      </c>
      <c r="N339" s="4">
        <v>0</v>
      </c>
      <c r="O339" s="4">
        <v>0</v>
      </c>
      <c r="P339" s="4">
        <v>1</v>
      </c>
      <c r="Q339" s="4">
        <v>0</v>
      </c>
      <c r="R339" s="4">
        <v>0</v>
      </c>
      <c r="S339" s="4">
        <v>0</v>
      </c>
      <c r="T339" s="4">
        <v>1</v>
      </c>
      <c r="U339" s="4">
        <v>1</v>
      </c>
      <c r="V339" s="4">
        <v>1</v>
      </c>
      <c r="W339" s="4">
        <v>1</v>
      </c>
      <c r="X339" s="4">
        <v>1</v>
      </c>
      <c r="Y339" s="4">
        <v>0</v>
      </c>
      <c r="Z339" s="4">
        <v>0</v>
      </c>
      <c r="AA339" s="4">
        <v>1</v>
      </c>
      <c r="AB339" s="4">
        <v>1</v>
      </c>
      <c r="AC339" s="1" t="s">
        <v>977</v>
      </c>
    </row>
    <row r="340" spans="1:29">
      <c r="A340" s="1" t="s">
        <v>340</v>
      </c>
      <c r="B340" s="1" t="e">
        <f>VLOOKUP(A340,#REF!, 2,0)</f>
        <v>#REF!</v>
      </c>
      <c r="C340" s="1" t="e">
        <f>VLOOKUP(A340,#REF!,3,0)</f>
        <v>#REF!</v>
      </c>
      <c r="D340" s="1">
        <v>207</v>
      </c>
      <c r="E340" s="1">
        <v>3303</v>
      </c>
      <c r="F340" s="1">
        <v>3802</v>
      </c>
      <c r="G340" s="1">
        <v>5801</v>
      </c>
      <c r="H340" s="1">
        <v>302</v>
      </c>
      <c r="I340" s="1">
        <v>702</v>
      </c>
      <c r="J340" s="21">
        <v>4.2405492482825995</v>
      </c>
      <c r="K340" s="22">
        <v>335</v>
      </c>
      <c r="L340" s="1" t="s">
        <v>986</v>
      </c>
      <c r="M340" s="4">
        <v>1</v>
      </c>
      <c r="N340" s="4">
        <v>0</v>
      </c>
      <c r="O340" s="4">
        <v>0</v>
      </c>
      <c r="P340" s="4">
        <v>1</v>
      </c>
      <c r="Q340" s="4">
        <v>0</v>
      </c>
      <c r="R340" s="4">
        <v>0</v>
      </c>
      <c r="S340" s="4">
        <v>0</v>
      </c>
      <c r="T340" s="4">
        <v>1</v>
      </c>
      <c r="U340" s="4">
        <v>1</v>
      </c>
      <c r="V340" s="4">
        <v>1</v>
      </c>
      <c r="W340" s="4">
        <v>1</v>
      </c>
      <c r="X340" s="4">
        <v>1</v>
      </c>
      <c r="Y340" s="4">
        <v>0</v>
      </c>
      <c r="Z340" s="4">
        <v>0</v>
      </c>
      <c r="AA340" s="4">
        <v>1</v>
      </c>
      <c r="AB340" s="4">
        <v>1</v>
      </c>
      <c r="AC340" s="1" t="s">
        <v>977</v>
      </c>
    </row>
    <row r="341" spans="1:29">
      <c r="A341" s="1" t="s">
        <v>341</v>
      </c>
      <c r="B341" s="1" t="e">
        <f>VLOOKUP(A341,#REF!, 2,0)</f>
        <v>#REF!</v>
      </c>
      <c r="C341" s="1" t="e">
        <f>VLOOKUP(A341,#REF!,3,0)</f>
        <v>#REF!</v>
      </c>
      <c r="D341" s="1">
        <v>203</v>
      </c>
      <c r="E341" s="1">
        <v>3303</v>
      </c>
      <c r="F341" s="1">
        <v>4601</v>
      </c>
      <c r="G341" s="1">
        <v>5801</v>
      </c>
      <c r="H341" s="1">
        <v>102</v>
      </c>
      <c r="I341" s="1">
        <v>302</v>
      </c>
      <c r="J341" s="21">
        <v>4.5865873046717551</v>
      </c>
      <c r="K341" s="22">
        <v>405</v>
      </c>
      <c r="L341" s="1" t="s">
        <v>986</v>
      </c>
      <c r="M341" s="4">
        <v>1</v>
      </c>
      <c r="N341" s="4">
        <v>0</v>
      </c>
      <c r="O341" s="4">
        <v>0</v>
      </c>
      <c r="P341" s="4">
        <v>1</v>
      </c>
      <c r="Q341" s="4">
        <v>0</v>
      </c>
      <c r="R341" s="4">
        <v>0</v>
      </c>
      <c r="S341" s="4">
        <v>0</v>
      </c>
      <c r="T341" s="4">
        <v>1</v>
      </c>
      <c r="U341" s="4">
        <v>1</v>
      </c>
      <c r="V341" s="4">
        <v>1</v>
      </c>
      <c r="W341" s="4">
        <v>1</v>
      </c>
      <c r="X341" s="4">
        <v>1</v>
      </c>
      <c r="Y341" s="4">
        <v>0</v>
      </c>
      <c r="Z341" s="4">
        <v>0</v>
      </c>
      <c r="AA341" s="4">
        <v>1</v>
      </c>
      <c r="AB341" s="4">
        <v>1</v>
      </c>
      <c r="AC341" s="1" t="s">
        <v>977</v>
      </c>
    </row>
    <row r="342" spans="1:29">
      <c r="A342" s="1" t="s">
        <v>342</v>
      </c>
      <c r="B342" s="1" t="e">
        <f>VLOOKUP(A342,#REF!, 2,0)</f>
        <v>#REF!</v>
      </c>
      <c r="C342" s="1" t="e">
        <f>VLOOKUP(A342,#REF!,3,0)</f>
        <v>#REF!</v>
      </c>
      <c r="D342" s="1">
        <v>1102</v>
      </c>
      <c r="E342" s="1">
        <v>3303</v>
      </c>
      <c r="F342" s="1">
        <v>1502</v>
      </c>
      <c r="G342" s="1">
        <v>4403</v>
      </c>
      <c r="H342" s="1">
        <v>701</v>
      </c>
      <c r="I342" s="1">
        <v>801</v>
      </c>
      <c r="J342" s="21">
        <v>4.7226339225338121</v>
      </c>
      <c r="K342" s="22">
        <v>273</v>
      </c>
      <c r="L342" s="1" t="s">
        <v>985</v>
      </c>
      <c r="M342" s="4">
        <v>1</v>
      </c>
      <c r="N342" s="4">
        <v>1</v>
      </c>
      <c r="O342" s="4">
        <v>1</v>
      </c>
      <c r="P342" s="4">
        <v>1</v>
      </c>
      <c r="Q342" s="4">
        <v>0</v>
      </c>
      <c r="R342" s="4">
        <v>0</v>
      </c>
      <c r="S342" s="4">
        <v>0</v>
      </c>
      <c r="T342" s="4">
        <v>1</v>
      </c>
      <c r="U342" s="4">
        <v>1</v>
      </c>
      <c r="V342" s="4">
        <v>1</v>
      </c>
      <c r="W342" s="4">
        <v>1</v>
      </c>
      <c r="X342" s="4">
        <v>1</v>
      </c>
      <c r="Y342" s="4">
        <v>0</v>
      </c>
      <c r="Z342" s="4">
        <v>0</v>
      </c>
      <c r="AA342" s="4">
        <v>1</v>
      </c>
      <c r="AB342" s="4">
        <v>1</v>
      </c>
      <c r="AC342" s="1" t="s">
        <v>977</v>
      </c>
    </row>
    <row r="343" spans="1:29">
      <c r="A343" s="1" t="s">
        <v>343</v>
      </c>
      <c r="B343" s="1" t="e">
        <f>VLOOKUP(A343,#REF!, 2,0)</f>
        <v>#REF!</v>
      </c>
      <c r="C343" s="1" t="e">
        <f>VLOOKUP(A343,#REF!,3,0)</f>
        <v>#REF!</v>
      </c>
      <c r="D343" s="1">
        <v>101</v>
      </c>
      <c r="E343" s="1">
        <v>301</v>
      </c>
      <c r="F343" s="1">
        <v>3505</v>
      </c>
      <c r="G343" s="1">
        <v>5701</v>
      </c>
      <c r="H343" s="1">
        <v>401</v>
      </c>
      <c r="I343" s="1">
        <v>602</v>
      </c>
      <c r="J343" s="21">
        <v>3.2253092817258628</v>
      </c>
      <c r="K343" s="22">
        <v>409</v>
      </c>
      <c r="L343" s="1" t="s">
        <v>985</v>
      </c>
      <c r="M343" s="4">
        <v>1</v>
      </c>
      <c r="N343" s="4">
        <v>1</v>
      </c>
      <c r="O343" s="4">
        <v>1</v>
      </c>
      <c r="P343" s="4">
        <v>1</v>
      </c>
      <c r="Q343" s="4">
        <v>1</v>
      </c>
      <c r="R343" s="4">
        <v>0</v>
      </c>
      <c r="S343" s="4">
        <v>1</v>
      </c>
      <c r="T343" s="4">
        <v>1</v>
      </c>
      <c r="U343" s="4">
        <v>1</v>
      </c>
      <c r="V343" s="4">
        <v>1</v>
      </c>
      <c r="W343" s="4">
        <v>1</v>
      </c>
      <c r="X343" s="4">
        <v>1</v>
      </c>
      <c r="Y343" s="4">
        <v>1</v>
      </c>
      <c r="Z343" s="4">
        <v>1</v>
      </c>
      <c r="AA343" s="4">
        <v>1</v>
      </c>
      <c r="AB343" s="4">
        <v>1</v>
      </c>
      <c r="AC343" s="1" t="s">
        <v>977</v>
      </c>
    </row>
    <row r="344" spans="1:29">
      <c r="A344" s="1" t="s">
        <v>344</v>
      </c>
      <c r="B344" s="1" t="e">
        <f>VLOOKUP(A344,#REF!, 2,0)</f>
        <v>#REF!</v>
      </c>
      <c r="C344" s="1" t="e">
        <f>VLOOKUP(A344,#REF!,3,0)</f>
        <v>#REF!</v>
      </c>
      <c r="D344" s="1">
        <v>1101</v>
      </c>
      <c r="E344" s="1" t="s">
        <v>507</v>
      </c>
      <c r="F344" s="1">
        <v>1301</v>
      </c>
      <c r="G344" s="1">
        <v>5502</v>
      </c>
      <c r="H344" s="1">
        <v>403</v>
      </c>
      <c r="I344" s="1">
        <v>406</v>
      </c>
      <c r="J344" s="21">
        <v>4.9258275746247424</v>
      </c>
      <c r="K344" s="22">
        <v>230</v>
      </c>
      <c r="L344" s="1" t="s">
        <v>985</v>
      </c>
      <c r="M344" s="4">
        <v>1</v>
      </c>
      <c r="N344" s="4">
        <v>1</v>
      </c>
      <c r="O344" s="4">
        <v>1</v>
      </c>
      <c r="P344" s="4">
        <v>1</v>
      </c>
      <c r="Q344" s="4">
        <v>1</v>
      </c>
      <c r="R344" s="4">
        <v>1</v>
      </c>
      <c r="S344" s="4">
        <v>0</v>
      </c>
      <c r="T344" s="4">
        <v>1</v>
      </c>
      <c r="U344" s="4">
        <v>1</v>
      </c>
      <c r="V344" s="4">
        <v>1</v>
      </c>
      <c r="W344" s="4">
        <v>1</v>
      </c>
      <c r="X344" s="4">
        <v>1</v>
      </c>
      <c r="Y344" s="4">
        <v>1</v>
      </c>
      <c r="Z344" s="4">
        <v>1</v>
      </c>
      <c r="AA344" s="4">
        <v>1</v>
      </c>
      <c r="AB344" s="4">
        <v>1</v>
      </c>
      <c r="AC344" s="1" t="s">
        <v>977</v>
      </c>
    </row>
    <row r="345" spans="1:29">
      <c r="A345" s="1" t="s">
        <v>345</v>
      </c>
      <c r="B345" s="1" t="e">
        <f>VLOOKUP(A345,#REF!, 2,0)</f>
        <v>#REF!</v>
      </c>
      <c r="C345" s="1" t="e">
        <f>VLOOKUP(A345,#REF!,3,0)</f>
        <v>#REF!</v>
      </c>
      <c r="D345" s="1">
        <v>206</v>
      </c>
      <c r="E345" s="1">
        <v>207</v>
      </c>
      <c r="F345" s="1">
        <v>4006</v>
      </c>
      <c r="G345" s="1">
        <v>4601</v>
      </c>
      <c r="H345" s="1">
        <v>102</v>
      </c>
      <c r="I345" s="1">
        <v>801</v>
      </c>
      <c r="J345" s="21">
        <v>3.2855573090077739</v>
      </c>
      <c r="K345" s="22">
        <v>229</v>
      </c>
      <c r="L345" s="1" t="s">
        <v>987</v>
      </c>
      <c r="M345" s="4">
        <v>1</v>
      </c>
      <c r="N345" s="4">
        <v>0</v>
      </c>
      <c r="O345" s="4">
        <v>0</v>
      </c>
      <c r="P345" s="4">
        <v>1</v>
      </c>
      <c r="Q345" s="4">
        <v>1</v>
      </c>
      <c r="R345" s="4">
        <v>0</v>
      </c>
      <c r="S345" s="4">
        <v>1</v>
      </c>
      <c r="T345" s="4">
        <v>1</v>
      </c>
      <c r="U345" s="4">
        <v>1</v>
      </c>
      <c r="V345" s="4">
        <v>1</v>
      </c>
      <c r="W345" s="4">
        <v>1</v>
      </c>
      <c r="X345" s="4">
        <v>0</v>
      </c>
      <c r="Y345" s="4">
        <v>1</v>
      </c>
      <c r="Z345" s="4">
        <v>1</v>
      </c>
      <c r="AA345" s="4">
        <v>0</v>
      </c>
      <c r="AB345" s="4">
        <v>1</v>
      </c>
      <c r="AC345" s="1" t="s">
        <v>977</v>
      </c>
    </row>
    <row r="346" spans="1:29">
      <c r="A346" s="1" t="s">
        <v>346</v>
      </c>
      <c r="B346" s="1" t="e">
        <f>VLOOKUP(A346,#REF!, 2,0)</f>
        <v>#REF!</v>
      </c>
      <c r="C346" s="1" t="e">
        <f>VLOOKUP(A346,#REF!,3,0)</f>
        <v>#REF!</v>
      </c>
      <c r="D346" s="1">
        <v>207</v>
      </c>
      <c r="E346" s="1">
        <v>1101</v>
      </c>
      <c r="F346" s="1">
        <v>1301</v>
      </c>
      <c r="G346" s="1">
        <v>4601</v>
      </c>
      <c r="H346" s="1">
        <v>102</v>
      </c>
      <c r="I346" s="1">
        <v>403</v>
      </c>
      <c r="J346" s="21">
        <v>5.3729120029701063</v>
      </c>
      <c r="K346" s="22">
        <v>27</v>
      </c>
      <c r="L346" s="1" t="s">
        <v>986</v>
      </c>
      <c r="M346" s="4">
        <v>1</v>
      </c>
      <c r="N346" s="4">
        <v>0</v>
      </c>
      <c r="O346" s="4">
        <v>0</v>
      </c>
      <c r="P346" s="4">
        <v>1</v>
      </c>
      <c r="Q346" s="4">
        <v>0</v>
      </c>
      <c r="R346" s="4">
        <v>0</v>
      </c>
      <c r="S346" s="4">
        <v>0</v>
      </c>
      <c r="T346" s="4">
        <v>1</v>
      </c>
      <c r="U346" s="4">
        <v>1</v>
      </c>
      <c r="V346" s="4">
        <v>1</v>
      </c>
      <c r="W346" s="4">
        <v>1</v>
      </c>
      <c r="X346" s="4">
        <v>1</v>
      </c>
      <c r="Y346" s="4">
        <v>0</v>
      </c>
      <c r="Z346" s="4">
        <v>0</v>
      </c>
      <c r="AA346" s="4">
        <v>1</v>
      </c>
      <c r="AB346" s="4">
        <v>1</v>
      </c>
      <c r="AC346" s="1" t="s">
        <v>977</v>
      </c>
    </row>
    <row r="347" spans="1:29">
      <c r="A347" s="1" t="s">
        <v>347</v>
      </c>
      <c r="B347" s="1" t="e">
        <f>VLOOKUP(A347,#REF!, 2,0)</f>
        <v>#REF!</v>
      </c>
      <c r="C347" s="1" t="e">
        <f>VLOOKUP(A347,#REF!,3,0)</f>
        <v>#REF!</v>
      </c>
      <c r="D347" s="1">
        <v>1101</v>
      </c>
      <c r="E347" s="1" t="s">
        <v>507</v>
      </c>
      <c r="F347" s="1">
        <v>5101</v>
      </c>
      <c r="G347" s="1">
        <v>5502</v>
      </c>
      <c r="H347" s="1">
        <v>1203</v>
      </c>
      <c r="I347" s="1">
        <v>1402</v>
      </c>
      <c r="J347" s="21">
        <v>3.6127838567197355</v>
      </c>
      <c r="K347" s="22">
        <v>473</v>
      </c>
      <c r="L347" s="1" t="s">
        <v>985</v>
      </c>
      <c r="M347" s="4">
        <v>1</v>
      </c>
      <c r="N347" s="4">
        <v>0</v>
      </c>
      <c r="O347" s="4">
        <v>0</v>
      </c>
      <c r="P347" s="4">
        <v>1</v>
      </c>
      <c r="Q347" s="4">
        <v>1</v>
      </c>
      <c r="R347" s="4">
        <v>0</v>
      </c>
      <c r="S347" s="4">
        <v>1</v>
      </c>
      <c r="T347" s="4">
        <v>1</v>
      </c>
      <c r="U347" s="4">
        <v>1</v>
      </c>
      <c r="V347" s="4">
        <v>1</v>
      </c>
      <c r="W347" s="4">
        <v>1</v>
      </c>
      <c r="X347" s="4">
        <v>1</v>
      </c>
      <c r="Y347" s="4">
        <v>1</v>
      </c>
      <c r="Z347" s="4">
        <v>1</v>
      </c>
      <c r="AA347" s="4">
        <v>1</v>
      </c>
      <c r="AB347" s="4">
        <v>1</v>
      </c>
      <c r="AC347" s="1" t="s">
        <v>978</v>
      </c>
    </row>
    <row r="348" spans="1:29">
      <c r="A348" s="1" t="s">
        <v>348</v>
      </c>
      <c r="B348" s="1" t="e">
        <f>VLOOKUP(A348,#REF!, 2,0)</f>
        <v>#REF!</v>
      </c>
      <c r="C348" s="1" t="e">
        <f>VLOOKUP(A348,#REF!,3,0)</f>
        <v>#REF!</v>
      </c>
      <c r="D348" s="1">
        <v>101</v>
      </c>
      <c r="E348" s="1">
        <v>1101</v>
      </c>
      <c r="F348" s="1">
        <v>1525</v>
      </c>
      <c r="G348" s="1">
        <v>5701</v>
      </c>
      <c r="H348" s="1">
        <v>602</v>
      </c>
      <c r="I348" s="1">
        <v>702</v>
      </c>
      <c r="J348" s="21">
        <v>5.6344772701607315</v>
      </c>
      <c r="K348" s="22">
        <v>36</v>
      </c>
      <c r="L348" s="1" t="s">
        <v>986</v>
      </c>
      <c r="M348" s="4">
        <v>1</v>
      </c>
      <c r="N348" s="4">
        <v>0</v>
      </c>
      <c r="O348" s="4">
        <v>0</v>
      </c>
      <c r="P348" s="4">
        <v>1</v>
      </c>
      <c r="Q348" s="4">
        <v>0</v>
      </c>
      <c r="R348" s="4">
        <v>0</v>
      </c>
      <c r="S348" s="4">
        <v>0</v>
      </c>
      <c r="T348" s="4">
        <v>1</v>
      </c>
      <c r="U348" s="4">
        <v>1</v>
      </c>
      <c r="V348" s="4">
        <v>1</v>
      </c>
      <c r="W348" s="4">
        <v>1</v>
      </c>
      <c r="X348" s="4">
        <v>1</v>
      </c>
      <c r="Y348" s="4">
        <v>0</v>
      </c>
      <c r="Z348" s="4">
        <v>0</v>
      </c>
      <c r="AA348" s="4">
        <v>1</v>
      </c>
      <c r="AB348" s="4">
        <v>1</v>
      </c>
      <c r="AC348" s="1" t="s">
        <v>978</v>
      </c>
    </row>
    <row r="349" spans="1:29">
      <c r="A349" s="1" t="s">
        <v>349</v>
      </c>
      <c r="B349" s="1" t="e">
        <f>VLOOKUP(A349,#REF!, 2,0)</f>
        <v>#REF!</v>
      </c>
      <c r="C349" s="1" t="e">
        <f>VLOOKUP(A349,#REF!,3,0)</f>
        <v>#REF!</v>
      </c>
      <c r="D349" s="1">
        <v>1101</v>
      </c>
      <c r="E349" s="1">
        <v>2402</v>
      </c>
      <c r="F349" s="1">
        <v>1511</v>
      </c>
      <c r="G349" s="1">
        <v>3802</v>
      </c>
      <c r="H349" s="1">
        <v>303</v>
      </c>
      <c r="I349" s="1">
        <v>702</v>
      </c>
      <c r="J349" s="21">
        <v>5.4014005407815437</v>
      </c>
      <c r="K349" s="22">
        <v>205</v>
      </c>
      <c r="L349" s="1" t="s">
        <v>986</v>
      </c>
      <c r="M349" s="4">
        <v>1</v>
      </c>
      <c r="N349" s="4">
        <v>0</v>
      </c>
      <c r="O349" s="4">
        <v>0</v>
      </c>
      <c r="P349" s="4">
        <v>1</v>
      </c>
      <c r="Q349" s="4">
        <v>0</v>
      </c>
      <c r="R349" s="4">
        <v>0</v>
      </c>
      <c r="S349" s="4">
        <v>0</v>
      </c>
      <c r="T349" s="4">
        <v>1</v>
      </c>
      <c r="U349" s="4">
        <v>1</v>
      </c>
      <c r="V349" s="4">
        <v>1</v>
      </c>
      <c r="W349" s="4">
        <v>1</v>
      </c>
      <c r="X349" s="4">
        <v>1</v>
      </c>
      <c r="Y349" s="4">
        <v>0</v>
      </c>
      <c r="Z349" s="4">
        <v>0</v>
      </c>
      <c r="AA349" s="4">
        <v>1</v>
      </c>
      <c r="AB349" s="4">
        <v>1</v>
      </c>
      <c r="AC349" s="1" t="s">
        <v>978</v>
      </c>
    </row>
    <row r="350" spans="1:29">
      <c r="A350" s="1" t="s">
        <v>350</v>
      </c>
      <c r="B350" s="1" t="e">
        <f>VLOOKUP(A350,#REF!, 2,0)</f>
        <v>#REF!</v>
      </c>
      <c r="C350" s="1" t="e">
        <f>VLOOKUP(A350,#REF!,3,0)</f>
        <v>#REF!</v>
      </c>
      <c r="D350" s="1">
        <v>101</v>
      </c>
      <c r="E350" s="1">
        <v>2901</v>
      </c>
      <c r="F350" s="1">
        <v>705</v>
      </c>
      <c r="G350" s="1">
        <v>3701</v>
      </c>
      <c r="H350" s="1">
        <v>602</v>
      </c>
      <c r="I350" s="1">
        <v>1505</v>
      </c>
      <c r="J350" s="21">
        <v>6.1038037209559572</v>
      </c>
      <c r="K350" s="22">
        <v>328</v>
      </c>
      <c r="L350" s="1" t="s">
        <v>985</v>
      </c>
      <c r="M350" s="4">
        <v>1</v>
      </c>
      <c r="N350" s="4">
        <v>1</v>
      </c>
      <c r="O350" s="4">
        <v>1</v>
      </c>
      <c r="P350" s="4">
        <v>1</v>
      </c>
      <c r="Q350" s="4">
        <v>0</v>
      </c>
      <c r="R350" s="4">
        <v>0</v>
      </c>
      <c r="S350" s="4">
        <v>0</v>
      </c>
      <c r="T350" s="4">
        <v>1</v>
      </c>
      <c r="U350" s="4">
        <v>1</v>
      </c>
      <c r="V350" s="4">
        <v>1</v>
      </c>
      <c r="W350" s="4">
        <v>1</v>
      </c>
      <c r="X350" s="4">
        <v>1</v>
      </c>
      <c r="Y350" s="4">
        <v>0</v>
      </c>
      <c r="Z350" s="4">
        <v>0</v>
      </c>
      <c r="AA350" s="4">
        <v>1</v>
      </c>
      <c r="AB350" s="4">
        <v>1</v>
      </c>
      <c r="AC350" s="1" t="s">
        <v>978</v>
      </c>
    </row>
    <row r="351" spans="1:29">
      <c r="A351" s="1" t="s">
        <v>351</v>
      </c>
      <c r="B351" s="1" t="e">
        <f>VLOOKUP(A351,#REF!, 2,0)</f>
        <v>#REF!</v>
      </c>
      <c r="C351" s="1" t="e">
        <f>VLOOKUP(A351,#REF!,3,0)</f>
        <v>#REF!</v>
      </c>
      <c r="D351" s="1">
        <v>1101</v>
      </c>
      <c r="E351" s="1" t="s">
        <v>507</v>
      </c>
      <c r="F351" s="1">
        <v>1502</v>
      </c>
      <c r="G351" s="1" t="s">
        <v>507</v>
      </c>
      <c r="H351" s="1">
        <v>801</v>
      </c>
      <c r="I351" s="1" t="s">
        <v>507</v>
      </c>
      <c r="J351" s="21">
        <v>4.1522883443830567</v>
      </c>
      <c r="K351" s="22">
        <v>22</v>
      </c>
      <c r="L351" s="1" t="s">
        <v>986</v>
      </c>
      <c r="M351" s="4">
        <v>1</v>
      </c>
      <c r="N351" s="4">
        <v>0</v>
      </c>
      <c r="O351" s="4">
        <v>0</v>
      </c>
      <c r="P351" s="4">
        <v>1</v>
      </c>
      <c r="Q351" s="4">
        <v>0</v>
      </c>
      <c r="R351" s="4">
        <v>0</v>
      </c>
      <c r="S351" s="4">
        <v>0</v>
      </c>
      <c r="T351" s="4">
        <v>1</v>
      </c>
      <c r="U351" s="4">
        <v>1</v>
      </c>
      <c r="V351" s="4">
        <v>1</v>
      </c>
      <c r="W351" s="4">
        <v>1</v>
      </c>
      <c r="X351" s="4">
        <v>1</v>
      </c>
      <c r="Y351" s="4">
        <v>0</v>
      </c>
      <c r="Z351" s="4">
        <v>0</v>
      </c>
      <c r="AA351" s="4">
        <v>1</v>
      </c>
      <c r="AB351" s="4">
        <v>1</v>
      </c>
      <c r="AC351" s="1" t="s">
        <v>978</v>
      </c>
    </row>
    <row r="352" spans="1:29">
      <c r="A352" s="1" t="s">
        <v>352</v>
      </c>
      <c r="B352" s="1" t="e">
        <f>VLOOKUP(A352,#REF!, 2,0)</f>
        <v>#REF!</v>
      </c>
      <c r="C352" s="1" t="e">
        <f>VLOOKUP(A352,#REF!,3,0)</f>
        <v>#REF!</v>
      </c>
      <c r="D352" s="1">
        <v>203</v>
      </c>
      <c r="E352" s="1">
        <v>2901</v>
      </c>
      <c r="F352" s="1">
        <v>705</v>
      </c>
      <c r="G352" s="1">
        <v>3802</v>
      </c>
      <c r="H352" s="1">
        <v>702</v>
      </c>
      <c r="I352" s="1">
        <v>1505</v>
      </c>
      <c r="J352" s="21">
        <v>5.1105897102992488</v>
      </c>
      <c r="K352" s="22">
        <v>186</v>
      </c>
      <c r="L352" s="1" t="s">
        <v>985</v>
      </c>
      <c r="M352" s="4">
        <v>1</v>
      </c>
      <c r="N352" s="4">
        <v>0</v>
      </c>
      <c r="O352" s="4">
        <v>0</v>
      </c>
      <c r="P352" s="4">
        <v>1</v>
      </c>
      <c r="Q352" s="4">
        <v>1</v>
      </c>
      <c r="R352" s="4">
        <v>0</v>
      </c>
      <c r="S352" s="4">
        <v>1</v>
      </c>
      <c r="T352" s="4">
        <v>1</v>
      </c>
      <c r="U352" s="4">
        <v>1</v>
      </c>
      <c r="V352" s="4">
        <v>1</v>
      </c>
      <c r="W352" s="4">
        <v>1</v>
      </c>
      <c r="X352" s="4">
        <v>1</v>
      </c>
      <c r="Y352" s="4">
        <v>1</v>
      </c>
      <c r="Z352" s="4">
        <v>1</v>
      </c>
      <c r="AA352" s="4">
        <v>1</v>
      </c>
      <c r="AB352" s="4">
        <v>1</v>
      </c>
      <c r="AC352" s="1" t="s">
        <v>978</v>
      </c>
    </row>
    <row r="353" spans="1:29">
      <c r="A353" s="1" t="s">
        <v>353</v>
      </c>
      <c r="B353" s="1" t="e">
        <f>VLOOKUP(A353,#REF!, 2,0)</f>
        <v>#REF!</v>
      </c>
      <c r="C353" s="1" t="e">
        <f>VLOOKUP(A353,#REF!,3,0)</f>
        <v>#REF!</v>
      </c>
      <c r="D353" s="1">
        <v>206</v>
      </c>
      <c r="E353" s="1">
        <v>3303</v>
      </c>
      <c r="F353" s="1">
        <v>1525</v>
      </c>
      <c r="G353" s="1">
        <v>4403</v>
      </c>
      <c r="H353" s="1">
        <v>403</v>
      </c>
      <c r="I353" s="1">
        <v>701</v>
      </c>
      <c r="J353" s="21">
        <v>4.77232170672292</v>
      </c>
      <c r="K353" s="22">
        <v>215</v>
      </c>
      <c r="L353" s="1" t="s">
        <v>985</v>
      </c>
      <c r="M353" s="4">
        <v>1</v>
      </c>
      <c r="N353" s="4">
        <v>1</v>
      </c>
      <c r="O353" s="4">
        <v>1</v>
      </c>
      <c r="P353" s="4">
        <v>1</v>
      </c>
      <c r="Q353" s="4">
        <v>0</v>
      </c>
      <c r="R353" s="4">
        <v>0</v>
      </c>
      <c r="S353" s="4">
        <v>0</v>
      </c>
      <c r="T353" s="4">
        <v>1</v>
      </c>
      <c r="U353" s="4">
        <v>1</v>
      </c>
      <c r="V353" s="4">
        <v>1</v>
      </c>
      <c r="W353" s="4">
        <v>1</v>
      </c>
      <c r="X353" s="4">
        <v>1</v>
      </c>
      <c r="Y353" s="4">
        <v>0</v>
      </c>
      <c r="Z353" s="4">
        <v>0</v>
      </c>
      <c r="AA353" s="4">
        <v>1</v>
      </c>
      <c r="AB353" s="4">
        <v>1</v>
      </c>
      <c r="AC353" s="1" t="s">
        <v>978</v>
      </c>
    </row>
    <row r="354" spans="1:29">
      <c r="A354" s="1" t="s">
        <v>354</v>
      </c>
      <c r="B354" s="1" t="e">
        <f>VLOOKUP(A354,#REF!, 2,0)</f>
        <v>#REF!</v>
      </c>
      <c r="C354" s="1" t="e">
        <f>VLOOKUP(A354,#REF!,3,0)</f>
        <v>#REF!</v>
      </c>
      <c r="D354" s="1">
        <v>1102</v>
      </c>
      <c r="E354" s="1">
        <v>2901</v>
      </c>
      <c r="F354" s="1">
        <v>702</v>
      </c>
      <c r="G354" s="1">
        <v>1525</v>
      </c>
      <c r="H354" s="1">
        <v>702</v>
      </c>
      <c r="I354" s="1" t="s">
        <v>507</v>
      </c>
      <c r="J354" s="21">
        <v>3.8469553250198238</v>
      </c>
      <c r="K354" s="22">
        <v>341</v>
      </c>
      <c r="L354" s="1" t="s">
        <v>986</v>
      </c>
      <c r="M354" s="4">
        <v>1</v>
      </c>
      <c r="N354" s="4">
        <v>0</v>
      </c>
      <c r="O354" s="4">
        <v>0</v>
      </c>
      <c r="P354" s="4">
        <v>1</v>
      </c>
      <c r="Q354" s="4">
        <v>0</v>
      </c>
      <c r="R354" s="4">
        <v>0</v>
      </c>
      <c r="S354" s="4">
        <v>0</v>
      </c>
      <c r="T354" s="4">
        <v>1</v>
      </c>
      <c r="U354" s="4">
        <v>1</v>
      </c>
      <c r="V354" s="4">
        <v>1</v>
      </c>
      <c r="W354" s="4">
        <v>1</v>
      </c>
      <c r="X354" s="4">
        <v>1</v>
      </c>
      <c r="Y354" s="4">
        <v>0</v>
      </c>
      <c r="Z354" s="4">
        <v>0</v>
      </c>
      <c r="AA354" s="4">
        <v>1</v>
      </c>
      <c r="AB354" s="4">
        <v>1</v>
      </c>
      <c r="AC354" s="1" t="s">
        <v>978</v>
      </c>
    </row>
    <row r="355" spans="1:29">
      <c r="A355" s="1" t="s">
        <v>355</v>
      </c>
      <c r="B355" s="1" t="e">
        <f>VLOOKUP(A355,#REF!, 2,0)</f>
        <v>#REF!</v>
      </c>
      <c r="C355" s="1" t="e">
        <f>VLOOKUP(A355,#REF!,3,0)</f>
        <v>#REF!</v>
      </c>
      <c r="D355" s="1">
        <v>2901</v>
      </c>
      <c r="E355" s="1">
        <v>3101</v>
      </c>
      <c r="F355" s="1">
        <v>702</v>
      </c>
      <c r="G355" s="1">
        <v>3802</v>
      </c>
      <c r="H355" s="1">
        <v>702</v>
      </c>
      <c r="I355" s="1" t="s">
        <v>507</v>
      </c>
      <c r="J355" s="21">
        <v>4.9258275746247424</v>
      </c>
      <c r="K355" s="22">
        <v>233</v>
      </c>
      <c r="L355" s="1" t="s">
        <v>986</v>
      </c>
      <c r="M355" s="4">
        <v>1</v>
      </c>
      <c r="N355" s="4">
        <v>0</v>
      </c>
      <c r="O355" s="4">
        <v>0</v>
      </c>
      <c r="P355" s="4">
        <v>1</v>
      </c>
      <c r="Q355" s="4">
        <v>0</v>
      </c>
      <c r="R355" s="4">
        <v>0</v>
      </c>
      <c r="S355" s="4">
        <v>0</v>
      </c>
      <c r="T355" s="4">
        <v>1</v>
      </c>
      <c r="U355" s="4">
        <v>1</v>
      </c>
      <c r="V355" s="4">
        <v>1</v>
      </c>
      <c r="W355" s="4">
        <v>1</v>
      </c>
      <c r="X355" s="4">
        <v>1</v>
      </c>
      <c r="Y355" s="4">
        <v>0</v>
      </c>
      <c r="Z355" s="4">
        <v>0</v>
      </c>
      <c r="AA355" s="4">
        <v>1</v>
      </c>
      <c r="AB355" s="4">
        <v>1</v>
      </c>
      <c r="AC355" s="1" t="s">
        <v>978</v>
      </c>
    </row>
    <row r="356" spans="1:29">
      <c r="A356" s="1" t="s">
        <v>356</v>
      </c>
      <c r="B356" s="1" t="e">
        <f>VLOOKUP(A356,#REF!, 2,0)</f>
        <v>#REF!</v>
      </c>
      <c r="C356" s="1" t="e">
        <f>VLOOKUP(A356,#REF!,3,0)</f>
        <v>#REF!</v>
      </c>
      <c r="D356" s="1">
        <v>2901</v>
      </c>
      <c r="E356" s="1">
        <v>3303</v>
      </c>
      <c r="F356" s="1">
        <v>705</v>
      </c>
      <c r="G356" s="1">
        <v>5801</v>
      </c>
      <c r="H356" s="1">
        <v>302</v>
      </c>
      <c r="I356" s="1">
        <v>1505</v>
      </c>
      <c r="J356" s="21">
        <v>4.7520484478194387</v>
      </c>
      <c r="K356" s="22">
        <v>180</v>
      </c>
      <c r="L356" s="1" t="s">
        <v>985</v>
      </c>
      <c r="M356" s="4">
        <v>1</v>
      </c>
      <c r="N356" s="4">
        <v>0</v>
      </c>
      <c r="O356" s="4">
        <v>0</v>
      </c>
      <c r="P356" s="4">
        <v>1</v>
      </c>
      <c r="Q356" s="4">
        <v>1</v>
      </c>
      <c r="R356" s="4">
        <v>0</v>
      </c>
      <c r="S356" s="4">
        <v>1</v>
      </c>
      <c r="T356" s="4">
        <v>1</v>
      </c>
      <c r="U356" s="4">
        <v>1</v>
      </c>
      <c r="V356" s="4">
        <v>1</v>
      </c>
      <c r="W356" s="4">
        <v>1</v>
      </c>
      <c r="X356" s="4">
        <v>1</v>
      </c>
      <c r="Y356" s="4">
        <v>1</v>
      </c>
      <c r="Z356" s="4">
        <v>1</v>
      </c>
      <c r="AA356" s="4">
        <v>1</v>
      </c>
      <c r="AB356" s="4">
        <v>1</v>
      </c>
      <c r="AC356" s="1" t="s">
        <v>978</v>
      </c>
    </row>
    <row r="357" spans="1:29">
      <c r="A357" s="1" t="s">
        <v>357</v>
      </c>
      <c r="B357" s="1" t="e">
        <f>VLOOKUP(A357,#REF!, 2,0)</f>
        <v>#REF!</v>
      </c>
      <c r="C357" s="1" t="e">
        <f>VLOOKUP(A357,#REF!,3,0)</f>
        <v>#REF!</v>
      </c>
      <c r="D357" s="1">
        <v>2420</v>
      </c>
      <c r="E357" s="1">
        <v>3303</v>
      </c>
      <c r="F357" s="1">
        <v>4403</v>
      </c>
      <c r="G357" s="1">
        <v>4601</v>
      </c>
      <c r="H357" s="1">
        <v>102</v>
      </c>
      <c r="I357" s="1">
        <v>701</v>
      </c>
      <c r="J357" s="21">
        <v>4.5526682161121936</v>
      </c>
      <c r="K357" s="22">
        <v>480</v>
      </c>
      <c r="L357" s="1" t="s">
        <v>986</v>
      </c>
      <c r="M357" s="4">
        <v>1</v>
      </c>
      <c r="N357" s="4">
        <v>0</v>
      </c>
      <c r="O357" s="4">
        <v>0</v>
      </c>
      <c r="P357" s="4">
        <v>1</v>
      </c>
      <c r="Q357" s="4">
        <v>0</v>
      </c>
      <c r="R357" s="4">
        <v>0</v>
      </c>
      <c r="S357" s="4">
        <v>0</v>
      </c>
      <c r="T357" s="4">
        <v>1</v>
      </c>
      <c r="U357" s="4">
        <v>1</v>
      </c>
      <c r="V357" s="4">
        <v>1</v>
      </c>
      <c r="W357" s="4">
        <v>1</v>
      </c>
      <c r="X357" s="4">
        <v>1</v>
      </c>
      <c r="Y357" s="4">
        <v>0</v>
      </c>
      <c r="Z357" s="4">
        <v>0</v>
      </c>
      <c r="AA357" s="4">
        <v>1</v>
      </c>
      <c r="AB357" s="4">
        <v>1</v>
      </c>
      <c r="AC357" s="1" t="s">
        <v>978</v>
      </c>
    </row>
    <row r="358" spans="1:29">
      <c r="A358" s="1" t="s">
        <v>358</v>
      </c>
      <c r="B358" s="1" t="e">
        <f>VLOOKUP(A358,#REF!, 2,0)</f>
        <v>#REF!</v>
      </c>
      <c r="C358" s="1" t="e">
        <f>VLOOKUP(A358,#REF!,3,0)</f>
        <v>#REF!</v>
      </c>
      <c r="D358" s="1">
        <v>2402</v>
      </c>
      <c r="E358" s="1">
        <v>3401</v>
      </c>
      <c r="F358" s="1">
        <v>1512</v>
      </c>
      <c r="G358" s="1">
        <v>5701</v>
      </c>
      <c r="H358" s="1">
        <v>303</v>
      </c>
      <c r="I358" s="1">
        <v>602</v>
      </c>
      <c r="J358" s="21">
        <v>2.9047155452786808</v>
      </c>
      <c r="K358" s="22">
        <v>713</v>
      </c>
      <c r="L358" s="1" t="s">
        <v>985</v>
      </c>
      <c r="M358" s="4">
        <v>1</v>
      </c>
      <c r="N358" s="4">
        <v>0</v>
      </c>
      <c r="O358" s="4">
        <v>0</v>
      </c>
      <c r="P358" s="4">
        <v>1</v>
      </c>
      <c r="Q358" s="4">
        <v>1</v>
      </c>
      <c r="R358" s="4">
        <v>1</v>
      </c>
      <c r="S358" s="4">
        <v>0</v>
      </c>
      <c r="T358" s="4">
        <v>1</v>
      </c>
      <c r="U358" s="4">
        <v>1</v>
      </c>
      <c r="V358" s="4">
        <v>1</v>
      </c>
      <c r="W358" s="4">
        <v>1</v>
      </c>
      <c r="X358" s="4">
        <v>1</v>
      </c>
      <c r="Y358" s="4">
        <v>1</v>
      </c>
      <c r="Z358" s="4">
        <v>1</v>
      </c>
      <c r="AA358" s="4">
        <v>1</v>
      </c>
      <c r="AB358" s="4">
        <v>1</v>
      </c>
      <c r="AC358" s="1" t="s">
        <v>978</v>
      </c>
    </row>
    <row r="359" spans="1:29">
      <c r="A359" s="1" t="s">
        <v>359</v>
      </c>
      <c r="B359" s="1" t="e">
        <f>VLOOKUP(A359,#REF!, 2,0)</f>
        <v>#REF!</v>
      </c>
      <c r="C359" s="1" t="e">
        <f>VLOOKUP(A359,#REF!,3,0)</f>
        <v>#REF!</v>
      </c>
      <c r="D359" s="1">
        <v>1101</v>
      </c>
      <c r="E359" s="1" t="s">
        <v>507</v>
      </c>
      <c r="F359" s="1">
        <v>1502</v>
      </c>
      <c r="G359" s="1">
        <v>3701</v>
      </c>
      <c r="H359" s="1">
        <v>801</v>
      </c>
      <c r="I359" s="1" t="s">
        <v>507</v>
      </c>
      <c r="J359" s="21">
        <v>5.1172712956557644</v>
      </c>
      <c r="K359" s="22">
        <v>94</v>
      </c>
      <c r="L359" s="1" t="s">
        <v>985</v>
      </c>
      <c r="M359" s="4">
        <v>1</v>
      </c>
      <c r="N359" s="4">
        <v>1</v>
      </c>
      <c r="O359" s="4">
        <v>1</v>
      </c>
      <c r="P359" s="4">
        <v>1</v>
      </c>
      <c r="Q359" s="4">
        <v>0</v>
      </c>
      <c r="R359" s="4">
        <v>1</v>
      </c>
      <c r="S359" s="4">
        <v>0</v>
      </c>
      <c r="T359" s="4">
        <v>1</v>
      </c>
      <c r="U359" s="4">
        <v>1</v>
      </c>
      <c r="V359" s="4">
        <v>1</v>
      </c>
      <c r="W359" s="4">
        <v>1</v>
      </c>
      <c r="X359" s="4">
        <v>1</v>
      </c>
      <c r="Y359" s="4">
        <v>0</v>
      </c>
      <c r="Z359" s="4">
        <v>0</v>
      </c>
      <c r="AA359" s="4">
        <v>1</v>
      </c>
      <c r="AB359" s="4">
        <v>1</v>
      </c>
      <c r="AC359" s="1" t="s">
        <v>978</v>
      </c>
    </row>
    <row r="360" spans="1:29">
      <c r="A360" s="1" t="s">
        <v>360</v>
      </c>
      <c r="B360" s="1" t="e">
        <f>VLOOKUP(A360,#REF!, 2,0)</f>
        <v>#REF!</v>
      </c>
      <c r="C360" s="1" t="e">
        <f>VLOOKUP(A360,#REF!,3,0)</f>
        <v>#REF!</v>
      </c>
      <c r="D360" s="1">
        <v>206</v>
      </c>
      <c r="E360" s="1">
        <v>2402</v>
      </c>
      <c r="F360" s="1">
        <v>1301</v>
      </c>
      <c r="G360" s="1">
        <v>5201</v>
      </c>
      <c r="H360" s="1">
        <v>702</v>
      </c>
      <c r="I360" s="1">
        <v>1402</v>
      </c>
      <c r="J360" s="21">
        <v>4.1367205671564067</v>
      </c>
      <c r="K360" s="22">
        <v>260</v>
      </c>
      <c r="L360" s="1" t="s">
        <v>986</v>
      </c>
      <c r="M360" s="4">
        <v>1</v>
      </c>
      <c r="N360" s="4">
        <v>0</v>
      </c>
      <c r="O360" s="4">
        <v>0</v>
      </c>
      <c r="P360" s="4">
        <v>1</v>
      </c>
      <c r="Q360" s="4">
        <v>0</v>
      </c>
      <c r="R360" s="4">
        <v>0</v>
      </c>
      <c r="S360" s="4">
        <v>0</v>
      </c>
      <c r="T360" s="4">
        <v>1</v>
      </c>
      <c r="U360" s="4">
        <v>1</v>
      </c>
      <c r="V360" s="4">
        <v>1</v>
      </c>
      <c r="W360" s="4">
        <v>1</v>
      </c>
      <c r="X360" s="4">
        <v>1</v>
      </c>
      <c r="Y360" s="4">
        <v>0</v>
      </c>
      <c r="Z360" s="4">
        <v>0</v>
      </c>
      <c r="AA360" s="4">
        <v>1</v>
      </c>
      <c r="AB360" s="4">
        <v>1</v>
      </c>
      <c r="AC360" s="1" t="s">
        <v>978</v>
      </c>
    </row>
    <row r="361" spans="1:29">
      <c r="A361" s="1" t="s">
        <v>361</v>
      </c>
      <c r="B361" s="1" t="e">
        <f>VLOOKUP(A361,#REF!, 2,0)</f>
        <v>#REF!</v>
      </c>
      <c r="C361" s="1" t="e">
        <f>VLOOKUP(A361,#REF!,3,0)</f>
        <v>#REF!</v>
      </c>
      <c r="D361" s="1">
        <v>1101</v>
      </c>
      <c r="E361" s="1">
        <v>2901</v>
      </c>
      <c r="F361" s="1">
        <v>705</v>
      </c>
      <c r="G361" s="1">
        <v>1502</v>
      </c>
      <c r="H361" s="1">
        <v>801</v>
      </c>
      <c r="I361" s="1">
        <v>1505</v>
      </c>
      <c r="J361" s="21">
        <v>5.3384564936046051</v>
      </c>
      <c r="K361" s="22">
        <v>709</v>
      </c>
      <c r="L361" s="1" t="s">
        <v>985</v>
      </c>
      <c r="M361" s="4">
        <v>1</v>
      </c>
      <c r="N361" s="4">
        <v>1</v>
      </c>
      <c r="O361" s="4">
        <v>1</v>
      </c>
      <c r="P361" s="4">
        <v>1</v>
      </c>
      <c r="Q361" s="4">
        <v>0</v>
      </c>
      <c r="R361" s="4">
        <v>0</v>
      </c>
      <c r="S361" s="4">
        <v>0</v>
      </c>
      <c r="T361" s="4">
        <v>1</v>
      </c>
      <c r="U361" s="4">
        <v>1</v>
      </c>
      <c r="V361" s="4">
        <v>1</v>
      </c>
      <c r="W361" s="4">
        <v>1</v>
      </c>
      <c r="X361" s="4">
        <v>1</v>
      </c>
      <c r="Y361" s="4">
        <v>0</v>
      </c>
      <c r="Z361" s="4">
        <v>0</v>
      </c>
      <c r="AA361" s="4">
        <v>1</v>
      </c>
      <c r="AB361" s="4">
        <v>1</v>
      </c>
      <c r="AC361" s="1" t="s">
        <v>978</v>
      </c>
    </row>
    <row r="362" spans="1:29">
      <c r="A362" s="1" t="s">
        <v>362</v>
      </c>
      <c r="B362" s="1" t="e">
        <f>VLOOKUP(A362,#REF!, 2,0)</f>
        <v>#REF!</v>
      </c>
      <c r="C362" s="1" t="e">
        <f>VLOOKUP(A362,#REF!,3,0)</f>
        <v>#REF!</v>
      </c>
      <c r="D362" s="1">
        <v>2901</v>
      </c>
      <c r="E362" s="1" t="s">
        <v>507</v>
      </c>
      <c r="F362" s="1">
        <v>705</v>
      </c>
      <c r="G362" s="1" t="s">
        <v>507</v>
      </c>
      <c r="H362" s="1">
        <v>1505</v>
      </c>
      <c r="I362" s="1" t="s">
        <v>507</v>
      </c>
      <c r="J362" s="21">
        <v>5.2304489213782741</v>
      </c>
      <c r="K362" s="22">
        <v>420</v>
      </c>
      <c r="L362" s="1" t="s">
        <v>985</v>
      </c>
      <c r="M362" s="4">
        <v>1</v>
      </c>
      <c r="N362" s="4">
        <v>0</v>
      </c>
      <c r="O362" s="4">
        <v>0</v>
      </c>
      <c r="P362" s="4">
        <v>1</v>
      </c>
      <c r="Q362" s="4">
        <v>1</v>
      </c>
      <c r="R362" s="4">
        <v>0</v>
      </c>
      <c r="S362" s="4">
        <v>1</v>
      </c>
      <c r="T362" s="4">
        <v>1</v>
      </c>
      <c r="U362" s="4">
        <v>1</v>
      </c>
      <c r="V362" s="4">
        <v>1</v>
      </c>
      <c r="W362" s="4">
        <v>1</v>
      </c>
      <c r="X362" s="4">
        <v>1</v>
      </c>
      <c r="Y362" s="4">
        <v>1</v>
      </c>
      <c r="Z362" s="4">
        <v>1</v>
      </c>
      <c r="AA362" s="4">
        <v>1</v>
      </c>
      <c r="AB362" s="4">
        <v>1</v>
      </c>
      <c r="AC362" s="1" t="s">
        <v>978</v>
      </c>
    </row>
    <row r="363" spans="1:29">
      <c r="A363" s="1" t="s">
        <v>363</v>
      </c>
      <c r="B363" s="1" t="e">
        <f>VLOOKUP(A363,#REF!, 2,0)</f>
        <v>#REF!</v>
      </c>
      <c r="C363" s="1" t="e">
        <f>VLOOKUP(A363,#REF!,3,0)</f>
        <v>#REF!</v>
      </c>
      <c r="D363" s="1">
        <v>207</v>
      </c>
      <c r="E363" s="1">
        <v>3303</v>
      </c>
      <c r="F363" s="1">
        <v>4601</v>
      </c>
      <c r="G363" s="1">
        <v>5801</v>
      </c>
      <c r="H363" s="1">
        <v>102</v>
      </c>
      <c r="I363" s="1">
        <v>302</v>
      </c>
      <c r="J363" s="21">
        <v>4.3117538610557542</v>
      </c>
      <c r="K363" s="22">
        <v>647</v>
      </c>
      <c r="L363" s="1" t="s">
        <v>986</v>
      </c>
      <c r="M363" s="4">
        <v>1</v>
      </c>
      <c r="N363" s="4">
        <v>0</v>
      </c>
      <c r="O363" s="4">
        <v>0</v>
      </c>
      <c r="P363" s="4">
        <v>1</v>
      </c>
      <c r="Q363" s="4">
        <v>0</v>
      </c>
      <c r="R363" s="4">
        <v>0</v>
      </c>
      <c r="S363" s="4">
        <v>0</v>
      </c>
      <c r="T363" s="4">
        <v>1</v>
      </c>
      <c r="U363" s="4">
        <v>1</v>
      </c>
      <c r="V363" s="4">
        <v>1</v>
      </c>
      <c r="W363" s="4">
        <v>1</v>
      </c>
      <c r="X363" s="4">
        <v>1</v>
      </c>
      <c r="Y363" s="4">
        <v>0</v>
      </c>
      <c r="Z363" s="4">
        <v>0</v>
      </c>
      <c r="AA363" s="4">
        <v>1</v>
      </c>
      <c r="AB363" s="4">
        <v>1</v>
      </c>
      <c r="AC363" s="1" t="s">
        <v>983</v>
      </c>
    </row>
    <row r="364" spans="1:29">
      <c r="A364" s="1" t="s">
        <v>364</v>
      </c>
      <c r="B364" s="1" t="e">
        <f>VLOOKUP(A364,#REF!, 2,0)</f>
        <v>#REF!</v>
      </c>
      <c r="C364" s="1" t="e">
        <f>VLOOKUP(A364,#REF!,3,0)</f>
        <v>#REF!</v>
      </c>
      <c r="D364" s="1">
        <v>1101</v>
      </c>
      <c r="E364" s="1">
        <v>2402</v>
      </c>
      <c r="F364" s="1">
        <v>1502</v>
      </c>
      <c r="G364" s="1">
        <v>1518</v>
      </c>
      <c r="H364" s="1">
        <v>704</v>
      </c>
      <c r="I364" s="1">
        <v>801</v>
      </c>
      <c r="J364" s="21">
        <v>4.6117233080073419</v>
      </c>
      <c r="K364" s="22">
        <v>17</v>
      </c>
      <c r="L364" s="1" t="s">
        <v>986</v>
      </c>
      <c r="M364" s="4">
        <v>1</v>
      </c>
      <c r="N364" s="4">
        <v>0</v>
      </c>
      <c r="O364" s="4">
        <v>0</v>
      </c>
      <c r="P364" s="4">
        <v>1</v>
      </c>
      <c r="Q364" s="4">
        <v>0</v>
      </c>
      <c r="R364" s="4">
        <v>0</v>
      </c>
      <c r="S364" s="4">
        <v>0</v>
      </c>
      <c r="T364" s="4">
        <v>1</v>
      </c>
      <c r="U364" s="4">
        <v>1</v>
      </c>
      <c r="V364" s="4">
        <v>1</v>
      </c>
      <c r="W364" s="4">
        <v>1</v>
      </c>
      <c r="X364" s="4">
        <v>1</v>
      </c>
      <c r="Y364" s="4">
        <v>0</v>
      </c>
      <c r="Z364" s="4">
        <v>0</v>
      </c>
      <c r="AA364" s="4">
        <v>1</v>
      </c>
      <c r="AB364" s="4">
        <v>1</v>
      </c>
      <c r="AC364" s="1" t="s">
        <v>983</v>
      </c>
    </row>
    <row r="365" spans="1:29">
      <c r="A365" s="1" t="s">
        <v>365</v>
      </c>
      <c r="B365" s="1" t="e">
        <f>VLOOKUP(A365,#REF!, 2,0)</f>
        <v>#REF!</v>
      </c>
      <c r="C365" s="1" t="e">
        <f>VLOOKUP(A365,#REF!,3,0)</f>
        <v>#REF!</v>
      </c>
      <c r="D365" s="1">
        <v>206</v>
      </c>
      <c r="E365" s="1">
        <v>2402</v>
      </c>
      <c r="F365" s="1">
        <v>1502</v>
      </c>
      <c r="G365" s="1">
        <v>5401</v>
      </c>
      <c r="H365" s="1">
        <v>102</v>
      </c>
      <c r="I365" s="1">
        <v>801</v>
      </c>
      <c r="J365" s="21">
        <v>4.5378190950732744</v>
      </c>
      <c r="K365" s="22">
        <v>579</v>
      </c>
      <c r="L365" s="1" t="s">
        <v>985</v>
      </c>
      <c r="M365" s="4">
        <v>1</v>
      </c>
      <c r="N365" s="4">
        <v>1</v>
      </c>
      <c r="O365" s="4">
        <v>1</v>
      </c>
      <c r="P365" s="4">
        <v>0</v>
      </c>
      <c r="Q365" s="4">
        <v>1</v>
      </c>
      <c r="R365" s="4">
        <v>0</v>
      </c>
      <c r="S365" s="4">
        <v>1</v>
      </c>
      <c r="T365" s="4">
        <v>0</v>
      </c>
      <c r="U365" s="4">
        <v>0</v>
      </c>
      <c r="V365" s="4">
        <v>0</v>
      </c>
      <c r="W365" s="4">
        <v>1</v>
      </c>
      <c r="X365" s="4">
        <v>1</v>
      </c>
      <c r="Y365" s="4">
        <v>1</v>
      </c>
      <c r="Z365" s="4">
        <v>1</v>
      </c>
      <c r="AA365" s="4">
        <v>1</v>
      </c>
      <c r="AB365" s="4">
        <v>1</v>
      </c>
      <c r="AC365" s="1" t="s">
        <v>983</v>
      </c>
    </row>
    <row r="366" spans="1:29">
      <c r="A366" s="1" t="s">
        <v>366</v>
      </c>
      <c r="B366" s="1" t="e">
        <f>VLOOKUP(A366,#REF!, 2,0)</f>
        <v>#REF!</v>
      </c>
      <c r="C366" s="1" t="e">
        <f>VLOOKUP(A366,#REF!,3,0)</f>
        <v>#REF!</v>
      </c>
      <c r="D366" s="1">
        <v>1101</v>
      </c>
      <c r="E366" s="1">
        <v>3401</v>
      </c>
      <c r="F366" s="1">
        <v>1301</v>
      </c>
      <c r="G366" s="1">
        <v>1502</v>
      </c>
      <c r="H366" s="1">
        <v>406</v>
      </c>
      <c r="I366" s="1">
        <v>801</v>
      </c>
      <c r="J366" s="21">
        <v>5.4941545940184424</v>
      </c>
      <c r="K366" s="22">
        <v>15</v>
      </c>
      <c r="L366" s="1" t="s">
        <v>985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  <c r="U366" s="4">
        <v>1</v>
      </c>
      <c r="V366" s="4">
        <v>1</v>
      </c>
      <c r="W366" s="4">
        <v>1</v>
      </c>
      <c r="X366" s="4">
        <v>1</v>
      </c>
      <c r="Y366" s="4">
        <v>1</v>
      </c>
      <c r="Z366" s="4">
        <v>1</v>
      </c>
      <c r="AA366" s="4">
        <v>1</v>
      </c>
      <c r="AB366" s="4">
        <v>1</v>
      </c>
      <c r="AC366" s="1" t="s">
        <v>983</v>
      </c>
    </row>
    <row r="367" spans="1:29">
      <c r="A367" s="1" t="s">
        <v>367</v>
      </c>
      <c r="B367" s="1" t="e">
        <f>VLOOKUP(A367,#REF!, 2,0)</f>
        <v>#REF!</v>
      </c>
      <c r="C367" s="1" t="e">
        <f>VLOOKUP(A367,#REF!,3,0)</f>
        <v>#REF!</v>
      </c>
      <c r="D367" s="1">
        <v>2402</v>
      </c>
      <c r="E367" s="1">
        <v>3303</v>
      </c>
      <c r="F367" s="1">
        <v>4403</v>
      </c>
      <c r="G367" s="1">
        <v>4601</v>
      </c>
      <c r="H367" s="1">
        <v>102</v>
      </c>
      <c r="I367" s="1">
        <v>701</v>
      </c>
      <c r="J367" s="21">
        <v>3.9845273133437926</v>
      </c>
      <c r="K367" s="22">
        <v>672</v>
      </c>
      <c r="L367" s="1" t="s">
        <v>986</v>
      </c>
      <c r="M367" s="4">
        <v>1</v>
      </c>
      <c r="N367" s="4">
        <v>0</v>
      </c>
      <c r="O367" s="4">
        <v>0</v>
      </c>
      <c r="P367" s="4">
        <v>1</v>
      </c>
      <c r="Q367" s="4">
        <v>0</v>
      </c>
      <c r="R367" s="4">
        <v>0</v>
      </c>
      <c r="S367" s="4">
        <v>0</v>
      </c>
      <c r="T367" s="4">
        <v>1</v>
      </c>
      <c r="U367" s="4">
        <v>1</v>
      </c>
      <c r="V367" s="4">
        <v>1</v>
      </c>
      <c r="W367" s="4">
        <v>1</v>
      </c>
      <c r="X367" s="4">
        <v>1</v>
      </c>
      <c r="Y367" s="4">
        <v>0</v>
      </c>
      <c r="Z367" s="4">
        <v>0</v>
      </c>
      <c r="AA367" s="4">
        <v>1</v>
      </c>
      <c r="AB367" s="4">
        <v>1</v>
      </c>
      <c r="AC367" s="1" t="s">
        <v>983</v>
      </c>
    </row>
    <row r="368" spans="1:29">
      <c r="A368" s="1" t="s">
        <v>368</v>
      </c>
      <c r="B368" s="1" t="e">
        <f>VLOOKUP(A368,#REF!, 2,0)</f>
        <v>#REF!</v>
      </c>
      <c r="C368" s="1" t="e">
        <f>VLOOKUP(A368,#REF!,3,0)</f>
        <v>#REF!</v>
      </c>
      <c r="D368" s="1">
        <v>1101</v>
      </c>
      <c r="E368" s="1">
        <v>2402</v>
      </c>
      <c r="F368" s="1">
        <v>1502</v>
      </c>
      <c r="G368" s="1">
        <v>4001</v>
      </c>
      <c r="H368" s="1">
        <v>304</v>
      </c>
      <c r="I368" s="1">
        <v>801</v>
      </c>
      <c r="J368" s="21">
        <v>5.6901960800285138</v>
      </c>
      <c r="K368" s="22">
        <v>231</v>
      </c>
      <c r="L368" s="1" t="s">
        <v>987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0</v>
      </c>
      <c r="S368" s="4">
        <v>1</v>
      </c>
      <c r="T368" s="4">
        <v>1</v>
      </c>
      <c r="U368" s="4">
        <v>1</v>
      </c>
      <c r="V368" s="4">
        <v>1</v>
      </c>
      <c r="W368" s="4">
        <v>1</v>
      </c>
      <c r="X368" s="4">
        <v>0</v>
      </c>
      <c r="Y368" s="4">
        <v>1</v>
      </c>
      <c r="Z368" s="4">
        <v>1</v>
      </c>
      <c r="AA368" s="4">
        <v>0</v>
      </c>
      <c r="AB368" s="4">
        <v>1</v>
      </c>
      <c r="AC368" s="1" t="s">
        <v>983</v>
      </c>
    </row>
    <row r="369" spans="1:29">
      <c r="A369" s="1" t="s">
        <v>369</v>
      </c>
      <c r="B369" s="1" t="e">
        <f>VLOOKUP(A369,#REF!, 2,0)</f>
        <v>#REF!</v>
      </c>
      <c r="C369" s="1" t="e">
        <f>VLOOKUP(A369,#REF!,3,0)</f>
        <v>#REF!</v>
      </c>
      <c r="D369" s="1">
        <v>207</v>
      </c>
      <c r="E369" s="1">
        <v>1101</v>
      </c>
      <c r="F369" s="1">
        <v>1301</v>
      </c>
      <c r="G369" s="1">
        <v>3901</v>
      </c>
      <c r="H369" s="1">
        <v>304</v>
      </c>
      <c r="I369" s="1">
        <v>702</v>
      </c>
      <c r="J369" s="21">
        <v>4.7015679850559273</v>
      </c>
      <c r="K369" s="22">
        <v>218</v>
      </c>
      <c r="L369" s="1" t="s">
        <v>985</v>
      </c>
      <c r="M369" s="4">
        <v>1</v>
      </c>
      <c r="N369" s="4">
        <v>0</v>
      </c>
      <c r="O369" s="4">
        <v>0</v>
      </c>
      <c r="P369" s="4">
        <v>1</v>
      </c>
      <c r="Q369" s="4">
        <v>1</v>
      </c>
      <c r="R369" s="4">
        <v>1</v>
      </c>
      <c r="S369" s="4">
        <v>0</v>
      </c>
      <c r="T369" s="4">
        <v>1</v>
      </c>
      <c r="U369" s="4">
        <v>1</v>
      </c>
      <c r="V369" s="4">
        <v>1</v>
      </c>
      <c r="W369" s="4">
        <v>1</v>
      </c>
      <c r="X369" s="4">
        <v>1</v>
      </c>
      <c r="Y369" s="4">
        <v>1</v>
      </c>
      <c r="Z369" s="4">
        <v>1</v>
      </c>
      <c r="AA369" s="4">
        <v>1</v>
      </c>
      <c r="AB369" s="4">
        <v>1</v>
      </c>
      <c r="AC369" s="1" t="s">
        <v>983</v>
      </c>
    </row>
    <row r="370" spans="1:29">
      <c r="A370" s="1" t="s">
        <v>370</v>
      </c>
      <c r="B370" s="1" t="e">
        <f>VLOOKUP(A370,#REF!, 2,0)</f>
        <v>#REF!</v>
      </c>
      <c r="C370" s="1" t="e">
        <f>VLOOKUP(A370,#REF!,3,0)</f>
        <v>#REF!</v>
      </c>
      <c r="D370" s="1">
        <v>2407</v>
      </c>
      <c r="E370" s="1">
        <v>3303</v>
      </c>
      <c r="F370" s="1">
        <v>3505</v>
      </c>
      <c r="G370" s="1">
        <v>5801</v>
      </c>
      <c r="H370" s="1">
        <v>302</v>
      </c>
      <c r="I370" s="1">
        <v>401</v>
      </c>
      <c r="J370" s="21">
        <v>4.9542425094393252</v>
      </c>
      <c r="K370" s="22">
        <v>95</v>
      </c>
      <c r="L370" s="1" t="s">
        <v>986</v>
      </c>
      <c r="M370" s="4">
        <v>1</v>
      </c>
      <c r="N370" s="4">
        <v>0</v>
      </c>
      <c r="O370" s="4">
        <v>0</v>
      </c>
      <c r="P370" s="4">
        <v>1</v>
      </c>
      <c r="Q370" s="4">
        <v>0</v>
      </c>
      <c r="R370" s="4">
        <v>0</v>
      </c>
      <c r="S370" s="4">
        <v>0</v>
      </c>
      <c r="T370" s="4">
        <v>1</v>
      </c>
      <c r="U370" s="4">
        <v>1</v>
      </c>
      <c r="V370" s="4">
        <v>1</v>
      </c>
      <c r="W370" s="4">
        <v>1</v>
      </c>
      <c r="X370" s="4">
        <v>1</v>
      </c>
      <c r="Y370" s="4">
        <v>0</v>
      </c>
      <c r="Z370" s="4">
        <v>0</v>
      </c>
      <c r="AA370" s="4">
        <v>1</v>
      </c>
      <c r="AB370" s="4">
        <v>1</v>
      </c>
      <c r="AC370" s="1" t="s">
        <v>983</v>
      </c>
    </row>
    <row r="371" spans="1:29">
      <c r="A371" s="1" t="s">
        <v>371</v>
      </c>
      <c r="B371" s="1" t="e">
        <f>VLOOKUP(A371,#REF!, 2,0)</f>
        <v>#REF!</v>
      </c>
      <c r="C371" s="1" t="e">
        <f>VLOOKUP(A371,#REF!,3,0)</f>
        <v>#REF!</v>
      </c>
      <c r="D371" s="1">
        <v>207</v>
      </c>
      <c r="E371" s="1">
        <v>3303</v>
      </c>
      <c r="F371" s="1">
        <v>4601</v>
      </c>
      <c r="G371" s="1">
        <v>5801</v>
      </c>
      <c r="H371" s="1">
        <v>102</v>
      </c>
      <c r="I371" s="1">
        <v>302</v>
      </c>
      <c r="J371" s="21">
        <v>4.5514499979728749</v>
      </c>
      <c r="K371" s="22">
        <v>410</v>
      </c>
      <c r="L371" s="1" t="s">
        <v>985</v>
      </c>
      <c r="M371" s="4">
        <v>1</v>
      </c>
      <c r="N371" s="4">
        <v>1</v>
      </c>
      <c r="O371" s="4">
        <v>1</v>
      </c>
      <c r="P371" s="4">
        <v>1</v>
      </c>
      <c r="Q371" s="4">
        <v>0</v>
      </c>
      <c r="R371" s="4">
        <v>0</v>
      </c>
      <c r="S371" s="4">
        <v>0</v>
      </c>
      <c r="T371" s="4">
        <v>1</v>
      </c>
      <c r="U371" s="4">
        <v>1</v>
      </c>
      <c r="V371" s="4">
        <v>1</v>
      </c>
      <c r="W371" s="4">
        <v>1</v>
      </c>
      <c r="X371" s="4">
        <v>1</v>
      </c>
      <c r="Y371" s="4">
        <v>0</v>
      </c>
      <c r="Z371" s="4">
        <v>0</v>
      </c>
      <c r="AA371" s="4">
        <v>1</v>
      </c>
      <c r="AB371" s="4">
        <v>1</v>
      </c>
      <c r="AC371" s="1" t="s">
        <v>983</v>
      </c>
    </row>
    <row r="372" spans="1:29">
      <c r="A372" s="1" t="s">
        <v>372</v>
      </c>
      <c r="B372" s="1" t="e">
        <f>VLOOKUP(A372,#REF!, 2,0)</f>
        <v>#REF!</v>
      </c>
      <c r="C372" s="1" t="e">
        <f>VLOOKUP(A372,#REF!,3,0)</f>
        <v>#REF!</v>
      </c>
      <c r="D372" s="1">
        <v>1101</v>
      </c>
      <c r="E372" s="1">
        <v>3303</v>
      </c>
      <c r="F372" s="1">
        <v>5101</v>
      </c>
      <c r="G372" s="1">
        <v>5801</v>
      </c>
      <c r="H372" s="1">
        <v>302</v>
      </c>
      <c r="I372" s="1">
        <v>1402</v>
      </c>
      <c r="J372" s="21">
        <v>3.2764618041732443</v>
      </c>
      <c r="K372" s="22">
        <v>614</v>
      </c>
      <c r="L372" s="1" t="s">
        <v>986</v>
      </c>
      <c r="M372" s="4">
        <v>1</v>
      </c>
      <c r="N372" s="4">
        <v>0</v>
      </c>
      <c r="O372" s="4">
        <v>0</v>
      </c>
      <c r="P372" s="4">
        <v>1</v>
      </c>
      <c r="Q372" s="4">
        <v>0</v>
      </c>
      <c r="R372" s="4">
        <v>0</v>
      </c>
      <c r="S372" s="4">
        <v>0</v>
      </c>
      <c r="T372" s="4">
        <v>1</v>
      </c>
      <c r="U372" s="4">
        <v>1</v>
      </c>
      <c r="V372" s="4">
        <v>1</v>
      </c>
      <c r="W372" s="4">
        <v>1</v>
      </c>
      <c r="X372" s="4">
        <v>1</v>
      </c>
      <c r="Y372" s="4">
        <v>0</v>
      </c>
      <c r="Z372" s="4">
        <v>0</v>
      </c>
      <c r="AA372" s="4">
        <v>1</v>
      </c>
      <c r="AB372" s="4">
        <v>1</v>
      </c>
      <c r="AC372" s="1" t="s">
        <v>983</v>
      </c>
    </row>
    <row r="373" spans="1:29">
      <c r="A373" s="1" t="s">
        <v>373</v>
      </c>
      <c r="B373" s="1" t="e">
        <f>VLOOKUP(A373,#REF!, 2,0)</f>
        <v>#REF!</v>
      </c>
      <c r="C373" s="1" t="e">
        <f>VLOOKUP(A373,#REF!,3,0)</f>
        <v>#REF!</v>
      </c>
      <c r="D373" s="1">
        <v>201</v>
      </c>
      <c r="E373" s="1">
        <v>2407</v>
      </c>
      <c r="F373" s="1">
        <v>3901</v>
      </c>
      <c r="G373" s="1">
        <v>5201</v>
      </c>
      <c r="H373" s="1">
        <v>702</v>
      </c>
      <c r="I373" s="1" t="s">
        <v>507</v>
      </c>
      <c r="J373" s="21">
        <v>4.5705429398818973</v>
      </c>
      <c r="K373" s="22">
        <v>670</v>
      </c>
      <c r="L373" s="1" t="s">
        <v>985</v>
      </c>
      <c r="M373" s="4">
        <v>1</v>
      </c>
      <c r="N373" s="4">
        <v>0</v>
      </c>
      <c r="O373" s="4">
        <v>0</v>
      </c>
      <c r="P373" s="4">
        <v>1</v>
      </c>
      <c r="Q373" s="4">
        <v>1</v>
      </c>
      <c r="R373" s="4">
        <v>1</v>
      </c>
      <c r="S373" s="4">
        <v>0</v>
      </c>
      <c r="T373" s="4">
        <v>1</v>
      </c>
      <c r="U373" s="4">
        <v>1</v>
      </c>
      <c r="V373" s="4">
        <v>1</v>
      </c>
      <c r="W373" s="4">
        <v>1</v>
      </c>
      <c r="X373" s="4">
        <v>1</v>
      </c>
      <c r="Y373" s="4">
        <v>1</v>
      </c>
      <c r="Z373" s="4">
        <v>1</v>
      </c>
      <c r="AA373" s="4">
        <v>1</v>
      </c>
      <c r="AB373" s="4">
        <v>1</v>
      </c>
      <c r="AC373" s="1" t="s">
        <v>983</v>
      </c>
    </row>
    <row r="374" spans="1:29">
      <c r="A374" s="1" t="s">
        <v>374</v>
      </c>
      <c r="B374" s="1" t="e">
        <f>VLOOKUP(A374,#REF!, 2,0)</f>
        <v>#REF!</v>
      </c>
      <c r="C374" s="1" t="e">
        <f>VLOOKUP(A374,#REF!,3,0)</f>
        <v>#REF!</v>
      </c>
      <c r="D374" s="1">
        <v>207</v>
      </c>
      <c r="E374" s="1">
        <v>3303</v>
      </c>
      <c r="F374" s="1">
        <v>4601</v>
      </c>
      <c r="G374" s="1">
        <v>5801</v>
      </c>
      <c r="H374" s="1">
        <v>102</v>
      </c>
      <c r="I374" s="1">
        <v>302</v>
      </c>
      <c r="J374" s="21">
        <v>4.8299466959416355</v>
      </c>
      <c r="K374" s="22">
        <v>447</v>
      </c>
      <c r="L374" s="1" t="s">
        <v>987</v>
      </c>
      <c r="M374" s="4">
        <v>1</v>
      </c>
      <c r="N374" s="4">
        <v>0</v>
      </c>
      <c r="O374" s="4">
        <v>0</v>
      </c>
      <c r="P374" s="4">
        <v>1</v>
      </c>
      <c r="Q374" s="4">
        <v>1</v>
      </c>
      <c r="R374" s="4">
        <v>1</v>
      </c>
      <c r="S374" s="4">
        <v>1</v>
      </c>
      <c r="T374" s="4">
        <v>1</v>
      </c>
      <c r="U374" s="4">
        <v>1</v>
      </c>
      <c r="V374" s="4">
        <v>1</v>
      </c>
      <c r="W374" s="4">
        <v>1</v>
      </c>
      <c r="X374" s="4">
        <v>0</v>
      </c>
      <c r="Y374" s="4">
        <v>1</v>
      </c>
      <c r="Z374" s="4">
        <v>1</v>
      </c>
      <c r="AA374" s="4">
        <v>0</v>
      </c>
      <c r="AB374" s="4">
        <v>1</v>
      </c>
      <c r="AC374" s="1" t="s">
        <v>983</v>
      </c>
    </row>
    <row r="375" spans="1:29">
      <c r="A375" s="1" t="s">
        <v>375</v>
      </c>
      <c r="B375" s="1" t="e">
        <f>VLOOKUP(A375,#REF!, 2,0)</f>
        <v>#REF!</v>
      </c>
      <c r="C375" s="1" t="e">
        <f>VLOOKUP(A375,#REF!,3,0)</f>
        <v>#REF!</v>
      </c>
      <c r="D375" s="1">
        <v>203</v>
      </c>
      <c r="E375" s="1">
        <v>3303</v>
      </c>
      <c r="F375" s="1">
        <v>4403</v>
      </c>
      <c r="G375" s="1">
        <v>5502</v>
      </c>
      <c r="H375" s="1">
        <v>701</v>
      </c>
      <c r="I375" s="1">
        <v>1203</v>
      </c>
      <c r="J375" s="21">
        <v>4.9590413923210939</v>
      </c>
      <c r="K375" s="22">
        <v>68</v>
      </c>
      <c r="L375" s="1" t="s">
        <v>985</v>
      </c>
      <c r="M375" s="4">
        <v>1</v>
      </c>
      <c r="N375" s="4">
        <v>1</v>
      </c>
      <c r="O375" s="4">
        <v>1</v>
      </c>
      <c r="P375" s="4">
        <v>1</v>
      </c>
      <c r="Q375" s="4">
        <v>1</v>
      </c>
      <c r="R375" s="4">
        <v>1</v>
      </c>
      <c r="S375" s="4">
        <v>0</v>
      </c>
      <c r="T375" s="4">
        <v>1</v>
      </c>
      <c r="U375" s="4">
        <v>1</v>
      </c>
      <c r="V375" s="4">
        <v>1</v>
      </c>
      <c r="W375" s="4">
        <v>1</v>
      </c>
      <c r="X375" s="4">
        <v>1</v>
      </c>
      <c r="Y375" s="4">
        <v>0</v>
      </c>
      <c r="Z375" s="4">
        <v>0</v>
      </c>
      <c r="AA375" s="4">
        <v>1</v>
      </c>
      <c r="AB375" s="4">
        <v>1</v>
      </c>
      <c r="AC375" s="1" t="s">
        <v>983</v>
      </c>
    </row>
    <row r="376" spans="1:29">
      <c r="A376" s="1" t="s">
        <v>376</v>
      </c>
      <c r="B376" s="1" t="e">
        <f>VLOOKUP(A376,#REF!, 2,0)</f>
        <v>#REF!</v>
      </c>
      <c r="C376" s="1" t="e">
        <f>VLOOKUP(A376,#REF!,3,0)</f>
        <v>#REF!</v>
      </c>
      <c r="D376" s="1">
        <v>1101</v>
      </c>
      <c r="E376" s="1" t="s">
        <v>507</v>
      </c>
      <c r="F376" s="1">
        <v>1502</v>
      </c>
      <c r="G376" s="1">
        <v>4601</v>
      </c>
      <c r="H376" s="1">
        <v>102</v>
      </c>
      <c r="I376" s="1">
        <v>801</v>
      </c>
      <c r="J376" s="21">
        <v>5.6730209071288966</v>
      </c>
      <c r="K376" s="22">
        <v>202</v>
      </c>
      <c r="L376" s="1" t="s">
        <v>985</v>
      </c>
      <c r="M376" s="4">
        <v>1</v>
      </c>
      <c r="N376" s="4">
        <v>1</v>
      </c>
      <c r="O376" s="4">
        <v>1</v>
      </c>
      <c r="P376" s="4">
        <v>1</v>
      </c>
      <c r="Q376" s="4">
        <v>0</v>
      </c>
      <c r="R376" s="4">
        <v>0</v>
      </c>
      <c r="S376" s="4">
        <v>0</v>
      </c>
      <c r="T376" s="4">
        <v>1</v>
      </c>
      <c r="U376" s="4">
        <v>1</v>
      </c>
      <c r="V376" s="4">
        <v>1</v>
      </c>
      <c r="W376" s="4">
        <v>1</v>
      </c>
      <c r="X376" s="4">
        <v>1</v>
      </c>
      <c r="Y376" s="4">
        <v>0</v>
      </c>
      <c r="Z376" s="4">
        <v>0</v>
      </c>
      <c r="AA376" s="4">
        <v>1</v>
      </c>
      <c r="AB376" s="4">
        <v>1</v>
      </c>
      <c r="AC376" s="1" t="s">
        <v>983</v>
      </c>
    </row>
    <row r="377" spans="1:29">
      <c r="A377" s="1" t="s">
        <v>377</v>
      </c>
      <c r="B377" s="1" t="e">
        <f>VLOOKUP(A377,#REF!, 2,0)</f>
        <v>#REF!</v>
      </c>
      <c r="C377" s="1" t="e">
        <f>VLOOKUP(A377,#REF!,3,0)</f>
        <v>#REF!</v>
      </c>
      <c r="D377" s="1">
        <v>207</v>
      </c>
      <c r="E377" s="1">
        <v>2601</v>
      </c>
      <c r="F377" s="1">
        <v>705</v>
      </c>
      <c r="G377" s="1">
        <v>4601</v>
      </c>
      <c r="H377" s="1">
        <v>102</v>
      </c>
      <c r="I377" s="1">
        <v>1505</v>
      </c>
      <c r="J377" s="21">
        <v>4.3138672203691533</v>
      </c>
      <c r="K377" s="22">
        <v>204</v>
      </c>
      <c r="L377" s="1" t="s">
        <v>986</v>
      </c>
      <c r="M377" s="4">
        <v>1</v>
      </c>
      <c r="N377" s="4">
        <v>0</v>
      </c>
      <c r="O377" s="4">
        <v>0</v>
      </c>
      <c r="P377" s="4">
        <v>1</v>
      </c>
      <c r="Q377" s="4">
        <v>0</v>
      </c>
      <c r="R377" s="4">
        <v>0</v>
      </c>
      <c r="S377" s="4">
        <v>0</v>
      </c>
      <c r="T377" s="4">
        <v>1</v>
      </c>
      <c r="U377" s="4">
        <v>1</v>
      </c>
      <c r="V377" s="4">
        <v>1</v>
      </c>
      <c r="W377" s="4">
        <v>1</v>
      </c>
      <c r="X377" s="4">
        <v>1</v>
      </c>
      <c r="Y377" s="4">
        <v>0</v>
      </c>
      <c r="Z377" s="4">
        <v>0</v>
      </c>
      <c r="AA377" s="4">
        <v>1</v>
      </c>
      <c r="AB377" s="4">
        <v>1</v>
      </c>
      <c r="AC377" s="1" t="s">
        <v>983</v>
      </c>
    </row>
    <row r="378" spans="1:29">
      <c r="A378" s="1" t="s">
        <v>378</v>
      </c>
      <c r="B378" s="1" t="e">
        <f>VLOOKUP(A378,#REF!, 2,0)</f>
        <v>#REF!</v>
      </c>
      <c r="C378" s="1" t="e">
        <f>VLOOKUP(A378,#REF!,3,0)</f>
        <v>#REF!</v>
      </c>
      <c r="D378" s="1">
        <v>1101</v>
      </c>
      <c r="E378" s="1">
        <v>3101</v>
      </c>
      <c r="F378" s="1">
        <v>5101</v>
      </c>
      <c r="G378" s="1">
        <v>5401</v>
      </c>
      <c r="H378" s="1">
        <v>102</v>
      </c>
      <c r="I378" s="1">
        <v>1502</v>
      </c>
      <c r="J378" s="21">
        <v>5.2966651902615309</v>
      </c>
      <c r="K378" s="22">
        <v>243</v>
      </c>
      <c r="L378" s="1" t="s">
        <v>985</v>
      </c>
      <c r="M378" s="4">
        <v>1</v>
      </c>
      <c r="N378" s="4">
        <v>1</v>
      </c>
      <c r="O378" s="4">
        <v>1</v>
      </c>
      <c r="P378" s="4">
        <v>1</v>
      </c>
      <c r="Q378" s="4">
        <v>0</v>
      </c>
      <c r="R378" s="4">
        <v>0</v>
      </c>
      <c r="S378" s="4">
        <v>0</v>
      </c>
      <c r="T378" s="4">
        <v>1</v>
      </c>
      <c r="U378" s="4">
        <v>1</v>
      </c>
      <c r="V378" s="4">
        <v>1</v>
      </c>
      <c r="W378" s="4">
        <v>1</v>
      </c>
      <c r="X378" s="4">
        <v>1</v>
      </c>
      <c r="Y378" s="4">
        <v>0</v>
      </c>
      <c r="Z378" s="4">
        <v>0</v>
      </c>
      <c r="AA378" s="4">
        <v>1</v>
      </c>
      <c r="AB378" s="4">
        <v>1</v>
      </c>
      <c r="AC378" s="1" t="s">
        <v>983</v>
      </c>
    </row>
    <row r="379" spans="1:29">
      <c r="A379" s="1" t="s">
        <v>379</v>
      </c>
      <c r="B379" s="1" t="e">
        <f>VLOOKUP(A379,#REF!, 2,0)</f>
        <v>#REF!</v>
      </c>
      <c r="C379" s="1" t="e">
        <f>VLOOKUP(A379,#REF!,3,0)</f>
        <v>#REF!</v>
      </c>
      <c r="D379" s="1">
        <v>1101</v>
      </c>
      <c r="E379" s="1">
        <v>2402</v>
      </c>
      <c r="F379" s="1">
        <v>5601</v>
      </c>
      <c r="G379" s="1">
        <v>5801</v>
      </c>
      <c r="H379" s="1">
        <v>102</v>
      </c>
      <c r="I379" s="1">
        <v>302</v>
      </c>
      <c r="J379" s="21">
        <v>4.6646419755561253</v>
      </c>
      <c r="K379" s="22">
        <v>350</v>
      </c>
      <c r="L379" s="21" t="s">
        <v>985</v>
      </c>
      <c r="M379" s="4">
        <v>1</v>
      </c>
      <c r="N379" s="4">
        <v>0</v>
      </c>
      <c r="O379" s="4">
        <v>0</v>
      </c>
      <c r="P379" s="4">
        <v>1</v>
      </c>
      <c r="Q379" s="4">
        <v>1</v>
      </c>
      <c r="R379" s="4">
        <v>1</v>
      </c>
      <c r="S379" s="4">
        <v>0</v>
      </c>
      <c r="T379" s="4">
        <v>1</v>
      </c>
      <c r="U379" s="4">
        <v>1</v>
      </c>
      <c r="V379" s="4">
        <v>1</v>
      </c>
      <c r="W379" s="4">
        <v>1</v>
      </c>
      <c r="X379" s="4">
        <v>1</v>
      </c>
      <c r="Y379" s="4">
        <v>1</v>
      </c>
      <c r="Z379" s="4">
        <v>1</v>
      </c>
      <c r="AA379" s="4">
        <v>1</v>
      </c>
      <c r="AB379" s="4">
        <v>1</v>
      </c>
      <c r="AC379" s="1" t="s">
        <v>1022</v>
      </c>
    </row>
    <row r="380" spans="1:29">
      <c r="A380" s="1" t="s">
        <v>380</v>
      </c>
      <c r="B380" s="1" t="e">
        <f>VLOOKUP(A380,#REF!, 2,0)</f>
        <v>#REF!</v>
      </c>
      <c r="C380" s="1" t="e">
        <f>VLOOKUP(A380,#REF!,3,0)</f>
        <v>#REF!</v>
      </c>
      <c r="D380" s="1">
        <v>207</v>
      </c>
      <c r="E380" s="1">
        <v>2402</v>
      </c>
      <c r="F380" s="1">
        <v>705</v>
      </c>
      <c r="G380" s="1">
        <v>1502</v>
      </c>
      <c r="H380" s="1">
        <v>801</v>
      </c>
      <c r="I380" s="1">
        <v>1505</v>
      </c>
      <c r="J380" s="21">
        <v>5.8182258936139553</v>
      </c>
      <c r="K380" s="22">
        <v>134</v>
      </c>
      <c r="L380" s="21" t="s">
        <v>985</v>
      </c>
      <c r="M380" s="4">
        <v>1</v>
      </c>
      <c r="N380" s="4">
        <v>0</v>
      </c>
      <c r="O380" s="4">
        <v>0</v>
      </c>
      <c r="P380" s="4">
        <v>1</v>
      </c>
      <c r="Q380" s="4">
        <v>1</v>
      </c>
      <c r="R380" s="4">
        <v>0</v>
      </c>
      <c r="S380" s="4">
        <v>1</v>
      </c>
      <c r="T380" s="4">
        <v>1</v>
      </c>
      <c r="U380" s="4">
        <v>1</v>
      </c>
      <c r="V380" s="4">
        <v>1</v>
      </c>
      <c r="W380" s="4">
        <v>1</v>
      </c>
      <c r="X380" s="4">
        <v>1</v>
      </c>
      <c r="Y380" s="4">
        <v>1</v>
      </c>
      <c r="Z380" s="4">
        <v>1</v>
      </c>
      <c r="AA380" s="4">
        <v>1</v>
      </c>
      <c r="AB380" s="4">
        <v>1</v>
      </c>
      <c r="AC380" s="1" t="s">
        <v>1022</v>
      </c>
    </row>
    <row r="381" spans="1:29">
      <c r="A381" s="1" t="s">
        <v>381</v>
      </c>
      <c r="B381" s="1" t="e">
        <f>VLOOKUP(A381,#REF!, 2,0)</f>
        <v>#REF!</v>
      </c>
      <c r="C381" s="1" t="e">
        <f>VLOOKUP(A381,#REF!,3,0)</f>
        <v>#REF!</v>
      </c>
      <c r="D381" s="1">
        <v>101</v>
      </c>
      <c r="E381" s="1">
        <v>207</v>
      </c>
      <c r="F381" s="1">
        <v>5101</v>
      </c>
      <c r="G381" s="1">
        <v>5701</v>
      </c>
      <c r="H381" s="1">
        <v>602</v>
      </c>
      <c r="I381" s="1">
        <v>1402</v>
      </c>
      <c r="J381" s="21">
        <v>4.9196010237841108</v>
      </c>
      <c r="K381" s="22">
        <v>51</v>
      </c>
      <c r="L381" s="21" t="s">
        <v>985</v>
      </c>
      <c r="M381" s="4">
        <v>1</v>
      </c>
      <c r="N381" s="4">
        <v>1</v>
      </c>
      <c r="O381" s="4">
        <v>1</v>
      </c>
      <c r="P381" s="4">
        <v>1</v>
      </c>
      <c r="Q381" s="4">
        <v>1</v>
      </c>
      <c r="R381" s="4">
        <v>1</v>
      </c>
      <c r="S381" s="4">
        <v>0</v>
      </c>
      <c r="T381" s="4">
        <v>1</v>
      </c>
      <c r="U381" s="4">
        <v>1</v>
      </c>
      <c r="V381" s="4">
        <v>1</v>
      </c>
      <c r="W381" s="4">
        <v>1</v>
      </c>
      <c r="X381" s="4">
        <v>1</v>
      </c>
      <c r="Y381" s="4">
        <v>0</v>
      </c>
      <c r="Z381" s="4">
        <v>0</v>
      </c>
      <c r="AA381" s="4">
        <v>1</v>
      </c>
      <c r="AB381" s="4">
        <v>1</v>
      </c>
      <c r="AC381" s="1" t="s">
        <v>1022</v>
      </c>
    </row>
    <row r="382" spans="1:29">
      <c r="A382" s="1" t="s">
        <v>382</v>
      </c>
      <c r="B382" s="1" t="e">
        <f>VLOOKUP(A382,#REF!, 2,0)</f>
        <v>#REF!</v>
      </c>
      <c r="C382" s="1" t="e">
        <f>VLOOKUP(A382,#REF!,3,0)</f>
        <v>#REF!</v>
      </c>
      <c r="D382" s="1">
        <v>1101</v>
      </c>
      <c r="E382" s="1">
        <v>3001</v>
      </c>
      <c r="F382" s="1">
        <v>702</v>
      </c>
      <c r="G382" s="1">
        <v>1502</v>
      </c>
      <c r="H382" s="1">
        <v>702</v>
      </c>
      <c r="I382" s="1">
        <v>801</v>
      </c>
      <c r="J382" s="21">
        <v>4.9232440186302764</v>
      </c>
      <c r="K382" s="22">
        <v>129</v>
      </c>
      <c r="L382" s="21" t="s">
        <v>985</v>
      </c>
      <c r="M382" s="4">
        <v>1</v>
      </c>
      <c r="N382" s="4">
        <v>1</v>
      </c>
      <c r="O382" s="4">
        <v>1</v>
      </c>
      <c r="P382" s="4">
        <v>0</v>
      </c>
      <c r="Q382" s="4">
        <v>1</v>
      </c>
      <c r="R382" s="4">
        <v>1</v>
      </c>
      <c r="S382" s="4">
        <v>1</v>
      </c>
      <c r="T382" s="4">
        <v>1</v>
      </c>
      <c r="U382" s="4">
        <v>1</v>
      </c>
      <c r="V382" s="4">
        <v>1</v>
      </c>
      <c r="W382" s="4">
        <v>1</v>
      </c>
      <c r="X382" s="4">
        <v>1</v>
      </c>
      <c r="Y382" s="4">
        <v>1</v>
      </c>
      <c r="Z382" s="4">
        <v>1</v>
      </c>
      <c r="AA382" s="4">
        <v>1</v>
      </c>
      <c r="AB382" s="4">
        <v>1</v>
      </c>
      <c r="AC382" s="1" t="s">
        <v>1022</v>
      </c>
    </row>
    <row r="383" spans="1:29">
      <c r="A383" s="1" t="s">
        <v>383</v>
      </c>
      <c r="B383" s="1" t="e">
        <f>VLOOKUP(A383,#REF!, 2,0)</f>
        <v>#REF!</v>
      </c>
      <c r="C383" s="1" t="e">
        <f>VLOOKUP(A383,#REF!,3,0)</f>
        <v>#REF!</v>
      </c>
      <c r="D383" s="1">
        <v>1101</v>
      </c>
      <c r="E383" s="1">
        <v>2402</v>
      </c>
      <c r="F383" s="1">
        <v>1502</v>
      </c>
      <c r="G383" s="1">
        <v>1525</v>
      </c>
      <c r="H383" s="1">
        <v>403</v>
      </c>
      <c r="I383" s="1">
        <v>801</v>
      </c>
      <c r="J383" s="21">
        <v>3.975431808509263</v>
      </c>
      <c r="K383" s="22">
        <v>235</v>
      </c>
      <c r="L383" s="21" t="s">
        <v>985</v>
      </c>
      <c r="M383" s="4">
        <v>1</v>
      </c>
      <c r="N383" s="4">
        <v>0</v>
      </c>
      <c r="O383" s="4">
        <v>0</v>
      </c>
      <c r="P383" s="4">
        <v>1</v>
      </c>
      <c r="Q383" s="4">
        <v>1</v>
      </c>
      <c r="R383" s="4">
        <v>0</v>
      </c>
      <c r="S383" s="4">
        <v>1</v>
      </c>
      <c r="T383" s="4">
        <v>1</v>
      </c>
      <c r="U383" s="4">
        <v>1</v>
      </c>
      <c r="V383" s="4">
        <v>1</v>
      </c>
      <c r="W383" s="4">
        <v>1</v>
      </c>
      <c r="X383" s="4">
        <v>1</v>
      </c>
      <c r="Y383" s="4">
        <v>1</v>
      </c>
      <c r="Z383" s="4">
        <v>1</v>
      </c>
      <c r="AA383" s="4">
        <v>1</v>
      </c>
      <c r="AB383" s="4">
        <v>1</v>
      </c>
      <c r="AC383" s="1" t="s">
        <v>1022</v>
      </c>
    </row>
    <row r="384" spans="1:29">
      <c r="A384" s="1" t="s">
        <v>384</v>
      </c>
      <c r="B384" s="1" t="e">
        <f>VLOOKUP(A384,#REF!, 2,0)</f>
        <v>#REF!</v>
      </c>
      <c r="C384" s="1" t="e">
        <f>VLOOKUP(A384,#REF!,3,0)</f>
        <v>#REF!</v>
      </c>
      <c r="D384" s="1">
        <v>201</v>
      </c>
      <c r="E384" s="1">
        <v>2601</v>
      </c>
      <c r="F384" s="1">
        <v>1525</v>
      </c>
      <c r="G384" s="1">
        <v>3802</v>
      </c>
      <c r="H384" s="1">
        <v>702</v>
      </c>
      <c r="I384" s="1">
        <v>1502</v>
      </c>
      <c r="J384" s="21">
        <v>4.6655809910179533</v>
      </c>
      <c r="K384" s="22">
        <v>198</v>
      </c>
      <c r="L384" s="21" t="s">
        <v>986</v>
      </c>
      <c r="M384" s="4">
        <v>1</v>
      </c>
      <c r="N384" s="4">
        <v>0</v>
      </c>
      <c r="O384" s="4">
        <v>0</v>
      </c>
      <c r="P384" s="4">
        <v>1</v>
      </c>
      <c r="Q384" s="4">
        <v>0</v>
      </c>
      <c r="R384" s="4">
        <v>0</v>
      </c>
      <c r="S384" s="4">
        <v>0</v>
      </c>
      <c r="T384" s="4">
        <v>1</v>
      </c>
      <c r="U384" s="4">
        <v>1</v>
      </c>
      <c r="V384" s="4">
        <v>1</v>
      </c>
      <c r="W384" s="4">
        <v>1</v>
      </c>
      <c r="X384" s="4">
        <v>1</v>
      </c>
      <c r="Y384" s="4">
        <v>0</v>
      </c>
      <c r="Z384" s="4">
        <v>0</v>
      </c>
      <c r="AA384" s="4">
        <v>1</v>
      </c>
      <c r="AB384" s="4">
        <v>1</v>
      </c>
      <c r="AC384" s="1" t="s">
        <v>1022</v>
      </c>
    </row>
    <row r="385" spans="1:29">
      <c r="A385" s="1" t="s">
        <v>385</v>
      </c>
      <c r="B385" s="1" t="e">
        <f>VLOOKUP(A385,#REF!, 2,0)</f>
        <v>#REF!</v>
      </c>
      <c r="C385" s="1" t="e">
        <f>VLOOKUP(A385,#REF!,3,0)</f>
        <v>#REF!</v>
      </c>
      <c r="D385" s="1">
        <v>201</v>
      </c>
      <c r="E385" s="1">
        <v>1101</v>
      </c>
      <c r="F385" s="1">
        <v>1301</v>
      </c>
      <c r="G385" s="1">
        <v>1502</v>
      </c>
      <c r="H385" s="1">
        <v>304</v>
      </c>
      <c r="I385" s="1">
        <v>801</v>
      </c>
      <c r="J385" s="21">
        <v>4.9836262871245349</v>
      </c>
      <c r="K385" s="22">
        <v>249</v>
      </c>
      <c r="L385" s="21" t="s">
        <v>986</v>
      </c>
      <c r="M385" s="4">
        <v>1</v>
      </c>
      <c r="N385" s="4">
        <v>0</v>
      </c>
      <c r="O385" s="4">
        <v>0</v>
      </c>
      <c r="P385" s="4">
        <v>1</v>
      </c>
      <c r="Q385" s="4">
        <v>0</v>
      </c>
      <c r="R385" s="4">
        <v>0</v>
      </c>
      <c r="S385" s="4">
        <v>0</v>
      </c>
      <c r="T385" s="4">
        <v>1</v>
      </c>
      <c r="U385" s="4">
        <v>1</v>
      </c>
      <c r="V385" s="4">
        <v>1</v>
      </c>
      <c r="W385" s="4">
        <v>1</v>
      </c>
      <c r="X385" s="4">
        <v>1</v>
      </c>
      <c r="Y385" s="4">
        <v>0</v>
      </c>
      <c r="Z385" s="4">
        <v>0</v>
      </c>
      <c r="AA385" s="4">
        <v>1</v>
      </c>
      <c r="AB385" s="4">
        <v>1</v>
      </c>
      <c r="AC385" s="1" t="s">
        <v>1022</v>
      </c>
    </row>
    <row r="386" spans="1:29">
      <c r="A386" s="1" t="s">
        <v>386</v>
      </c>
      <c r="B386" s="1" t="e">
        <f>VLOOKUP(A386,#REF!, 2,0)</f>
        <v>#REF!</v>
      </c>
      <c r="C386" s="1" t="e">
        <f>VLOOKUP(A386,#REF!,3,0)</f>
        <v>#REF!</v>
      </c>
      <c r="D386" s="1">
        <v>203</v>
      </c>
      <c r="E386" s="1">
        <v>2601</v>
      </c>
      <c r="F386" s="1">
        <v>5201</v>
      </c>
      <c r="G386" s="1">
        <v>5401</v>
      </c>
      <c r="H386" s="1">
        <v>102</v>
      </c>
      <c r="I386" s="1">
        <v>1202</v>
      </c>
      <c r="J386" s="21">
        <v>4.5820633629117085</v>
      </c>
      <c r="K386" s="22">
        <v>403</v>
      </c>
      <c r="L386" s="21" t="s">
        <v>986</v>
      </c>
      <c r="M386" s="4">
        <v>1</v>
      </c>
      <c r="N386" s="4">
        <v>0</v>
      </c>
      <c r="O386" s="4">
        <v>0</v>
      </c>
      <c r="P386" s="4">
        <v>1</v>
      </c>
      <c r="Q386" s="4">
        <v>0</v>
      </c>
      <c r="R386" s="4">
        <v>0</v>
      </c>
      <c r="S386" s="4">
        <v>0</v>
      </c>
      <c r="T386" s="4">
        <v>1</v>
      </c>
      <c r="U386" s="4">
        <v>1</v>
      </c>
      <c r="V386" s="4">
        <v>1</v>
      </c>
      <c r="W386" s="4">
        <v>1</v>
      </c>
      <c r="X386" s="4">
        <v>1</v>
      </c>
      <c r="Y386" s="4">
        <v>0</v>
      </c>
      <c r="Z386" s="4">
        <v>0</v>
      </c>
      <c r="AA386" s="4">
        <v>1</v>
      </c>
      <c r="AB386" s="4">
        <v>1</v>
      </c>
      <c r="AC386" s="1" t="s">
        <v>1022</v>
      </c>
    </row>
    <row r="387" spans="1:29">
      <c r="A387" s="1" t="s">
        <v>387</v>
      </c>
      <c r="B387" s="1" t="e">
        <f>VLOOKUP(A387,#REF!, 2,0)</f>
        <v>#REF!</v>
      </c>
      <c r="C387" s="1" t="e">
        <f>VLOOKUP(A387,#REF!,3,0)</f>
        <v>#REF!</v>
      </c>
      <c r="D387" s="1">
        <v>1101</v>
      </c>
      <c r="E387" s="1">
        <v>2601</v>
      </c>
      <c r="F387" s="1">
        <v>1502</v>
      </c>
      <c r="G387" s="1">
        <v>3802</v>
      </c>
      <c r="H387" s="1">
        <v>702</v>
      </c>
      <c r="I387" s="1">
        <v>801</v>
      </c>
      <c r="J387" s="21">
        <v>5.9745116927373285</v>
      </c>
      <c r="K387" s="22">
        <v>224</v>
      </c>
      <c r="L387" s="21" t="s">
        <v>985</v>
      </c>
      <c r="M387" s="4">
        <v>1</v>
      </c>
      <c r="N387" s="4">
        <v>1</v>
      </c>
      <c r="O387" s="4">
        <v>1</v>
      </c>
      <c r="P387" s="4">
        <v>1</v>
      </c>
      <c r="Q387" s="4">
        <v>1</v>
      </c>
      <c r="R387" s="4">
        <v>0</v>
      </c>
      <c r="S387" s="4">
        <v>1</v>
      </c>
      <c r="T387" s="4">
        <v>1</v>
      </c>
      <c r="U387" s="4">
        <v>1</v>
      </c>
      <c r="V387" s="4">
        <v>1</v>
      </c>
      <c r="W387" s="4">
        <v>1</v>
      </c>
      <c r="X387" s="4">
        <v>1</v>
      </c>
      <c r="Y387" s="4">
        <v>1</v>
      </c>
      <c r="Z387" s="4">
        <v>1</v>
      </c>
      <c r="AA387" s="4">
        <v>1</v>
      </c>
      <c r="AB387" s="4">
        <v>1</v>
      </c>
      <c r="AC387" s="1" t="s">
        <v>1022</v>
      </c>
    </row>
    <row r="388" spans="1:29">
      <c r="A388" s="1" t="s">
        <v>388</v>
      </c>
      <c r="B388" s="1" t="e">
        <f>VLOOKUP(A388,#REF!, 2,0)</f>
        <v>#REF!</v>
      </c>
      <c r="C388" s="1" t="e">
        <f>VLOOKUP(A388,#REF!,3,0)</f>
        <v>#REF!</v>
      </c>
      <c r="D388" s="1">
        <v>101</v>
      </c>
      <c r="E388" s="1">
        <v>1101</v>
      </c>
      <c r="F388" s="1">
        <v>5101</v>
      </c>
      <c r="G388" s="1">
        <v>5701</v>
      </c>
      <c r="H388" s="1">
        <v>602</v>
      </c>
      <c r="I388" s="1">
        <v>1402</v>
      </c>
      <c r="J388" s="21">
        <v>4.8267225201689925</v>
      </c>
      <c r="K388" s="22">
        <v>248</v>
      </c>
      <c r="L388" s="21" t="s">
        <v>986</v>
      </c>
      <c r="M388" s="4">
        <v>1</v>
      </c>
      <c r="N388" s="4">
        <v>0</v>
      </c>
      <c r="O388" s="4">
        <v>0</v>
      </c>
      <c r="P388" s="4">
        <v>1</v>
      </c>
      <c r="Q388" s="4">
        <v>0</v>
      </c>
      <c r="R388" s="4">
        <v>0</v>
      </c>
      <c r="S388" s="4">
        <v>0</v>
      </c>
      <c r="T388" s="4">
        <v>1</v>
      </c>
      <c r="U388" s="4">
        <v>1</v>
      </c>
      <c r="V388" s="4">
        <v>1</v>
      </c>
      <c r="W388" s="4">
        <v>1</v>
      </c>
      <c r="X388" s="4">
        <v>1</v>
      </c>
      <c r="Y388" s="4">
        <v>0</v>
      </c>
      <c r="Z388" s="4">
        <v>0</v>
      </c>
      <c r="AA388" s="4">
        <v>1</v>
      </c>
      <c r="AB388" s="4">
        <v>1</v>
      </c>
      <c r="AC388" s="1" t="s">
        <v>1022</v>
      </c>
    </row>
    <row r="389" spans="1:29">
      <c r="A389" s="1" t="s">
        <v>389</v>
      </c>
      <c r="B389" s="1" t="e">
        <f>VLOOKUP(A389,#REF!, 2,0)</f>
        <v>#REF!</v>
      </c>
      <c r="C389" s="1" t="e">
        <f>VLOOKUP(A389,#REF!,3,0)</f>
        <v>#REF!</v>
      </c>
      <c r="D389" s="1">
        <v>1101</v>
      </c>
      <c r="E389" s="1">
        <v>3303</v>
      </c>
      <c r="F389" s="1">
        <v>3901</v>
      </c>
      <c r="G389" s="1">
        <v>5801</v>
      </c>
      <c r="H389" s="1">
        <v>302</v>
      </c>
      <c r="I389" s="1">
        <v>702</v>
      </c>
      <c r="J389" s="21">
        <v>4.6273658565927329</v>
      </c>
      <c r="K389" s="22">
        <v>326</v>
      </c>
      <c r="L389" s="21" t="s">
        <v>986</v>
      </c>
      <c r="M389" s="4">
        <v>1</v>
      </c>
      <c r="N389" s="4">
        <v>0</v>
      </c>
      <c r="O389" s="4">
        <v>0</v>
      </c>
      <c r="P389" s="4">
        <v>1</v>
      </c>
      <c r="Q389" s="4">
        <v>0</v>
      </c>
      <c r="R389" s="4">
        <v>0</v>
      </c>
      <c r="S389" s="4">
        <v>0</v>
      </c>
      <c r="T389" s="4">
        <v>1</v>
      </c>
      <c r="U389" s="4">
        <v>1</v>
      </c>
      <c r="V389" s="4">
        <v>1</v>
      </c>
      <c r="W389" s="4">
        <v>1</v>
      </c>
      <c r="X389" s="4">
        <v>1</v>
      </c>
      <c r="Y389" s="4">
        <v>0</v>
      </c>
      <c r="Z389" s="4">
        <v>0</v>
      </c>
      <c r="AA389" s="4">
        <v>1</v>
      </c>
      <c r="AB389" s="4">
        <v>1</v>
      </c>
      <c r="AC389" s="1" t="s">
        <v>1022</v>
      </c>
    </row>
    <row r="390" spans="1:29">
      <c r="A390" s="1" t="s">
        <v>390</v>
      </c>
      <c r="B390" s="1" t="e">
        <f>VLOOKUP(A390,#REF!, 2,0)</f>
        <v>#REF!</v>
      </c>
      <c r="C390" s="1" t="e">
        <f>VLOOKUP(A390,#REF!,3,0)</f>
        <v>#REF!</v>
      </c>
      <c r="D390" s="1">
        <v>203</v>
      </c>
      <c r="E390" s="1">
        <v>2402</v>
      </c>
      <c r="F390" s="1">
        <v>1525</v>
      </c>
      <c r="G390" s="1">
        <v>5401</v>
      </c>
      <c r="H390" s="1">
        <v>102</v>
      </c>
      <c r="I390" s="1">
        <v>702</v>
      </c>
      <c r="J390" s="21">
        <v>4.8247764624755458</v>
      </c>
      <c r="K390" s="22">
        <v>175</v>
      </c>
      <c r="L390" s="21" t="s">
        <v>985</v>
      </c>
      <c r="M390" s="4">
        <v>1</v>
      </c>
      <c r="N390" s="4">
        <v>0</v>
      </c>
      <c r="O390" s="4">
        <v>0</v>
      </c>
      <c r="P390" s="4">
        <v>1</v>
      </c>
      <c r="Q390" s="4">
        <v>1</v>
      </c>
      <c r="R390" s="4">
        <v>0</v>
      </c>
      <c r="S390" s="4">
        <v>1</v>
      </c>
      <c r="T390" s="4">
        <v>1</v>
      </c>
      <c r="U390" s="4">
        <v>1</v>
      </c>
      <c r="V390" s="4">
        <v>1</v>
      </c>
      <c r="W390" s="4">
        <v>1</v>
      </c>
      <c r="X390" s="4">
        <v>1</v>
      </c>
      <c r="Y390" s="4">
        <v>1</v>
      </c>
      <c r="Z390" s="4">
        <v>1</v>
      </c>
      <c r="AA390" s="4">
        <v>1</v>
      </c>
      <c r="AB390" s="4">
        <v>1</v>
      </c>
      <c r="AC390" s="1" t="s">
        <v>1022</v>
      </c>
    </row>
    <row r="391" spans="1:29">
      <c r="A391" s="1" t="s">
        <v>391</v>
      </c>
      <c r="B391" s="1" t="e">
        <f>VLOOKUP(A391,#REF!, 2,0)</f>
        <v>#REF!</v>
      </c>
      <c r="C391" s="1" t="e">
        <f>VLOOKUP(A391,#REF!,3,0)</f>
        <v>#REF!</v>
      </c>
      <c r="D391" s="1">
        <v>1101</v>
      </c>
      <c r="E391" s="1">
        <v>2901</v>
      </c>
      <c r="F391" s="1">
        <v>705</v>
      </c>
      <c r="G391" s="1">
        <v>3802</v>
      </c>
      <c r="H391" s="1">
        <v>702</v>
      </c>
      <c r="I391" s="1">
        <v>1505</v>
      </c>
      <c r="J391" s="21">
        <v>5.4996870826184034</v>
      </c>
      <c r="K391" s="22">
        <v>47</v>
      </c>
      <c r="L391" s="21" t="s">
        <v>986</v>
      </c>
      <c r="M391" s="4">
        <v>1</v>
      </c>
      <c r="N391" s="4">
        <v>0</v>
      </c>
      <c r="O391" s="4">
        <v>0</v>
      </c>
      <c r="P391" s="4">
        <v>1</v>
      </c>
      <c r="Q391" s="4">
        <v>0</v>
      </c>
      <c r="R391" s="4">
        <v>0</v>
      </c>
      <c r="S391" s="4">
        <v>0</v>
      </c>
      <c r="T391" s="4">
        <v>1</v>
      </c>
      <c r="U391" s="4">
        <v>1</v>
      </c>
      <c r="V391" s="4">
        <v>1</v>
      </c>
      <c r="W391" s="4">
        <v>1</v>
      </c>
      <c r="X391" s="4">
        <v>1</v>
      </c>
      <c r="Y391" s="4">
        <v>0</v>
      </c>
      <c r="Z391" s="4">
        <v>0</v>
      </c>
      <c r="AA391" s="4">
        <v>1</v>
      </c>
      <c r="AB391" s="4">
        <v>1</v>
      </c>
      <c r="AC391" s="1" t="s">
        <v>1022</v>
      </c>
    </row>
    <row r="392" spans="1:29">
      <c r="A392" s="1" t="s">
        <v>392</v>
      </c>
      <c r="B392" s="1" t="e">
        <f>VLOOKUP(A392,#REF!, 2,0)</f>
        <v>#REF!</v>
      </c>
      <c r="C392" s="1" t="e">
        <f>VLOOKUP(A392,#REF!,3,0)</f>
        <v>#REF!</v>
      </c>
      <c r="D392" s="1">
        <v>206</v>
      </c>
      <c r="E392" s="1">
        <v>207</v>
      </c>
      <c r="F392" s="1">
        <v>4601</v>
      </c>
      <c r="G392" s="1">
        <v>4803</v>
      </c>
      <c r="H392" s="1">
        <v>102</v>
      </c>
      <c r="I392" s="1">
        <v>801</v>
      </c>
      <c r="J392" s="21">
        <v>4.204119982655925</v>
      </c>
      <c r="K392" s="22">
        <v>518</v>
      </c>
      <c r="L392" s="21" t="s">
        <v>986</v>
      </c>
      <c r="M392" s="4">
        <v>1</v>
      </c>
      <c r="N392" s="4">
        <v>0</v>
      </c>
      <c r="O392" s="4">
        <v>0</v>
      </c>
      <c r="P392" s="4">
        <v>1</v>
      </c>
      <c r="Q392" s="4">
        <v>0</v>
      </c>
      <c r="R392" s="4">
        <v>0</v>
      </c>
      <c r="S392" s="4">
        <v>0</v>
      </c>
      <c r="T392" s="4">
        <v>1</v>
      </c>
      <c r="U392" s="4">
        <v>1</v>
      </c>
      <c r="V392" s="4">
        <v>1</v>
      </c>
      <c r="W392" s="4">
        <v>1</v>
      </c>
      <c r="X392" s="4">
        <v>1</v>
      </c>
      <c r="Y392" s="4">
        <v>0</v>
      </c>
      <c r="Z392" s="4">
        <v>0</v>
      </c>
      <c r="AA392" s="4">
        <v>1</v>
      </c>
      <c r="AB392" s="4">
        <v>1</v>
      </c>
      <c r="AC392" s="1" t="s">
        <v>1022</v>
      </c>
    </row>
    <row r="393" spans="1:29">
      <c r="A393" s="1" t="s">
        <v>393</v>
      </c>
      <c r="B393" s="1" t="e">
        <f>VLOOKUP(A393,#REF!, 2,0)</f>
        <v>#REF!</v>
      </c>
      <c r="C393" s="1" t="e">
        <f>VLOOKUP(A393,#REF!,3,0)</f>
        <v>#REF!</v>
      </c>
      <c r="D393" s="1">
        <v>101</v>
      </c>
      <c r="E393" s="1">
        <v>2407</v>
      </c>
      <c r="F393" s="1">
        <v>3505</v>
      </c>
      <c r="G393" s="1">
        <v>5201</v>
      </c>
      <c r="H393" s="1">
        <v>401</v>
      </c>
      <c r="I393" s="1">
        <v>1202</v>
      </c>
      <c r="J393" s="21">
        <v>4.2944662261615933</v>
      </c>
      <c r="K393" s="22">
        <v>231</v>
      </c>
      <c r="L393" s="21" t="s">
        <v>985</v>
      </c>
      <c r="M393" s="4">
        <v>1</v>
      </c>
      <c r="N393" s="4">
        <v>1</v>
      </c>
      <c r="O393" s="4">
        <v>1</v>
      </c>
      <c r="P393" s="4">
        <v>1</v>
      </c>
      <c r="Q393" s="4">
        <v>1</v>
      </c>
      <c r="R393" s="4">
        <v>0</v>
      </c>
      <c r="S393" s="4">
        <v>1</v>
      </c>
      <c r="T393" s="4">
        <v>1</v>
      </c>
      <c r="U393" s="4">
        <v>1</v>
      </c>
      <c r="V393" s="4">
        <v>1</v>
      </c>
      <c r="W393" s="4">
        <v>1</v>
      </c>
      <c r="X393" s="4">
        <v>1</v>
      </c>
      <c r="Y393" s="4">
        <v>1</v>
      </c>
      <c r="Z393" s="4">
        <v>1</v>
      </c>
      <c r="AA393" s="4">
        <v>1</v>
      </c>
      <c r="AB393" s="4">
        <v>1</v>
      </c>
      <c r="AC393" s="1" t="s">
        <v>1022</v>
      </c>
    </row>
    <row r="394" spans="1:29">
      <c r="A394" s="1" t="s">
        <v>394</v>
      </c>
      <c r="B394" s="1" t="e">
        <f>VLOOKUP(A394,#REF!, 2,0)</f>
        <v>#REF!</v>
      </c>
      <c r="C394" s="1" t="e">
        <f>VLOOKUP(A394,#REF!,3,0)</f>
        <v>#REF!</v>
      </c>
      <c r="D394" s="1">
        <v>1101</v>
      </c>
      <c r="E394" s="1">
        <v>7401</v>
      </c>
      <c r="F394" s="1">
        <v>4006</v>
      </c>
      <c r="G394" s="1">
        <v>5101</v>
      </c>
      <c r="H394" s="1">
        <v>801</v>
      </c>
      <c r="I394" s="1">
        <v>1402</v>
      </c>
      <c r="J394" s="21">
        <v>5.1931245983544612</v>
      </c>
      <c r="K394" s="22">
        <v>480</v>
      </c>
      <c r="L394" s="21" t="s">
        <v>985</v>
      </c>
      <c r="M394" s="4">
        <v>1</v>
      </c>
      <c r="N394" s="4">
        <v>1</v>
      </c>
      <c r="O394" s="4">
        <v>1</v>
      </c>
      <c r="P394" s="4">
        <v>1</v>
      </c>
      <c r="Q394" s="4">
        <v>1</v>
      </c>
      <c r="R394" s="4">
        <v>1</v>
      </c>
      <c r="S394" s="4">
        <v>1</v>
      </c>
      <c r="T394" s="4">
        <v>1</v>
      </c>
      <c r="U394" s="4">
        <v>1</v>
      </c>
      <c r="V394" s="4">
        <v>1</v>
      </c>
      <c r="W394" s="4">
        <v>1</v>
      </c>
      <c r="X394" s="4">
        <v>1</v>
      </c>
      <c r="Y394" s="4">
        <v>1</v>
      </c>
      <c r="Z394" s="4">
        <v>1</v>
      </c>
      <c r="AA394" s="4">
        <v>1</v>
      </c>
      <c r="AB394" s="4">
        <v>1</v>
      </c>
      <c r="AC394" s="1" t="s">
        <v>1022</v>
      </c>
    </row>
    <row r="395" spans="1:29">
      <c r="A395" s="1" t="s">
        <v>395</v>
      </c>
      <c r="B395" s="1" t="e">
        <f>VLOOKUP(A395,#REF!, 2,0)</f>
        <v>#REF!</v>
      </c>
      <c r="C395" s="1" t="e">
        <f>VLOOKUP(A395,#REF!,3,0)</f>
        <v>#REF!</v>
      </c>
      <c r="D395" s="1">
        <v>207</v>
      </c>
      <c r="E395" s="1">
        <v>2901</v>
      </c>
      <c r="F395" s="1">
        <v>705</v>
      </c>
      <c r="G395" s="1">
        <v>5701</v>
      </c>
      <c r="H395" s="1">
        <v>602</v>
      </c>
      <c r="I395" s="1">
        <v>1505</v>
      </c>
      <c r="J395" s="21">
        <v>4.888179493918325</v>
      </c>
      <c r="K395" s="22">
        <v>122</v>
      </c>
      <c r="L395" s="21" t="s">
        <v>985</v>
      </c>
      <c r="M395" s="4">
        <v>1</v>
      </c>
      <c r="N395" s="4">
        <v>1</v>
      </c>
      <c r="O395" s="4">
        <v>1</v>
      </c>
      <c r="P395" s="4">
        <v>1</v>
      </c>
      <c r="Q395" s="4">
        <v>1</v>
      </c>
      <c r="R395" s="4">
        <v>0</v>
      </c>
      <c r="S395" s="4">
        <v>1</v>
      </c>
      <c r="T395" s="4">
        <v>1</v>
      </c>
      <c r="U395" s="4">
        <v>1</v>
      </c>
      <c r="V395" s="4">
        <v>1</v>
      </c>
      <c r="W395" s="4">
        <v>1</v>
      </c>
      <c r="X395" s="4">
        <v>1</v>
      </c>
      <c r="Y395" s="4">
        <v>1</v>
      </c>
      <c r="Z395" s="4">
        <v>1</v>
      </c>
      <c r="AA395" s="4">
        <v>1</v>
      </c>
      <c r="AB395" s="4">
        <v>1</v>
      </c>
      <c r="AC395" s="1" t="s">
        <v>1023</v>
      </c>
    </row>
    <row r="396" spans="1:29">
      <c r="A396" s="1" t="s">
        <v>396</v>
      </c>
      <c r="B396" s="1" t="e">
        <f>VLOOKUP(A396,#REF!, 2,0)</f>
        <v>#REF!</v>
      </c>
      <c r="C396" s="1" t="e">
        <f>VLOOKUP(A396,#REF!,3,0)</f>
        <v>#REF!</v>
      </c>
      <c r="D396" s="1">
        <v>206</v>
      </c>
      <c r="E396" s="1">
        <v>1101</v>
      </c>
      <c r="F396" s="1">
        <v>1301</v>
      </c>
      <c r="G396" s="1">
        <v>4002</v>
      </c>
      <c r="H396" s="1">
        <v>304</v>
      </c>
      <c r="I396" s="1">
        <v>1502</v>
      </c>
      <c r="J396" s="21">
        <v>4.2455126678141495</v>
      </c>
      <c r="K396" s="22">
        <v>186</v>
      </c>
      <c r="L396" s="21" t="s">
        <v>986</v>
      </c>
      <c r="M396" s="4">
        <v>1</v>
      </c>
      <c r="N396" s="4">
        <v>0</v>
      </c>
      <c r="O396" s="4">
        <v>0</v>
      </c>
      <c r="P396" s="4">
        <v>1</v>
      </c>
      <c r="Q396" s="4">
        <v>0</v>
      </c>
      <c r="R396" s="4">
        <v>0</v>
      </c>
      <c r="S396" s="4">
        <v>0</v>
      </c>
      <c r="T396" s="4">
        <v>1</v>
      </c>
      <c r="U396" s="4">
        <v>1</v>
      </c>
      <c r="V396" s="4">
        <v>1</v>
      </c>
      <c r="W396" s="4">
        <v>1</v>
      </c>
      <c r="X396" s="4">
        <v>1</v>
      </c>
      <c r="Y396" s="4">
        <v>0</v>
      </c>
      <c r="Z396" s="4">
        <v>0</v>
      </c>
      <c r="AA396" s="4">
        <v>1</v>
      </c>
      <c r="AB396" s="4">
        <v>1</v>
      </c>
      <c r="AC396" s="1" t="s">
        <v>1023</v>
      </c>
    </row>
    <row r="397" spans="1:29">
      <c r="A397" s="1" t="s">
        <v>397</v>
      </c>
      <c r="B397" s="1" t="e">
        <f>VLOOKUP(A397,#REF!, 2,0)</f>
        <v>#REF!</v>
      </c>
      <c r="C397" s="1" t="e">
        <f>VLOOKUP(A397,#REF!,3,0)</f>
        <v>#REF!</v>
      </c>
      <c r="D397" s="1">
        <v>1101</v>
      </c>
      <c r="E397" s="1" t="s">
        <v>507</v>
      </c>
      <c r="F397" s="1">
        <v>1525</v>
      </c>
      <c r="G397" s="1" t="s">
        <v>507</v>
      </c>
      <c r="H397" s="1">
        <v>403</v>
      </c>
      <c r="I397" s="1">
        <v>702</v>
      </c>
      <c r="J397" s="21">
        <v>4.1172712956557644</v>
      </c>
      <c r="K397" s="22">
        <v>526</v>
      </c>
      <c r="L397" s="21" t="s">
        <v>986</v>
      </c>
      <c r="M397" s="4">
        <v>1</v>
      </c>
      <c r="N397" s="4">
        <v>0</v>
      </c>
      <c r="O397" s="4">
        <v>0</v>
      </c>
      <c r="P397" s="4">
        <v>1</v>
      </c>
      <c r="Q397" s="4">
        <v>0</v>
      </c>
      <c r="R397" s="4">
        <v>0</v>
      </c>
      <c r="S397" s="4">
        <v>0</v>
      </c>
      <c r="T397" s="4">
        <v>1</v>
      </c>
      <c r="U397" s="4">
        <v>1</v>
      </c>
      <c r="V397" s="4">
        <v>1</v>
      </c>
      <c r="W397" s="4">
        <v>1</v>
      </c>
      <c r="X397" s="4">
        <v>1</v>
      </c>
      <c r="Y397" s="4">
        <v>0</v>
      </c>
      <c r="Z397" s="4">
        <v>0</v>
      </c>
      <c r="AA397" s="4">
        <v>1</v>
      </c>
      <c r="AB397" s="4">
        <v>1</v>
      </c>
      <c r="AC397" s="1" t="s">
        <v>1023</v>
      </c>
    </row>
    <row r="398" spans="1:29">
      <c r="A398" s="1" t="s">
        <v>398</v>
      </c>
      <c r="B398" s="1" t="e">
        <f>VLOOKUP(A398,#REF!, 2,0)</f>
        <v>#REF!</v>
      </c>
      <c r="C398" s="1" t="e">
        <f>VLOOKUP(A398,#REF!,3,0)</f>
        <v>#REF!</v>
      </c>
      <c r="D398" s="1">
        <v>2402</v>
      </c>
      <c r="E398" s="1">
        <v>2407</v>
      </c>
      <c r="F398" s="1">
        <v>1502</v>
      </c>
      <c r="G398" s="1">
        <v>3505</v>
      </c>
      <c r="H398" s="1">
        <v>401</v>
      </c>
      <c r="I398" s="1">
        <v>801</v>
      </c>
      <c r="J398" s="21">
        <v>4.8920946026904808</v>
      </c>
      <c r="K398" s="22">
        <v>218</v>
      </c>
      <c r="L398" s="21" t="s">
        <v>985</v>
      </c>
      <c r="M398" s="4">
        <v>1</v>
      </c>
      <c r="N398" s="4">
        <v>0</v>
      </c>
      <c r="O398" s="4">
        <v>0</v>
      </c>
      <c r="P398" s="4">
        <v>1</v>
      </c>
      <c r="Q398" s="4">
        <v>1</v>
      </c>
      <c r="R398" s="4">
        <v>0</v>
      </c>
      <c r="S398" s="4">
        <v>1</v>
      </c>
      <c r="T398" s="4">
        <v>1</v>
      </c>
      <c r="U398" s="4">
        <v>1</v>
      </c>
      <c r="V398" s="4">
        <v>1</v>
      </c>
      <c r="W398" s="4">
        <v>1</v>
      </c>
      <c r="X398" s="4">
        <v>1</v>
      </c>
      <c r="Y398" s="4">
        <v>1</v>
      </c>
      <c r="Z398" s="4">
        <v>1</v>
      </c>
      <c r="AA398" s="4">
        <v>1</v>
      </c>
      <c r="AB398" s="4">
        <v>1</v>
      </c>
      <c r="AC398" s="1" t="s">
        <v>1023</v>
      </c>
    </row>
    <row r="399" spans="1:29">
      <c r="A399" s="1" t="s">
        <v>399</v>
      </c>
      <c r="B399" s="1" t="e">
        <f>VLOOKUP(A399,#REF!, 2,0)</f>
        <v>#REF!</v>
      </c>
      <c r="C399" s="1" t="e">
        <f>VLOOKUP(A399,#REF!,3,0)</f>
        <v>#REF!</v>
      </c>
      <c r="D399" s="1">
        <v>1101</v>
      </c>
      <c r="E399" s="1">
        <v>2402</v>
      </c>
      <c r="F399" s="1">
        <v>705</v>
      </c>
      <c r="G399" s="1">
        <v>1518</v>
      </c>
      <c r="H399" s="1">
        <v>702</v>
      </c>
      <c r="I399" s="1" t="s">
        <v>507</v>
      </c>
      <c r="J399" s="21">
        <v>3.621176281775035</v>
      </c>
      <c r="K399" s="22">
        <v>328</v>
      </c>
      <c r="L399" s="21" t="s">
        <v>986</v>
      </c>
      <c r="M399" s="4">
        <v>1</v>
      </c>
      <c r="N399" s="4">
        <v>0</v>
      </c>
      <c r="O399" s="4">
        <v>0</v>
      </c>
      <c r="P399" s="4">
        <v>1</v>
      </c>
      <c r="Q399" s="4">
        <v>0</v>
      </c>
      <c r="R399" s="4">
        <v>0</v>
      </c>
      <c r="S399" s="4">
        <v>0</v>
      </c>
      <c r="T399" s="4">
        <v>1</v>
      </c>
      <c r="U399" s="4">
        <v>1</v>
      </c>
      <c r="V399" s="4">
        <v>1</v>
      </c>
      <c r="W399" s="4">
        <v>1</v>
      </c>
      <c r="X399" s="4">
        <v>1</v>
      </c>
      <c r="Y399" s="4">
        <v>0</v>
      </c>
      <c r="Z399" s="4">
        <v>0</v>
      </c>
      <c r="AA399" s="4">
        <v>1</v>
      </c>
      <c r="AB399" s="4">
        <v>1</v>
      </c>
      <c r="AC399" s="1" t="s">
        <v>1023</v>
      </c>
    </row>
    <row r="400" spans="1:29">
      <c r="A400" s="1" t="s">
        <v>400</v>
      </c>
      <c r="B400" s="1" t="e">
        <f>VLOOKUP(A400,#REF!, 2,0)</f>
        <v>#REF!</v>
      </c>
      <c r="C400" s="1" t="e">
        <f>VLOOKUP(A400,#REF!,3,0)</f>
        <v>#REF!</v>
      </c>
      <c r="D400" s="1">
        <v>3001</v>
      </c>
      <c r="E400" s="1">
        <v>3303</v>
      </c>
      <c r="F400" s="1">
        <v>702</v>
      </c>
      <c r="G400" s="1">
        <v>5801</v>
      </c>
      <c r="H400" s="1">
        <v>302</v>
      </c>
      <c r="I400" s="1">
        <v>702</v>
      </c>
      <c r="J400" s="21">
        <v>4.0934216851622347</v>
      </c>
      <c r="K400" s="22">
        <v>865</v>
      </c>
      <c r="L400" s="21" t="s">
        <v>985</v>
      </c>
      <c r="M400" s="4">
        <v>1</v>
      </c>
      <c r="N400" s="4">
        <v>0</v>
      </c>
      <c r="O400" s="4">
        <v>0</v>
      </c>
      <c r="P400" s="4">
        <v>1</v>
      </c>
      <c r="Q400" s="4">
        <v>1</v>
      </c>
      <c r="R400" s="4">
        <v>0</v>
      </c>
      <c r="S400" s="4">
        <v>1</v>
      </c>
      <c r="T400" s="4">
        <v>1</v>
      </c>
      <c r="U400" s="4">
        <v>1</v>
      </c>
      <c r="V400" s="4">
        <v>1</v>
      </c>
      <c r="W400" s="4">
        <v>1</v>
      </c>
      <c r="X400" s="4">
        <v>1</v>
      </c>
      <c r="Y400" s="4">
        <v>1</v>
      </c>
      <c r="Z400" s="4">
        <v>1</v>
      </c>
      <c r="AA400" s="4">
        <v>1</v>
      </c>
      <c r="AB400" s="4">
        <v>1</v>
      </c>
      <c r="AC400" s="1" t="s">
        <v>1023</v>
      </c>
    </row>
    <row r="401" spans="1:29">
      <c r="A401" s="1" t="s">
        <v>401</v>
      </c>
      <c r="B401" s="1" t="e">
        <f>VLOOKUP(A401,#REF!, 2,0)</f>
        <v>#REF!</v>
      </c>
      <c r="C401" s="1" t="e">
        <f>VLOOKUP(A401,#REF!,3,0)</f>
        <v>#REF!</v>
      </c>
      <c r="D401" s="1">
        <v>1101</v>
      </c>
      <c r="E401" s="1">
        <v>3303</v>
      </c>
      <c r="F401" s="1">
        <v>2706</v>
      </c>
      <c r="G401" s="1">
        <v>4403</v>
      </c>
      <c r="H401" s="1">
        <v>304</v>
      </c>
      <c r="I401" s="1">
        <v>701</v>
      </c>
      <c r="J401" s="21">
        <v>3.5888317255942073</v>
      </c>
      <c r="K401" s="22">
        <v>233</v>
      </c>
      <c r="L401" s="21" t="s">
        <v>985</v>
      </c>
      <c r="M401" s="4">
        <v>1</v>
      </c>
      <c r="N401" s="4">
        <v>1</v>
      </c>
      <c r="O401" s="4">
        <v>1</v>
      </c>
      <c r="P401" s="4">
        <v>1</v>
      </c>
      <c r="Q401" s="4">
        <v>1</v>
      </c>
      <c r="R401" s="4">
        <v>0</v>
      </c>
      <c r="S401" s="4">
        <v>1</v>
      </c>
      <c r="T401" s="4">
        <v>1</v>
      </c>
      <c r="U401" s="4">
        <v>1</v>
      </c>
      <c r="V401" s="4">
        <v>1</v>
      </c>
      <c r="W401" s="4">
        <v>1</v>
      </c>
      <c r="X401" s="4">
        <v>1</v>
      </c>
      <c r="Y401" s="4">
        <v>1</v>
      </c>
      <c r="Z401" s="4">
        <v>1</v>
      </c>
      <c r="AA401" s="4">
        <v>1</v>
      </c>
      <c r="AB401" s="4">
        <v>1</v>
      </c>
      <c r="AC401" s="1" t="s">
        <v>1023</v>
      </c>
    </row>
    <row r="402" spans="1:29">
      <c r="A402" s="1" t="s">
        <v>402</v>
      </c>
      <c r="B402" s="1" t="e">
        <f>VLOOKUP(A402,#REF!, 2,0)</f>
        <v>#REF!</v>
      </c>
      <c r="C402" s="1" t="e">
        <f>VLOOKUP(A402,#REF!,3,0)</f>
        <v>#REF!</v>
      </c>
      <c r="D402" s="1">
        <v>207</v>
      </c>
      <c r="E402" s="1">
        <v>2901</v>
      </c>
      <c r="F402" s="1">
        <v>705</v>
      </c>
      <c r="G402" s="1">
        <v>3802</v>
      </c>
      <c r="H402" s="1">
        <v>702</v>
      </c>
      <c r="I402" s="1">
        <v>1505</v>
      </c>
      <c r="J402" s="21">
        <v>4.1613680022349753</v>
      </c>
      <c r="K402" s="22">
        <v>284</v>
      </c>
      <c r="L402" s="21" t="s">
        <v>985</v>
      </c>
      <c r="M402" s="4">
        <v>1</v>
      </c>
      <c r="N402" s="4">
        <v>0</v>
      </c>
      <c r="O402" s="4">
        <v>0</v>
      </c>
      <c r="P402" s="4">
        <v>1</v>
      </c>
      <c r="Q402" s="4">
        <v>1</v>
      </c>
      <c r="R402" s="4">
        <v>1</v>
      </c>
      <c r="S402" s="4">
        <v>0</v>
      </c>
      <c r="T402" s="4">
        <v>1</v>
      </c>
      <c r="U402" s="4">
        <v>1</v>
      </c>
      <c r="V402" s="4">
        <v>1</v>
      </c>
      <c r="W402" s="4">
        <v>1</v>
      </c>
      <c r="X402" s="4">
        <v>1</v>
      </c>
      <c r="Y402" s="4">
        <v>1</v>
      </c>
      <c r="Z402" s="4">
        <v>1</v>
      </c>
      <c r="AA402" s="4">
        <v>1</v>
      </c>
      <c r="AB402" s="4">
        <v>1</v>
      </c>
      <c r="AC402" s="1" t="s">
        <v>1023</v>
      </c>
    </row>
    <row r="403" spans="1:29">
      <c r="A403" s="1" t="s">
        <v>403</v>
      </c>
      <c r="B403" s="1" t="e">
        <f>VLOOKUP(A403,#REF!, 2,0)</f>
        <v>#REF!</v>
      </c>
      <c r="C403" s="1" t="e">
        <f>VLOOKUP(A403,#REF!,3,0)</f>
        <v>#REF!</v>
      </c>
      <c r="D403" s="1">
        <v>1101</v>
      </c>
      <c r="E403" s="1">
        <v>2402</v>
      </c>
      <c r="F403" s="1">
        <v>1525</v>
      </c>
      <c r="G403" s="1">
        <v>1801</v>
      </c>
      <c r="H403" s="1">
        <v>303</v>
      </c>
      <c r="I403" s="1">
        <v>403</v>
      </c>
      <c r="J403" s="21">
        <v>5.2600713879850751</v>
      </c>
      <c r="K403" s="22">
        <v>6</v>
      </c>
      <c r="L403" s="21" t="s">
        <v>985</v>
      </c>
      <c r="M403" s="4">
        <v>1</v>
      </c>
      <c r="N403" s="4">
        <v>1</v>
      </c>
      <c r="O403" s="4">
        <v>1</v>
      </c>
      <c r="P403" s="4">
        <v>1</v>
      </c>
      <c r="Q403" s="4">
        <v>0</v>
      </c>
      <c r="R403" s="4">
        <v>0</v>
      </c>
      <c r="S403" s="4">
        <v>0</v>
      </c>
      <c r="T403" s="4">
        <v>1</v>
      </c>
      <c r="U403" s="4">
        <v>1</v>
      </c>
      <c r="V403" s="4">
        <v>1</v>
      </c>
      <c r="W403" s="4">
        <v>1</v>
      </c>
      <c r="X403" s="4">
        <v>1</v>
      </c>
      <c r="Y403" s="4">
        <v>0</v>
      </c>
      <c r="Z403" s="4">
        <v>0</v>
      </c>
      <c r="AA403" s="4">
        <v>1</v>
      </c>
      <c r="AB403" s="4">
        <v>1</v>
      </c>
      <c r="AC403" s="1" t="s">
        <v>1023</v>
      </c>
    </row>
    <row r="404" spans="1:29">
      <c r="A404" s="1" t="s">
        <v>404</v>
      </c>
      <c r="B404" s="1" t="e">
        <f>VLOOKUP(A404,#REF!, 2,0)</f>
        <v>#REF!</v>
      </c>
      <c r="C404" s="1" t="e">
        <f>VLOOKUP(A404,#REF!,3,0)</f>
        <v>#REF!</v>
      </c>
      <c r="D404" s="1">
        <v>3303</v>
      </c>
      <c r="E404" s="1" t="s">
        <v>507</v>
      </c>
      <c r="F404" s="1">
        <v>1502</v>
      </c>
      <c r="G404" s="1">
        <v>5801</v>
      </c>
      <c r="H404" s="1">
        <v>302</v>
      </c>
      <c r="I404" s="1">
        <v>801</v>
      </c>
      <c r="J404" s="21">
        <v>4.8870543780509568</v>
      </c>
      <c r="K404" s="22">
        <v>75</v>
      </c>
      <c r="L404" s="21" t="s">
        <v>986</v>
      </c>
      <c r="M404" s="4">
        <v>1</v>
      </c>
      <c r="N404" s="4">
        <v>0</v>
      </c>
      <c r="O404" s="4">
        <v>0</v>
      </c>
      <c r="P404" s="4">
        <v>1</v>
      </c>
      <c r="Q404" s="4">
        <v>0</v>
      </c>
      <c r="R404" s="4">
        <v>0</v>
      </c>
      <c r="S404" s="4">
        <v>0</v>
      </c>
      <c r="T404" s="4">
        <v>1</v>
      </c>
      <c r="U404" s="4">
        <v>1</v>
      </c>
      <c r="V404" s="4">
        <v>1</v>
      </c>
      <c r="W404" s="4">
        <v>1</v>
      </c>
      <c r="X404" s="4">
        <v>1</v>
      </c>
      <c r="Y404" s="4">
        <v>0</v>
      </c>
      <c r="Z404" s="4">
        <v>0</v>
      </c>
      <c r="AA404" s="4">
        <v>1</v>
      </c>
      <c r="AB404" s="4">
        <v>1</v>
      </c>
      <c r="AC404" s="1" t="s">
        <v>1023</v>
      </c>
    </row>
    <row r="405" spans="1:29">
      <c r="A405" s="1" t="s">
        <v>405</v>
      </c>
      <c r="B405" s="1" t="e">
        <f>VLOOKUP(A405,#REF!, 2,0)</f>
        <v>#REF!</v>
      </c>
      <c r="C405" s="1" t="e">
        <f>VLOOKUP(A405,#REF!,3,0)</f>
        <v>#REF!</v>
      </c>
      <c r="D405" s="1">
        <v>203</v>
      </c>
      <c r="E405" s="1">
        <v>3303</v>
      </c>
      <c r="F405" s="1">
        <v>2706</v>
      </c>
      <c r="G405" s="1">
        <v>4001</v>
      </c>
      <c r="H405" s="1">
        <v>303</v>
      </c>
      <c r="I405" s="1">
        <v>304</v>
      </c>
      <c r="J405" s="21">
        <v>5.6394864892685863</v>
      </c>
      <c r="K405" s="22">
        <v>266</v>
      </c>
      <c r="L405" s="21" t="s">
        <v>985</v>
      </c>
      <c r="M405" s="4">
        <v>1</v>
      </c>
      <c r="N405" s="4">
        <v>0</v>
      </c>
      <c r="O405" s="4">
        <v>0</v>
      </c>
      <c r="P405" s="4">
        <v>1</v>
      </c>
      <c r="Q405" s="4">
        <v>1</v>
      </c>
      <c r="R405" s="4">
        <v>0</v>
      </c>
      <c r="S405" s="4">
        <v>1</v>
      </c>
      <c r="T405" s="4">
        <v>1</v>
      </c>
      <c r="U405" s="4">
        <v>1</v>
      </c>
      <c r="V405" s="4">
        <v>1</v>
      </c>
      <c r="W405" s="4">
        <v>1</v>
      </c>
      <c r="X405" s="4">
        <v>1</v>
      </c>
      <c r="Y405" s="4">
        <v>1</v>
      </c>
      <c r="Z405" s="4">
        <v>1</v>
      </c>
      <c r="AA405" s="4">
        <v>1</v>
      </c>
      <c r="AB405" s="4">
        <v>1</v>
      </c>
      <c r="AC405" s="1" t="s">
        <v>1023</v>
      </c>
    </row>
    <row r="406" spans="1:29">
      <c r="A406" s="1" t="s">
        <v>406</v>
      </c>
      <c r="B406" s="1" t="e">
        <f>VLOOKUP(A406,#REF!, 2,0)</f>
        <v>#REF!</v>
      </c>
      <c r="C406" s="1" t="e">
        <f>VLOOKUP(A406,#REF!,3,0)</f>
        <v>#REF!</v>
      </c>
      <c r="D406" s="1">
        <v>203</v>
      </c>
      <c r="E406" s="1">
        <v>1101</v>
      </c>
      <c r="F406" s="1">
        <v>1301</v>
      </c>
      <c r="G406" s="1">
        <v>1502</v>
      </c>
      <c r="H406" s="1">
        <v>304</v>
      </c>
      <c r="I406" s="1">
        <v>801</v>
      </c>
      <c r="J406" s="21">
        <v>4.9052560487484511</v>
      </c>
      <c r="K406" s="22">
        <v>51</v>
      </c>
      <c r="L406" s="21" t="s">
        <v>985</v>
      </c>
      <c r="M406" s="4">
        <v>1</v>
      </c>
      <c r="N406" s="4">
        <v>0</v>
      </c>
      <c r="O406" s="4">
        <v>0</v>
      </c>
      <c r="P406" s="4">
        <v>1</v>
      </c>
      <c r="Q406" s="4">
        <v>1</v>
      </c>
      <c r="R406" s="4">
        <v>0</v>
      </c>
      <c r="S406" s="4">
        <v>1</v>
      </c>
      <c r="T406" s="4">
        <v>1</v>
      </c>
      <c r="U406" s="4">
        <v>1</v>
      </c>
      <c r="V406" s="4">
        <v>1</v>
      </c>
      <c r="W406" s="4">
        <v>1</v>
      </c>
      <c r="X406" s="4">
        <v>1</v>
      </c>
      <c r="Y406" s="4">
        <v>1</v>
      </c>
      <c r="Z406" s="4">
        <v>1</v>
      </c>
      <c r="AA406" s="4">
        <v>1</v>
      </c>
      <c r="AB406" s="4">
        <v>1</v>
      </c>
      <c r="AC406" s="1" t="s">
        <v>1023</v>
      </c>
    </row>
    <row r="407" spans="1:29">
      <c r="A407" s="1" t="s">
        <v>407</v>
      </c>
      <c r="B407" s="1" t="e">
        <f>VLOOKUP(A407,#REF!, 2,0)</f>
        <v>#REF!</v>
      </c>
      <c r="C407" s="1" t="e">
        <f>VLOOKUP(A407,#REF!,3,0)</f>
        <v>#REF!</v>
      </c>
      <c r="D407" s="1">
        <v>207</v>
      </c>
      <c r="E407" s="1">
        <v>1101</v>
      </c>
      <c r="F407" s="1">
        <v>3505</v>
      </c>
      <c r="G407" s="1">
        <v>4601</v>
      </c>
      <c r="H407" s="1">
        <v>102</v>
      </c>
      <c r="I407" s="1">
        <v>401</v>
      </c>
      <c r="J407" s="21">
        <v>5.2810333672477272</v>
      </c>
      <c r="K407" s="22">
        <v>393</v>
      </c>
      <c r="L407" s="21" t="s">
        <v>986</v>
      </c>
      <c r="M407" s="4">
        <v>1</v>
      </c>
      <c r="N407" s="4">
        <v>0</v>
      </c>
      <c r="O407" s="4">
        <v>0</v>
      </c>
      <c r="P407" s="4">
        <v>1</v>
      </c>
      <c r="Q407" s="4">
        <v>0</v>
      </c>
      <c r="R407" s="4">
        <v>0</v>
      </c>
      <c r="S407" s="4">
        <v>0</v>
      </c>
      <c r="T407" s="4">
        <v>1</v>
      </c>
      <c r="U407" s="4">
        <v>1</v>
      </c>
      <c r="V407" s="4">
        <v>1</v>
      </c>
      <c r="W407" s="4">
        <v>1</v>
      </c>
      <c r="X407" s="4">
        <v>1</v>
      </c>
      <c r="Y407" s="4">
        <v>0</v>
      </c>
      <c r="Z407" s="4">
        <v>0</v>
      </c>
      <c r="AA407" s="4">
        <v>1</v>
      </c>
      <c r="AB407" s="4">
        <v>1</v>
      </c>
      <c r="AC407" s="1" t="s">
        <v>1023</v>
      </c>
    </row>
    <row r="408" spans="1:29">
      <c r="A408" s="1" t="s">
        <v>408</v>
      </c>
      <c r="B408" s="1" t="e">
        <f>VLOOKUP(A408,#REF!, 2,0)</f>
        <v>#REF!</v>
      </c>
      <c r="C408" s="1" t="e">
        <f>VLOOKUP(A408,#REF!,3,0)</f>
        <v>#REF!</v>
      </c>
      <c r="D408" s="1">
        <v>207</v>
      </c>
      <c r="E408" s="1">
        <v>2901</v>
      </c>
      <c r="F408" s="1">
        <v>705</v>
      </c>
      <c r="G408" s="1">
        <v>4601</v>
      </c>
      <c r="H408" s="1">
        <v>102</v>
      </c>
      <c r="I408" s="1">
        <v>1505</v>
      </c>
      <c r="J408" s="21">
        <v>5.0969100130080562</v>
      </c>
      <c r="K408" s="22">
        <v>282</v>
      </c>
      <c r="L408" s="21" t="s">
        <v>986</v>
      </c>
      <c r="M408" s="4">
        <v>1</v>
      </c>
      <c r="N408" s="4">
        <v>0</v>
      </c>
      <c r="O408" s="4">
        <v>0</v>
      </c>
      <c r="P408" s="4">
        <v>1</v>
      </c>
      <c r="Q408" s="4">
        <v>0</v>
      </c>
      <c r="R408" s="4">
        <v>0</v>
      </c>
      <c r="S408" s="4">
        <v>0</v>
      </c>
      <c r="T408" s="4">
        <v>1</v>
      </c>
      <c r="U408" s="4">
        <v>1</v>
      </c>
      <c r="V408" s="4">
        <v>1</v>
      </c>
      <c r="W408" s="4">
        <v>1</v>
      </c>
      <c r="X408" s="4">
        <v>1</v>
      </c>
      <c r="Y408" s="4">
        <v>0</v>
      </c>
      <c r="Z408" s="4">
        <v>0</v>
      </c>
      <c r="AA408" s="4">
        <v>1</v>
      </c>
      <c r="AB408" s="4">
        <v>1</v>
      </c>
      <c r="AC408" s="1" t="s">
        <v>1023</v>
      </c>
    </row>
    <row r="409" spans="1:29">
      <c r="A409" s="1" t="s">
        <v>409</v>
      </c>
      <c r="B409" s="1" t="e">
        <f>VLOOKUP(A409,#REF!, 2,0)</f>
        <v>#REF!</v>
      </c>
      <c r="C409" s="1" t="e">
        <f>VLOOKUP(A409,#REF!,3,0)</f>
        <v>#REF!</v>
      </c>
      <c r="D409" s="1">
        <v>1101</v>
      </c>
      <c r="E409" s="1">
        <v>2407</v>
      </c>
      <c r="F409" s="1">
        <v>1301</v>
      </c>
      <c r="G409" s="1">
        <v>1502</v>
      </c>
      <c r="H409" s="1">
        <v>304</v>
      </c>
      <c r="I409" s="1">
        <v>801</v>
      </c>
      <c r="J409" s="21">
        <v>4.7558748556724915</v>
      </c>
      <c r="K409" s="22">
        <v>318</v>
      </c>
      <c r="L409" s="21" t="s">
        <v>986</v>
      </c>
      <c r="M409" s="4">
        <v>1</v>
      </c>
      <c r="N409" s="4">
        <v>0</v>
      </c>
      <c r="O409" s="4">
        <v>0</v>
      </c>
      <c r="P409" s="4">
        <v>1</v>
      </c>
      <c r="Q409" s="4">
        <v>0</v>
      </c>
      <c r="R409" s="4">
        <v>0</v>
      </c>
      <c r="S409" s="4">
        <v>0</v>
      </c>
      <c r="T409" s="4">
        <v>1</v>
      </c>
      <c r="U409" s="4">
        <v>1</v>
      </c>
      <c r="V409" s="4">
        <v>1</v>
      </c>
      <c r="W409" s="4">
        <v>1</v>
      </c>
      <c r="X409" s="4">
        <v>1</v>
      </c>
      <c r="Y409" s="4">
        <v>0</v>
      </c>
      <c r="Z409" s="4">
        <v>0</v>
      </c>
      <c r="AA409" s="4">
        <v>1</v>
      </c>
      <c r="AB409" s="4">
        <v>1</v>
      </c>
      <c r="AC409" s="1" t="s">
        <v>1023</v>
      </c>
    </row>
    <row r="410" spans="1:29">
      <c r="A410" s="1" t="s">
        <v>410</v>
      </c>
      <c r="B410" s="1" t="e">
        <f>VLOOKUP(A410,#REF!, 2,0)</f>
        <v>#REF!</v>
      </c>
      <c r="C410" s="1" t="e">
        <f>VLOOKUP(A410,#REF!,3,0)</f>
        <v>#REF!</v>
      </c>
      <c r="D410" s="1">
        <v>101</v>
      </c>
      <c r="E410" s="1">
        <v>1101</v>
      </c>
      <c r="F410" s="1">
        <v>5502</v>
      </c>
      <c r="G410" s="1">
        <v>5701</v>
      </c>
      <c r="H410" s="1">
        <v>602</v>
      </c>
      <c r="I410" s="1">
        <v>1502</v>
      </c>
      <c r="J410" s="21">
        <v>5.143014800254095</v>
      </c>
      <c r="K410" s="22">
        <v>176</v>
      </c>
      <c r="L410" s="21" t="s">
        <v>986</v>
      </c>
      <c r="M410" s="4">
        <v>1</v>
      </c>
      <c r="N410" s="4">
        <v>0</v>
      </c>
      <c r="O410" s="4">
        <v>0</v>
      </c>
      <c r="P410" s="4">
        <v>1</v>
      </c>
      <c r="Q410" s="4">
        <v>0</v>
      </c>
      <c r="R410" s="4">
        <v>0</v>
      </c>
      <c r="S410" s="4">
        <v>0</v>
      </c>
      <c r="T410" s="4">
        <v>1</v>
      </c>
      <c r="U410" s="4">
        <v>1</v>
      </c>
      <c r="V410" s="4">
        <v>1</v>
      </c>
      <c r="W410" s="4">
        <v>1</v>
      </c>
      <c r="X410" s="4">
        <v>1</v>
      </c>
      <c r="Y410" s="4">
        <v>0</v>
      </c>
      <c r="Z410" s="4">
        <v>0</v>
      </c>
      <c r="AA410" s="4">
        <v>1</v>
      </c>
      <c r="AB410" s="4">
        <v>1</v>
      </c>
      <c r="AC410" s="1" t="s">
        <v>1023</v>
      </c>
    </row>
    <row r="411" spans="1:29">
      <c r="A411" s="1" t="s">
        <v>411</v>
      </c>
      <c r="B411" s="1" t="e">
        <f>VLOOKUP(A411,#REF!, 2,0)</f>
        <v>#REF!</v>
      </c>
      <c r="C411" s="1" t="e">
        <f>VLOOKUP(A411,#REF!,3,0)</f>
        <v>#REF!</v>
      </c>
      <c r="D411" s="1">
        <v>2402</v>
      </c>
      <c r="E411" s="1">
        <v>3303</v>
      </c>
      <c r="F411" s="1">
        <v>4001</v>
      </c>
      <c r="G411" s="1">
        <v>4403</v>
      </c>
      <c r="H411" s="1">
        <v>701</v>
      </c>
      <c r="I411" s="1">
        <v>1502</v>
      </c>
      <c r="J411" s="21">
        <v>5.20682587603185</v>
      </c>
      <c r="K411" s="22">
        <v>182</v>
      </c>
      <c r="L411" s="21" t="s">
        <v>985</v>
      </c>
      <c r="M411" s="4">
        <v>1</v>
      </c>
      <c r="N411" s="4">
        <v>1</v>
      </c>
      <c r="O411" s="4">
        <v>1</v>
      </c>
      <c r="P411" s="4">
        <v>1</v>
      </c>
      <c r="Q411" s="4">
        <v>1</v>
      </c>
      <c r="R411" s="4">
        <v>0</v>
      </c>
      <c r="S411" s="4">
        <v>1</v>
      </c>
      <c r="T411" s="4">
        <v>1</v>
      </c>
      <c r="U411" s="4">
        <v>1</v>
      </c>
      <c r="V411" s="4">
        <v>1</v>
      </c>
      <c r="W411" s="4">
        <v>1</v>
      </c>
      <c r="X411" s="4">
        <v>1</v>
      </c>
      <c r="Y411" s="4">
        <v>0</v>
      </c>
      <c r="Z411" s="4">
        <v>1</v>
      </c>
      <c r="AA411" s="4">
        <v>1</v>
      </c>
      <c r="AB411" s="4">
        <v>1</v>
      </c>
      <c r="AC411" s="1" t="s">
        <v>1024</v>
      </c>
    </row>
    <row r="412" spans="1:29">
      <c r="A412" s="1" t="s">
        <v>412</v>
      </c>
      <c r="B412" s="1" t="e">
        <f>VLOOKUP(A412,#REF!, 2,0)</f>
        <v>#REF!</v>
      </c>
      <c r="C412" s="1" t="e">
        <f>VLOOKUP(A412,#REF!,3,0)</f>
        <v>#REF!</v>
      </c>
      <c r="D412" s="1">
        <v>203</v>
      </c>
      <c r="E412" s="1">
        <v>2402</v>
      </c>
      <c r="F412" s="1">
        <v>3802</v>
      </c>
      <c r="G412" s="1">
        <v>5401</v>
      </c>
      <c r="H412" s="1">
        <v>102</v>
      </c>
      <c r="I412" s="1">
        <v>702</v>
      </c>
      <c r="J412" s="21">
        <v>6.1238516409670858</v>
      </c>
      <c r="K412" s="22">
        <v>329</v>
      </c>
      <c r="L412" s="21" t="s">
        <v>986</v>
      </c>
      <c r="M412" s="4">
        <v>1</v>
      </c>
      <c r="N412" s="4">
        <v>0</v>
      </c>
      <c r="O412" s="4">
        <v>0</v>
      </c>
      <c r="P412" s="4">
        <v>1</v>
      </c>
      <c r="Q412" s="4">
        <v>0</v>
      </c>
      <c r="R412" s="4">
        <v>0</v>
      </c>
      <c r="S412" s="4">
        <v>0</v>
      </c>
      <c r="T412" s="4">
        <v>1</v>
      </c>
      <c r="U412" s="4">
        <v>1</v>
      </c>
      <c r="V412" s="4">
        <v>1</v>
      </c>
      <c r="W412" s="4">
        <v>1</v>
      </c>
      <c r="X412" s="4">
        <v>1</v>
      </c>
      <c r="Y412" s="4">
        <v>0</v>
      </c>
      <c r="Z412" s="4">
        <v>0</v>
      </c>
      <c r="AA412" s="4">
        <v>1</v>
      </c>
      <c r="AB412" s="4">
        <v>1</v>
      </c>
      <c r="AC412" s="1" t="s">
        <v>1024</v>
      </c>
    </row>
    <row r="413" spans="1:29">
      <c r="A413" s="1" t="s">
        <v>413</v>
      </c>
      <c r="B413" s="1" t="e">
        <f>VLOOKUP(A413,#REF!, 2,0)</f>
        <v>#REF!</v>
      </c>
      <c r="C413" s="1" t="e">
        <f>VLOOKUP(A413,#REF!,3,0)</f>
        <v>#REF!</v>
      </c>
      <c r="D413" s="1">
        <v>1101</v>
      </c>
      <c r="E413" s="1">
        <v>3303</v>
      </c>
      <c r="F413" s="1">
        <v>3802</v>
      </c>
      <c r="G413" s="1">
        <v>5801</v>
      </c>
      <c r="H413" s="1">
        <v>302</v>
      </c>
      <c r="I413" s="1">
        <v>702</v>
      </c>
      <c r="J413" s="21">
        <v>4.363611979892144</v>
      </c>
      <c r="K413" s="22">
        <v>306</v>
      </c>
      <c r="L413" s="21" t="s">
        <v>986</v>
      </c>
      <c r="M413" s="4">
        <v>1</v>
      </c>
      <c r="N413" s="4">
        <v>0</v>
      </c>
      <c r="O413" s="4">
        <v>0</v>
      </c>
      <c r="P413" s="4">
        <v>1</v>
      </c>
      <c r="Q413" s="4">
        <v>0</v>
      </c>
      <c r="R413" s="4">
        <v>0</v>
      </c>
      <c r="S413" s="4">
        <v>0</v>
      </c>
      <c r="T413" s="4">
        <v>1</v>
      </c>
      <c r="U413" s="4">
        <v>1</v>
      </c>
      <c r="V413" s="4">
        <v>1</v>
      </c>
      <c r="W413" s="4">
        <v>1</v>
      </c>
      <c r="X413" s="4">
        <v>1</v>
      </c>
      <c r="Y413" s="4">
        <v>0</v>
      </c>
      <c r="Z413" s="4">
        <v>0</v>
      </c>
      <c r="AA413" s="4">
        <v>1</v>
      </c>
      <c r="AB413" s="4">
        <v>1</v>
      </c>
      <c r="AC413" s="1" t="s">
        <v>1024</v>
      </c>
    </row>
    <row r="414" spans="1:29">
      <c r="A414" s="1" t="s">
        <v>414</v>
      </c>
      <c r="B414" s="1" t="e">
        <f>VLOOKUP(A414,#REF!, 2,0)</f>
        <v>#REF!</v>
      </c>
      <c r="C414" s="1" t="e">
        <f>VLOOKUP(A414,#REF!,3,0)</f>
        <v>#REF!</v>
      </c>
      <c r="D414" s="1">
        <v>2407</v>
      </c>
      <c r="E414" s="1">
        <v>3001</v>
      </c>
      <c r="F414" s="1">
        <v>1502</v>
      </c>
      <c r="G414" s="1">
        <v>4001</v>
      </c>
      <c r="H414" s="1">
        <v>303</v>
      </c>
      <c r="I414" s="1">
        <v>801</v>
      </c>
      <c r="J414" s="21">
        <v>4.9831750720378132</v>
      </c>
      <c r="K414" s="22">
        <v>132</v>
      </c>
      <c r="L414" s="21" t="s">
        <v>986</v>
      </c>
      <c r="M414" s="4">
        <v>1</v>
      </c>
      <c r="N414" s="4">
        <v>0</v>
      </c>
      <c r="O414" s="4">
        <v>0</v>
      </c>
      <c r="P414" s="4">
        <v>1</v>
      </c>
      <c r="Q414" s="4">
        <v>0</v>
      </c>
      <c r="R414" s="4">
        <v>0</v>
      </c>
      <c r="S414" s="4">
        <v>0</v>
      </c>
      <c r="T414" s="4">
        <v>1</v>
      </c>
      <c r="U414" s="4">
        <v>1</v>
      </c>
      <c r="V414" s="4">
        <v>1</v>
      </c>
      <c r="W414" s="4">
        <v>1</v>
      </c>
      <c r="X414" s="4">
        <v>1</v>
      </c>
      <c r="Y414" s="4">
        <v>0</v>
      </c>
      <c r="Z414" s="4">
        <v>0</v>
      </c>
      <c r="AA414" s="4">
        <v>1</v>
      </c>
      <c r="AB414" s="4">
        <v>1</v>
      </c>
      <c r="AC414" s="1" t="s">
        <v>1024</v>
      </c>
    </row>
    <row r="415" spans="1:29">
      <c r="A415" s="1" t="s">
        <v>415</v>
      </c>
      <c r="B415" s="1" t="e">
        <f>VLOOKUP(A415,#REF!, 2,0)</f>
        <v>#REF!</v>
      </c>
      <c r="C415" s="1" t="e">
        <f>VLOOKUP(A415,#REF!,3,0)</f>
        <v>#REF!</v>
      </c>
      <c r="D415" s="1">
        <v>301</v>
      </c>
      <c r="E415" s="1">
        <v>6801</v>
      </c>
      <c r="F415" s="1">
        <v>5201</v>
      </c>
      <c r="G415" s="1">
        <v>5601</v>
      </c>
      <c r="H415" s="1">
        <v>1202</v>
      </c>
      <c r="I415" s="1" t="s">
        <v>507</v>
      </c>
      <c r="J415" s="21">
        <v>4.2900346113625183</v>
      </c>
      <c r="K415" s="22">
        <v>551</v>
      </c>
      <c r="L415" s="21" t="s">
        <v>986</v>
      </c>
      <c r="M415" s="4">
        <v>1</v>
      </c>
      <c r="N415" s="4">
        <v>0</v>
      </c>
      <c r="O415" s="4">
        <v>0</v>
      </c>
      <c r="P415" s="4">
        <v>1</v>
      </c>
      <c r="Q415" s="4">
        <v>0</v>
      </c>
      <c r="R415" s="4">
        <v>0</v>
      </c>
      <c r="S415" s="4">
        <v>0</v>
      </c>
      <c r="T415" s="4">
        <v>1</v>
      </c>
      <c r="U415" s="4">
        <v>1</v>
      </c>
      <c r="V415" s="4">
        <v>1</v>
      </c>
      <c r="W415" s="4">
        <v>1</v>
      </c>
      <c r="X415" s="4">
        <v>1</v>
      </c>
      <c r="Y415" s="4">
        <v>0</v>
      </c>
      <c r="Z415" s="4">
        <v>0</v>
      </c>
      <c r="AA415" s="4">
        <v>1</v>
      </c>
      <c r="AB415" s="4">
        <v>1</v>
      </c>
      <c r="AC415" s="1" t="s">
        <v>1024</v>
      </c>
    </row>
    <row r="416" spans="1:29">
      <c r="A416" s="1" t="s">
        <v>416</v>
      </c>
      <c r="B416" s="1" t="e">
        <f>VLOOKUP(A416,#REF!, 2,0)</f>
        <v>#REF!</v>
      </c>
      <c r="C416" s="1" t="e">
        <f>VLOOKUP(A416,#REF!,3,0)</f>
        <v>#REF!</v>
      </c>
      <c r="D416" s="1">
        <v>203</v>
      </c>
      <c r="E416" s="1">
        <v>2407</v>
      </c>
      <c r="F416" s="1">
        <v>1512</v>
      </c>
      <c r="G416" s="1">
        <v>2706</v>
      </c>
      <c r="H416" s="1">
        <v>303</v>
      </c>
      <c r="I416" s="1">
        <v>304</v>
      </c>
      <c r="J416" s="21">
        <v>5.916980047320382</v>
      </c>
      <c r="K416" s="22">
        <v>46</v>
      </c>
      <c r="L416" s="21" t="s">
        <v>987</v>
      </c>
      <c r="M416" s="4">
        <v>1</v>
      </c>
      <c r="N416" s="4">
        <v>0</v>
      </c>
      <c r="O416" s="4">
        <v>0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4">
        <v>1</v>
      </c>
      <c r="X416" s="4">
        <v>0</v>
      </c>
      <c r="Y416" s="4">
        <v>1</v>
      </c>
      <c r="Z416" s="4">
        <v>1</v>
      </c>
      <c r="AA416" s="4">
        <v>0</v>
      </c>
      <c r="AB416" s="4">
        <v>1</v>
      </c>
      <c r="AC416" s="1" t="s">
        <v>1024</v>
      </c>
    </row>
    <row r="417" spans="1:29">
      <c r="A417" s="1" t="s">
        <v>417</v>
      </c>
      <c r="B417" s="1" t="e">
        <f>VLOOKUP(A417,#REF!, 2,0)</f>
        <v>#REF!</v>
      </c>
      <c r="C417" s="1" t="e">
        <f>VLOOKUP(A417,#REF!,3,0)</f>
        <v>#REF!</v>
      </c>
      <c r="D417" s="1">
        <v>203</v>
      </c>
      <c r="E417" s="1" t="s">
        <v>507</v>
      </c>
      <c r="F417" s="1">
        <v>1502</v>
      </c>
      <c r="G417" s="1">
        <v>1801</v>
      </c>
      <c r="H417" s="1">
        <v>704</v>
      </c>
      <c r="I417" s="1">
        <v>801</v>
      </c>
      <c r="J417" s="21">
        <v>4.344392273685111</v>
      </c>
      <c r="K417" s="22">
        <v>346</v>
      </c>
      <c r="L417" s="21" t="s">
        <v>985</v>
      </c>
      <c r="M417" s="4">
        <v>1</v>
      </c>
      <c r="N417" s="4">
        <v>0</v>
      </c>
      <c r="O417" s="4">
        <v>0</v>
      </c>
      <c r="P417" s="4">
        <v>1</v>
      </c>
      <c r="Q417" s="4">
        <v>1</v>
      </c>
      <c r="R417" s="4">
        <v>0</v>
      </c>
      <c r="S417" s="4">
        <v>1</v>
      </c>
      <c r="T417" s="4">
        <v>1</v>
      </c>
      <c r="U417" s="4">
        <v>1</v>
      </c>
      <c r="V417" s="4">
        <v>1</v>
      </c>
      <c r="W417" s="4">
        <v>1</v>
      </c>
      <c r="X417" s="4">
        <v>1</v>
      </c>
      <c r="Y417" s="4">
        <v>1</v>
      </c>
      <c r="Z417" s="4">
        <v>1</v>
      </c>
      <c r="AA417" s="4">
        <v>1</v>
      </c>
      <c r="AB417" s="4">
        <v>1</v>
      </c>
      <c r="AC417" s="1" t="s">
        <v>1024</v>
      </c>
    </row>
    <row r="418" spans="1:29">
      <c r="A418" s="1" t="s">
        <v>418</v>
      </c>
      <c r="B418" s="1" t="e">
        <f>VLOOKUP(A418,#REF!, 2,0)</f>
        <v>#REF!</v>
      </c>
      <c r="C418" s="1" t="e">
        <f>VLOOKUP(A418,#REF!,3,0)</f>
        <v>#REF!</v>
      </c>
      <c r="D418" s="1">
        <v>203</v>
      </c>
      <c r="E418" s="1">
        <v>207</v>
      </c>
      <c r="F418" s="1">
        <v>3802</v>
      </c>
      <c r="G418" s="1">
        <v>4601</v>
      </c>
      <c r="H418" s="1">
        <v>102</v>
      </c>
      <c r="I418" s="1">
        <v>702</v>
      </c>
      <c r="J418" s="21">
        <v>5.0530784434834199</v>
      </c>
      <c r="K418" s="22">
        <v>130</v>
      </c>
      <c r="L418" s="21" t="s">
        <v>986</v>
      </c>
      <c r="M418" s="4">
        <v>1</v>
      </c>
      <c r="N418" s="4">
        <v>0</v>
      </c>
      <c r="O418" s="4">
        <v>0</v>
      </c>
      <c r="P418" s="4">
        <v>1</v>
      </c>
      <c r="Q418" s="4">
        <v>0</v>
      </c>
      <c r="R418" s="4">
        <v>0</v>
      </c>
      <c r="S418" s="4">
        <v>0</v>
      </c>
      <c r="T418" s="4">
        <v>1</v>
      </c>
      <c r="U418" s="4">
        <v>1</v>
      </c>
      <c r="V418" s="4">
        <v>1</v>
      </c>
      <c r="W418" s="4">
        <v>1</v>
      </c>
      <c r="X418" s="4">
        <v>1</v>
      </c>
      <c r="Y418" s="4">
        <v>0</v>
      </c>
      <c r="Z418" s="4">
        <v>0</v>
      </c>
      <c r="AA418" s="4">
        <v>1</v>
      </c>
      <c r="AB418" s="4">
        <v>1</v>
      </c>
      <c r="AC418" s="1" t="s">
        <v>1024</v>
      </c>
    </row>
    <row r="419" spans="1:29">
      <c r="A419" s="1" t="s">
        <v>419</v>
      </c>
      <c r="B419" s="1" t="e">
        <f>VLOOKUP(A419,#REF!, 2,0)</f>
        <v>#REF!</v>
      </c>
      <c r="C419" s="1" t="e">
        <f>VLOOKUP(A419,#REF!,3,0)</f>
        <v>#REF!</v>
      </c>
      <c r="D419" s="1">
        <v>1101</v>
      </c>
      <c r="E419" s="1">
        <v>3303</v>
      </c>
      <c r="F419" s="1">
        <v>1502</v>
      </c>
      <c r="G419" s="1">
        <v>5801</v>
      </c>
      <c r="H419" s="1">
        <v>302</v>
      </c>
      <c r="I419" s="1">
        <v>801</v>
      </c>
      <c r="J419" s="21">
        <v>5.6901960800285138</v>
      </c>
      <c r="K419" s="22">
        <v>339</v>
      </c>
      <c r="L419" s="21" t="s">
        <v>985</v>
      </c>
      <c r="M419" s="4">
        <v>1</v>
      </c>
      <c r="N419" s="4">
        <v>1</v>
      </c>
      <c r="O419" s="4">
        <v>1</v>
      </c>
      <c r="P419" s="4">
        <v>1</v>
      </c>
      <c r="Q419" s="4">
        <v>1</v>
      </c>
      <c r="R419" s="4">
        <v>0</v>
      </c>
      <c r="S419" s="4">
        <v>1</v>
      </c>
      <c r="T419" s="4">
        <v>1</v>
      </c>
      <c r="U419" s="4">
        <v>1</v>
      </c>
      <c r="V419" s="4">
        <v>1</v>
      </c>
      <c r="W419" s="4">
        <v>1</v>
      </c>
      <c r="X419" s="4">
        <v>1</v>
      </c>
      <c r="Y419" s="4">
        <v>1</v>
      </c>
      <c r="Z419" s="4">
        <v>1</v>
      </c>
      <c r="AA419" s="4">
        <v>1</v>
      </c>
      <c r="AB419" s="4">
        <v>1</v>
      </c>
      <c r="AC419" s="1" t="s">
        <v>1024</v>
      </c>
    </row>
    <row r="420" spans="1:29">
      <c r="A420" s="1" t="s">
        <v>420</v>
      </c>
      <c r="B420" s="1" t="e">
        <f>VLOOKUP(A420,#REF!, 2,0)</f>
        <v>#REF!</v>
      </c>
      <c r="C420" s="1" t="e">
        <f>VLOOKUP(A420,#REF!,3,0)</f>
        <v>#REF!</v>
      </c>
      <c r="D420" s="1">
        <v>206</v>
      </c>
      <c r="E420" s="1">
        <v>3303</v>
      </c>
      <c r="F420" s="1">
        <v>5502</v>
      </c>
      <c r="G420" s="1">
        <v>5801</v>
      </c>
      <c r="H420" s="1">
        <v>102</v>
      </c>
      <c r="I420" s="1">
        <v>302</v>
      </c>
      <c r="J420" s="21">
        <v>5.3483048630481607</v>
      </c>
      <c r="K420" s="22">
        <v>321</v>
      </c>
      <c r="L420" s="21" t="s">
        <v>985</v>
      </c>
      <c r="M420" s="4">
        <v>1</v>
      </c>
      <c r="N420" s="4">
        <v>1</v>
      </c>
      <c r="O420" s="4">
        <v>1</v>
      </c>
      <c r="P420" s="4">
        <v>1</v>
      </c>
      <c r="Q420" s="4">
        <v>0</v>
      </c>
      <c r="R420" s="4">
        <v>0</v>
      </c>
      <c r="S420" s="4">
        <v>0</v>
      </c>
      <c r="T420" s="4">
        <v>1</v>
      </c>
      <c r="U420" s="4">
        <v>1</v>
      </c>
      <c r="V420" s="4">
        <v>1</v>
      </c>
      <c r="W420" s="4">
        <v>1</v>
      </c>
      <c r="X420" s="4">
        <v>1</v>
      </c>
      <c r="Y420" s="4">
        <v>0</v>
      </c>
      <c r="Z420" s="4">
        <v>0</v>
      </c>
      <c r="AA420" s="4">
        <v>1</v>
      </c>
      <c r="AB420" s="4">
        <v>1</v>
      </c>
      <c r="AC420" s="1" t="s">
        <v>1024</v>
      </c>
    </row>
    <row r="421" spans="1:29">
      <c r="A421" s="1" t="s">
        <v>421</v>
      </c>
      <c r="B421" s="1" t="e">
        <f>VLOOKUP(A421,#REF!, 2,0)</f>
        <v>#REF!</v>
      </c>
      <c r="C421" s="1" t="e">
        <f>VLOOKUP(A421,#REF!,3,0)</f>
        <v>#REF!</v>
      </c>
      <c r="D421" s="1">
        <v>207</v>
      </c>
      <c r="E421" s="1">
        <v>2403</v>
      </c>
      <c r="F421" s="1">
        <v>2706</v>
      </c>
      <c r="G421" s="1">
        <v>4601</v>
      </c>
      <c r="H421" s="1">
        <v>102</v>
      </c>
      <c r="I421" s="1">
        <v>702</v>
      </c>
      <c r="J421" s="21">
        <v>3.1105897102992488</v>
      </c>
      <c r="K421" s="22">
        <v>662</v>
      </c>
      <c r="L421" s="21" t="s">
        <v>985</v>
      </c>
      <c r="M421" s="4">
        <v>1</v>
      </c>
      <c r="N421" s="4">
        <v>1</v>
      </c>
      <c r="O421" s="4">
        <v>1</v>
      </c>
      <c r="P421" s="4">
        <v>1</v>
      </c>
      <c r="Q421" s="4">
        <v>1</v>
      </c>
      <c r="R421" s="4">
        <v>1</v>
      </c>
      <c r="S421" s="4">
        <v>0</v>
      </c>
      <c r="T421" s="4">
        <v>1</v>
      </c>
      <c r="U421" s="4">
        <v>1</v>
      </c>
      <c r="V421" s="4">
        <v>1</v>
      </c>
      <c r="W421" s="4">
        <v>1</v>
      </c>
      <c r="X421" s="4">
        <v>1</v>
      </c>
      <c r="Y421" s="4">
        <v>1</v>
      </c>
      <c r="Z421" s="4">
        <v>0</v>
      </c>
      <c r="AA421" s="4">
        <v>1</v>
      </c>
      <c r="AB421" s="4">
        <v>1</v>
      </c>
      <c r="AC421" s="1" t="s">
        <v>1024</v>
      </c>
    </row>
    <row r="422" spans="1:29">
      <c r="A422" s="1" t="s">
        <v>422</v>
      </c>
      <c r="B422" s="1" t="e">
        <f>VLOOKUP(A422,#REF!, 2,0)</f>
        <v>#REF!</v>
      </c>
      <c r="C422" s="1" t="e">
        <f>VLOOKUP(A422,#REF!,3,0)</f>
        <v>#REF!</v>
      </c>
      <c r="D422" s="1">
        <v>101</v>
      </c>
      <c r="E422" s="1">
        <v>203</v>
      </c>
      <c r="F422" s="1">
        <v>5102</v>
      </c>
      <c r="G422" s="1">
        <v>5701</v>
      </c>
      <c r="H422" s="1">
        <v>602</v>
      </c>
      <c r="I422" s="1">
        <v>1502</v>
      </c>
      <c r="J422" s="21">
        <v>4.4313637641589869</v>
      </c>
      <c r="K422" s="22">
        <v>595</v>
      </c>
      <c r="L422" s="21" t="s">
        <v>986</v>
      </c>
      <c r="M422" s="4">
        <v>1</v>
      </c>
      <c r="N422" s="4">
        <v>0</v>
      </c>
      <c r="O422" s="4">
        <v>0</v>
      </c>
      <c r="P422" s="4">
        <v>1</v>
      </c>
      <c r="Q422" s="4">
        <v>0</v>
      </c>
      <c r="R422" s="4">
        <v>0</v>
      </c>
      <c r="S422" s="4">
        <v>0</v>
      </c>
      <c r="T422" s="4">
        <v>1</v>
      </c>
      <c r="U422" s="4">
        <v>1</v>
      </c>
      <c r="V422" s="4">
        <v>1</v>
      </c>
      <c r="W422" s="4">
        <v>1</v>
      </c>
      <c r="X422" s="4">
        <v>1</v>
      </c>
      <c r="Y422" s="4">
        <v>0</v>
      </c>
      <c r="Z422" s="4">
        <v>0</v>
      </c>
      <c r="AA422" s="4">
        <v>1</v>
      </c>
      <c r="AB422" s="4">
        <v>1</v>
      </c>
      <c r="AC422" s="1" t="s">
        <v>1024</v>
      </c>
    </row>
    <row r="423" spans="1:29">
      <c r="A423" s="1" t="s">
        <v>423</v>
      </c>
      <c r="B423" s="1" t="e">
        <f>VLOOKUP(A423,#REF!, 2,0)</f>
        <v>#REF!</v>
      </c>
      <c r="C423" s="1" t="e">
        <f>VLOOKUP(A423,#REF!,3,0)</f>
        <v>#REF!</v>
      </c>
      <c r="D423" s="1">
        <v>203</v>
      </c>
      <c r="E423" s="1">
        <v>206</v>
      </c>
      <c r="F423" s="1">
        <v>1301</v>
      </c>
      <c r="G423" s="1">
        <v>4001</v>
      </c>
      <c r="H423" s="1">
        <v>303</v>
      </c>
      <c r="I423" s="1">
        <v>304</v>
      </c>
      <c r="J423" s="21">
        <v>4.9758911364017928</v>
      </c>
      <c r="K423" s="22">
        <v>257</v>
      </c>
      <c r="L423" s="21" t="s">
        <v>986</v>
      </c>
      <c r="M423" s="4">
        <v>1</v>
      </c>
      <c r="N423" s="4">
        <v>0</v>
      </c>
      <c r="O423" s="4">
        <v>0</v>
      </c>
      <c r="P423" s="4">
        <v>1</v>
      </c>
      <c r="Q423" s="4">
        <v>0</v>
      </c>
      <c r="R423" s="4">
        <v>0</v>
      </c>
      <c r="S423" s="4">
        <v>0</v>
      </c>
      <c r="T423" s="4">
        <v>1</v>
      </c>
      <c r="U423" s="4">
        <v>1</v>
      </c>
      <c r="V423" s="4">
        <v>1</v>
      </c>
      <c r="W423" s="4">
        <v>1</v>
      </c>
      <c r="X423" s="4">
        <v>1</v>
      </c>
      <c r="Y423" s="4">
        <v>0</v>
      </c>
      <c r="Z423" s="4">
        <v>0</v>
      </c>
      <c r="AA423" s="4">
        <v>1</v>
      </c>
      <c r="AB423" s="4">
        <v>1</v>
      </c>
      <c r="AC423" s="1" t="s">
        <v>1024</v>
      </c>
    </row>
    <row r="424" spans="1:29">
      <c r="A424" s="1" t="s">
        <v>424</v>
      </c>
      <c r="B424" s="1" t="e">
        <f>VLOOKUP(A424,#REF!, 2,0)</f>
        <v>#REF!</v>
      </c>
      <c r="C424" s="1" t="e">
        <f>VLOOKUP(A424,#REF!,3,0)</f>
        <v>#REF!</v>
      </c>
      <c r="D424" s="1">
        <v>206</v>
      </c>
      <c r="E424" s="1">
        <v>2901</v>
      </c>
      <c r="F424" s="1">
        <v>705</v>
      </c>
      <c r="G424" s="1">
        <v>1525</v>
      </c>
      <c r="H424" s="1">
        <v>702</v>
      </c>
      <c r="I424" s="1">
        <v>1505</v>
      </c>
      <c r="J424" s="21">
        <v>6.517195897949974</v>
      </c>
      <c r="K424" s="22">
        <v>89</v>
      </c>
      <c r="L424" s="21" t="s">
        <v>987</v>
      </c>
      <c r="M424" s="4">
        <v>1</v>
      </c>
      <c r="N424" s="4">
        <v>1</v>
      </c>
      <c r="O424" s="4">
        <v>1</v>
      </c>
      <c r="P424" s="4">
        <v>1</v>
      </c>
      <c r="Q424" s="4">
        <v>1</v>
      </c>
      <c r="R424" s="4">
        <v>0</v>
      </c>
      <c r="S424" s="4">
        <v>1</v>
      </c>
      <c r="T424" s="4">
        <v>1</v>
      </c>
      <c r="U424" s="4">
        <v>1</v>
      </c>
      <c r="V424" s="4">
        <v>1</v>
      </c>
      <c r="W424" s="4">
        <v>1</v>
      </c>
      <c r="X424" s="4">
        <v>0</v>
      </c>
      <c r="Y424" s="4">
        <v>1</v>
      </c>
      <c r="Z424" s="4">
        <v>1</v>
      </c>
      <c r="AA424" s="4">
        <v>0</v>
      </c>
      <c r="AB424" s="4">
        <v>1</v>
      </c>
      <c r="AC424" s="1" t="s">
        <v>1024</v>
      </c>
    </row>
    <row r="425" spans="1:29">
      <c r="A425" s="1" t="s">
        <v>425</v>
      </c>
      <c r="B425" s="1" t="e">
        <f>VLOOKUP(A425,#REF!, 2,0)</f>
        <v>#REF!</v>
      </c>
      <c r="C425" s="1" t="e">
        <f>VLOOKUP(A425,#REF!,3,0)</f>
        <v>#REF!</v>
      </c>
      <c r="D425" s="1">
        <v>207</v>
      </c>
      <c r="E425" s="1">
        <v>2402</v>
      </c>
      <c r="F425" s="1">
        <v>1502</v>
      </c>
      <c r="G425" s="1">
        <v>4601</v>
      </c>
      <c r="H425" s="1">
        <v>102</v>
      </c>
      <c r="I425" s="1">
        <v>801</v>
      </c>
      <c r="J425" s="21">
        <v>4.7234556720351861</v>
      </c>
      <c r="K425" s="22">
        <v>269</v>
      </c>
      <c r="L425" s="21" t="s">
        <v>986</v>
      </c>
      <c r="M425" s="4">
        <v>1</v>
      </c>
      <c r="N425" s="4">
        <v>0</v>
      </c>
      <c r="O425" s="4">
        <v>0</v>
      </c>
      <c r="P425" s="4">
        <v>1</v>
      </c>
      <c r="Q425" s="4">
        <v>0</v>
      </c>
      <c r="R425" s="4">
        <v>0</v>
      </c>
      <c r="S425" s="4">
        <v>0</v>
      </c>
      <c r="T425" s="4">
        <v>1</v>
      </c>
      <c r="U425" s="4">
        <v>1</v>
      </c>
      <c r="V425" s="4">
        <v>1</v>
      </c>
      <c r="W425" s="4">
        <v>1</v>
      </c>
      <c r="X425" s="4">
        <v>1</v>
      </c>
      <c r="Y425" s="4">
        <v>0</v>
      </c>
      <c r="Z425" s="4">
        <v>0</v>
      </c>
      <c r="AA425" s="4">
        <v>1</v>
      </c>
      <c r="AB425" s="4">
        <v>1</v>
      </c>
      <c r="AC425" s="1" t="s">
        <v>1024</v>
      </c>
    </row>
    <row r="426" spans="1:29">
      <c r="A426" s="1" t="s">
        <v>426</v>
      </c>
      <c r="B426" s="1" t="e">
        <f>VLOOKUP(A426,#REF!, 2,0)</f>
        <v>#REF!</v>
      </c>
      <c r="C426" s="1" t="e">
        <f>VLOOKUP(A426,#REF!,3,0)</f>
        <v>#REF!</v>
      </c>
      <c r="D426" s="1">
        <v>207</v>
      </c>
      <c r="E426" s="1">
        <v>3303</v>
      </c>
      <c r="F426" s="1">
        <v>4601</v>
      </c>
      <c r="G426" s="1">
        <v>5801</v>
      </c>
      <c r="H426" s="1">
        <v>102</v>
      </c>
      <c r="I426" s="1">
        <v>302</v>
      </c>
      <c r="J426" s="21">
        <v>4.4031205211758175</v>
      </c>
      <c r="K426" s="22">
        <v>665</v>
      </c>
      <c r="L426" s="21" t="s">
        <v>986</v>
      </c>
      <c r="M426" s="4">
        <v>1</v>
      </c>
      <c r="N426" s="4">
        <v>0</v>
      </c>
      <c r="O426" s="4">
        <v>0</v>
      </c>
      <c r="P426" s="4">
        <v>1</v>
      </c>
      <c r="Q426" s="4">
        <v>0</v>
      </c>
      <c r="R426" s="4">
        <v>0</v>
      </c>
      <c r="S426" s="4">
        <v>0</v>
      </c>
      <c r="T426" s="4">
        <v>1</v>
      </c>
      <c r="U426" s="4">
        <v>1</v>
      </c>
      <c r="V426" s="4">
        <v>1</v>
      </c>
      <c r="W426" s="4">
        <v>1</v>
      </c>
      <c r="X426" s="4">
        <v>1</v>
      </c>
      <c r="Y426" s="4">
        <v>0</v>
      </c>
      <c r="Z426" s="4">
        <v>0</v>
      </c>
      <c r="AA426" s="4">
        <v>1</v>
      </c>
      <c r="AB426" s="4">
        <v>1</v>
      </c>
      <c r="AC426" s="1" t="s">
        <v>1024</v>
      </c>
    </row>
    <row r="427" spans="1:29">
      <c r="A427" s="1" t="s">
        <v>427</v>
      </c>
      <c r="B427" s="1" t="e">
        <f>VLOOKUP(A427,#REF!, 2,0)</f>
        <v>#REF!</v>
      </c>
      <c r="C427" s="1" t="e">
        <f>VLOOKUP(A427,#REF!,3,0)</f>
        <v>#REF!</v>
      </c>
      <c r="D427" s="1">
        <v>2601</v>
      </c>
      <c r="E427" s="1">
        <v>3303</v>
      </c>
      <c r="F427" s="1">
        <v>1502</v>
      </c>
      <c r="G427" s="1">
        <v>5801</v>
      </c>
      <c r="H427" s="1">
        <v>302</v>
      </c>
      <c r="I427" s="1">
        <v>801</v>
      </c>
      <c r="J427" s="21">
        <v>4.2787536009528289</v>
      </c>
      <c r="K427" s="22">
        <v>403</v>
      </c>
      <c r="L427" s="21" t="s">
        <v>985</v>
      </c>
      <c r="M427" s="4">
        <v>1</v>
      </c>
      <c r="N427" s="4">
        <v>0</v>
      </c>
      <c r="O427" s="4">
        <v>0</v>
      </c>
      <c r="P427" s="4">
        <v>1</v>
      </c>
      <c r="Q427" s="4">
        <v>1</v>
      </c>
      <c r="R427" s="4">
        <v>0</v>
      </c>
      <c r="S427" s="4">
        <v>1</v>
      </c>
      <c r="T427" s="4">
        <v>1</v>
      </c>
      <c r="U427" s="4">
        <v>1</v>
      </c>
      <c r="V427" s="4">
        <v>1</v>
      </c>
      <c r="W427" s="4">
        <v>1</v>
      </c>
      <c r="X427" s="4">
        <v>1</v>
      </c>
      <c r="Y427" s="4">
        <v>1</v>
      </c>
      <c r="Z427" s="4">
        <v>1</v>
      </c>
      <c r="AA427" s="4">
        <v>1</v>
      </c>
      <c r="AB427" s="4">
        <v>1</v>
      </c>
      <c r="AC427" s="1" t="s">
        <v>1025</v>
      </c>
    </row>
    <row r="428" spans="1:29">
      <c r="A428" s="1" t="s">
        <v>428</v>
      </c>
      <c r="B428" s="1" t="e">
        <f>VLOOKUP(A428,#REF!, 2,0)</f>
        <v>#REF!</v>
      </c>
      <c r="C428" s="1" t="e">
        <f>VLOOKUP(A428,#REF!,3,0)</f>
        <v>#REF!</v>
      </c>
      <c r="D428" s="1">
        <v>203</v>
      </c>
      <c r="E428" s="1">
        <v>207</v>
      </c>
      <c r="F428" s="1">
        <v>3802</v>
      </c>
      <c r="G428" s="1">
        <v>5502</v>
      </c>
      <c r="H428" s="1">
        <v>403</v>
      </c>
      <c r="I428" s="1">
        <v>702</v>
      </c>
      <c r="J428" s="21">
        <v>5.885926339801431</v>
      </c>
      <c r="K428" s="22">
        <v>241</v>
      </c>
      <c r="L428" s="21" t="s">
        <v>985</v>
      </c>
      <c r="M428" s="4">
        <v>1</v>
      </c>
      <c r="N428" s="4">
        <v>1</v>
      </c>
      <c r="O428" s="4">
        <v>1</v>
      </c>
      <c r="P428" s="4">
        <v>1</v>
      </c>
      <c r="Q428" s="4">
        <v>0</v>
      </c>
      <c r="R428" s="4">
        <v>1</v>
      </c>
      <c r="S428" s="4">
        <v>0</v>
      </c>
      <c r="T428" s="4">
        <v>1</v>
      </c>
      <c r="U428" s="4">
        <v>1</v>
      </c>
      <c r="V428" s="4">
        <v>1</v>
      </c>
      <c r="W428" s="4">
        <v>1</v>
      </c>
      <c r="X428" s="4">
        <v>1</v>
      </c>
      <c r="Y428" s="4">
        <v>0</v>
      </c>
      <c r="Z428" s="4">
        <v>0</v>
      </c>
      <c r="AA428" s="4">
        <v>1</v>
      </c>
      <c r="AB428" s="4">
        <v>1</v>
      </c>
      <c r="AC428" s="1" t="s">
        <v>1025</v>
      </c>
    </row>
    <row r="429" spans="1:29">
      <c r="A429" s="1" t="s">
        <v>429</v>
      </c>
      <c r="B429" s="1" t="e">
        <f>VLOOKUP(A429,#REF!, 2,0)</f>
        <v>#REF!</v>
      </c>
      <c r="C429" s="1" t="e">
        <f>VLOOKUP(A429,#REF!,3,0)</f>
        <v>#REF!</v>
      </c>
      <c r="D429" s="1">
        <v>2901</v>
      </c>
      <c r="E429" s="1">
        <v>7401</v>
      </c>
      <c r="F429" s="1">
        <v>705</v>
      </c>
      <c r="G429" s="1">
        <v>3802</v>
      </c>
      <c r="H429" s="1">
        <v>702</v>
      </c>
      <c r="I429" s="1">
        <v>1505</v>
      </c>
      <c r="J429" s="21">
        <v>4.8305886686851442</v>
      </c>
      <c r="K429" s="22">
        <v>262</v>
      </c>
      <c r="L429" s="21" t="s">
        <v>986</v>
      </c>
      <c r="M429" s="4">
        <v>1</v>
      </c>
      <c r="N429" s="4">
        <v>0</v>
      </c>
      <c r="O429" s="4">
        <v>0</v>
      </c>
      <c r="P429" s="4">
        <v>1</v>
      </c>
      <c r="Q429" s="4">
        <v>0</v>
      </c>
      <c r="R429" s="4">
        <v>0</v>
      </c>
      <c r="S429" s="4">
        <v>0</v>
      </c>
      <c r="T429" s="4">
        <v>1</v>
      </c>
      <c r="U429" s="4">
        <v>1</v>
      </c>
      <c r="V429" s="4">
        <v>1</v>
      </c>
      <c r="W429" s="4">
        <v>1</v>
      </c>
      <c r="X429" s="4">
        <v>1</v>
      </c>
      <c r="Y429" s="4">
        <v>0</v>
      </c>
      <c r="Z429" s="4">
        <v>0</v>
      </c>
      <c r="AA429" s="4">
        <v>1</v>
      </c>
      <c r="AB429" s="4">
        <v>1</v>
      </c>
      <c r="AC429" s="1" t="s">
        <v>1025</v>
      </c>
    </row>
    <row r="430" spans="1:29">
      <c r="A430" s="1" t="s">
        <v>430</v>
      </c>
      <c r="B430" s="1" t="e">
        <f>VLOOKUP(A430,#REF!, 2,0)</f>
        <v>#REF!</v>
      </c>
      <c r="C430" s="1" t="e">
        <f>VLOOKUP(A430,#REF!,3,0)</f>
        <v>#REF!</v>
      </c>
      <c r="D430" s="1">
        <v>207</v>
      </c>
      <c r="E430" s="1">
        <v>1101</v>
      </c>
      <c r="F430" s="1">
        <v>1502</v>
      </c>
      <c r="G430" s="1">
        <v>1512</v>
      </c>
      <c r="H430" s="1">
        <v>303</v>
      </c>
      <c r="I430" s="1">
        <v>801</v>
      </c>
      <c r="J430" s="21">
        <v>4.6901960800285138</v>
      </c>
      <c r="K430" s="22">
        <v>134</v>
      </c>
      <c r="L430" s="21" t="s">
        <v>986</v>
      </c>
      <c r="M430" s="4">
        <v>1</v>
      </c>
      <c r="N430" s="4">
        <v>0</v>
      </c>
      <c r="O430" s="4">
        <v>0</v>
      </c>
      <c r="P430" s="4">
        <v>1</v>
      </c>
      <c r="Q430" s="4">
        <v>0</v>
      </c>
      <c r="R430" s="4">
        <v>0</v>
      </c>
      <c r="S430" s="4">
        <v>0</v>
      </c>
      <c r="T430" s="4">
        <v>1</v>
      </c>
      <c r="U430" s="4">
        <v>1</v>
      </c>
      <c r="V430" s="4">
        <v>1</v>
      </c>
      <c r="W430" s="4">
        <v>1</v>
      </c>
      <c r="X430" s="4">
        <v>1</v>
      </c>
      <c r="Y430" s="4">
        <v>0</v>
      </c>
      <c r="Z430" s="4">
        <v>0</v>
      </c>
      <c r="AA430" s="4">
        <v>1</v>
      </c>
      <c r="AB430" s="4">
        <v>1</v>
      </c>
      <c r="AC430" s="1" t="s">
        <v>1025</v>
      </c>
    </row>
    <row r="431" spans="1:29">
      <c r="A431" s="1" t="s">
        <v>431</v>
      </c>
      <c r="B431" s="1" t="e">
        <f>VLOOKUP(A431,#REF!, 2,0)</f>
        <v>#REF!</v>
      </c>
      <c r="C431" s="1" t="e">
        <f>VLOOKUP(A431,#REF!,3,0)</f>
        <v>#REF!</v>
      </c>
      <c r="D431" s="1">
        <v>1101</v>
      </c>
      <c r="E431" s="1">
        <v>2402</v>
      </c>
      <c r="F431" s="1">
        <v>702</v>
      </c>
      <c r="G431" s="1">
        <v>1502</v>
      </c>
      <c r="H431" s="1">
        <v>702</v>
      </c>
      <c r="I431" s="1">
        <v>801</v>
      </c>
      <c r="J431" s="21">
        <v>4.510545010206612</v>
      </c>
      <c r="K431" s="22">
        <v>427</v>
      </c>
      <c r="L431" s="21" t="s">
        <v>985</v>
      </c>
      <c r="M431" s="4">
        <v>1</v>
      </c>
      <c r="N431" s="4">
        <v>1</v>
      </c>
      <c r="O431" s="4">
        <v>1</v>
      </c>
      <c r="P431" s="4">
        <v>1</v>
      </c>
      <c r="Q431" s="4">
        <v>0</v>
      </c>
      <c r="R431" s="4">
        <v>1</v>
      </c>
      <c r="S431" s="4">
        <v>0</v>
      </c>
      <c r="T431" s="4">
        <v>1</v>
      </c>
      <c r="U431" s="4">
        <v>1</v>
      </c>
      <c r="V431" s="4">
        <v>1</v>
      </c>
      <c r="W431" s="4">
        <v>1</v>
      </c>
      <c r="X431" s="4">
        <v>1</v>
      </c>
      <c r="Y431" s="4">
        <v>0</v>
      </c>
      <c r="Z431" s="4">
        <v>0</v>
      </c>
      <c r="AA431" s="4">
        <v>1</v>
      </c>
      <c r="AB431" s="4">
        <v>1</v>
      </c>
      <c r="AC431" s="1" t="s">
        <v>1025</v>
      </c>
    </row>
    <row r="432" spans="1:29">
      <c r="A432" s="1" t="s">
        <v>432</v>
      </c>
      <c r="B432" s="1" t="e">
        <f>VLOOKUP(A432,#REF!, 2,0)</f>
        <v>#REF!</v>
      </c>
      <c r="C432" s="1" t="e">
        <f>VLOOKUP(A432,#REF!,3,0)</f>
        <v>#REF!</v>
      </c>
      <c r="D432" s="1">
        <v>1101</v>
      </c>
      <c r="E432" s="1">
        <v>2402</v>
      </c>
      <c r="F432" s="1">
        <v>5401</v>
      </c>
      <c r="G432" s="1" t="s">
        <v>507</v>
      </c>
      <c r="H432" s="1">
        <v>102</v>
      </c>
      <c r="I432" s="1" t="s">
        <v>507</v>
      </c>
      <c r="J432" s="21">
        <v>4.7134905430939424</v>
      </c>
      <c r="K432" s="22">
        <v>468</v>
      </c>
      <c r="L432" s="21" t="s">
        <v>985</v>
      </c>
      <c r="M432" s="4">
        <v>1</v>
      </c>
      <c r="N432" s="4">
        <v>0</v>
      </c>
      <c r="O432" s="4">
        <v>0</v>
      </c>
      <c r="P432" s="4">
        <v>1</v>
      </c>
      <c r="Q432" s="4">
        <v>1</v>
      </c>
      <c r="R432" s="4">
        <v>1</v>
      </c>
      <c r="S432" s="4">
        <v>0</v>
      </c>
      <c r="T432" s="4">
        <v>1</v>
      </c>
      <c r="U432" s="4">
        <v>1</v>
      </c>
      <c r="V432" s="4">
        <v>1</v>
      </c>
      <c r="W432" s="4">
        <v>1</v>
      </c>
      <c r="X432" s="4">
        <v>1</v>
      </c>
      <c r="Y432" s="4">
        <v>1</v>
      </c>
      <c r="Z432" s="4">
        <v>1</v>
      </c>
      <c r="AA432" s="4">
        <v>1</v>
      </c>
      <c r="AB432" s="4">
        <v>1</v>
      </c>
      <c r="AC432" s="1" t="s">
        <v>1025</v>
      </c>
    </row>
    <row r="433" spans="1:29">
      <c r="A433" s="1" t="s">
        <v>433</v>
      </c>
      <c r="B433" s="1" t="e">
        <f>VLOOKUP(A433,#REF!, 2,0)</f>
        <v>#REF!</v>
      </c>
      <c r="C433" s="1" t="e">
        <f>VLOOKUP(A433,#REF!,3,0)</f>
        <v>#REF!</v>
      </c>
      <c r="D433" s="1">
        <v>1102</v>
      </c>
      <c r="E433" s="1">
        <v>2407</v>
      </c>
      <c r="F433" s="1">
        <v>1301</v>
      </c>
      <c r="G433" s="1">
        <v>3505</v>
      </c>
      <c r="H433" s="1">
        <v>401</v>
      </c>
      <c r="I433" s="1">
        <v>1202</v>
      </c>
      <c r="J433" s="21">
        <v>4.3404441148401185</v>
      </c>
      <c r="K433" s="22">
        <v>190</v>
      </c>
      <c r="L433" s="21" t="s">
        <v>985</v>
      </c>
      <c r="M433" s="4">
        <v>1</v>
      </c>
      <c r="N433" s="4">
        <v>1</v>
      </c>
      <c r="O433" s="4">
        <v>1</v>
      </c>
      <c r="P433" s="4">
        <v>1</v>
      </c>
      <c r="Q433" s="4">
        <v>1</v>
      </c>
      <c r="R433" s="4">
        <v>0</v>
      </c>
      <c r="S433" s="4">
        <v>1</v>
      </c>
      <c r="T433" s="4">
        <v>1</v>
      </c>
      <c r="U433" s="4">
        <v>1</v>
      </c>
      <c r="V433" s="4">
        <v>1</v>
      </c>
      <c r="W433" s="4">
        <v>1</v>
      </c>
      <c r="X433" s="4">
        <v>1</v>
      </c>
      <c r="Y433" s="4">
        <v>1</v>
      </c>
      <c r="Z433" s="4">
        <v>1</v>
      </c>
      <c r="AA433" s="4">
        <v>1</v>
      </c>
      <c r="AB433" s="4">
        <v>1</v>
      </c>
      <c r="AC433" s="1" t="s">
        <v>1025</v>
      </c>
    </row>
    <row r="434" spans="1:29">
      <c r="A434" s="1" t="s">
        <v>434</v>
      </c>
      <c r="B434" s="1" t="e">
        <f>VLOOKUP(A434,#REF!, 2,0)</f>
        <v>#REF!</v>
      </c>
      <c r="C434" s="1" t="e">
        <f>VLOOKUP(A434,#REF!,3,0)</f>
        <v>#REF!</v>
      </c>
      <c r="D434" s="1">
        <v>1101</v>
      </c>
      <c r="E434" s="1">
        <v>1102</v>
      </c>
      <c r="F434" s="1">
        <v>1301</v>
      </c>
      <c r="G434" s="1">
        <v>5101</v>
      </c>
      <c r="H434" s="1">
        <v>1202</v>
      </c>
      <c r="I434" s="1">
        <v>1402</v>
      </c>
      <c r="J434" s="21">
        <v>4.426511261364575</v>
      </c>
      <c r="K434" s="22">
        <v>500</v>
      </c>
      <c r="L434" s="21" t="s">
        <v>986</v>
      </c>
      <c r="M434" s="4">
        <v>1</v>
      </c>
      <c r="N434" s="4">
        <v>0</v>
      </c>
      <c r="O434" s="4">
        <v>0</v>
      </c>
      <c r="P434" s="4">
        <v>1</v>
      </c>
      <c r="Q434" s="4">
        <v>0</v>
      </c>
      <c r="R434" s="4">
        <v>0</v>
      </c>
      <c r="S434" s="4">
        <v>0</v>
      </c>
      <c r="T434" s="4">
        <v>1</v>
      </c>
      <c r="U434" s="4">
        <v>1</v>
      </c>
      <c r="V434" s="4">
        <v>1</v>
      </c>
      <c r="W434" s="4">
        <v>1</v>
      </c>
      <c r="X434" s="4">
        <v>1</v>
      </c>
      <c r="Y434" s="4">
        <v>0</v>
      </c>
      <c r="Z434" s="4">
        <v>0</v>
      </c>
      <c r="AA434" s="4">
        <v>1</v>
      </c>
      <c r="AB434" s="4">
        <v>1</v>
      </c>
      <c r="AC434" s="1" t="s">
        <v>1025</v>
      </c>
    </row>
    <row r="435" spans="1:29">
      <c r="A435" s="1" t="s">
        <v>435</v>
      </c>
      <c r="B435" s="1" t="e">
        <f>VLOOKUP(A435,#REF!, 2,0)</f>
        <v>#REF!</v>
      </c>
      <c r="C435" s="1" t="e">
        <f>VLOOKUP(A435,#REF!,3,0)</f>
        <v>#REF!</v>
      </c>
      <c r="D435" s="1">
        <v>207</v>
      </c>
      <c r="E435" s="1">
        <v>3303</v>
      </c>
      <c r="F435" s="1">
        <v>4601</v>
      </c>
      <c r="G435" s="1">
        <v>5801</v>
      </c>
      <c r="H435" s="1">
        <v>102</v>
      </c>
      <c r="I435" s="1">
        <v>302</v>
      </c>
      <c r="J435" s="21">
        <v>5.5865873046717551</v>
      </c>
      <c r="K435" s="22">
        <v>47</v>
      </c>
      <c r="L435" s="21" t="s">
        <v>985</v>
      </c>
      <c r="M435" s="4">
        <v>1</v>
      </c>
      <c r="N435" s="4">
        <v>1</v>
      </c>
      <c r="O435" s="4">
        <v>1</v>
      </c>
      <c r="P435" s="4">
        <v>1</v>
      </c>
      <c r="Q435" s="4">
        <v>1</v>
      </c>
      <c r="R435" s="4">
        <v>0</v>
      </c>
      <c r="S435" s="4">
        <v>1</v>
      </c>
      <c r="T435" s="4">
        <v>1</v>
      </c>
      <c r="U435" s="4">
        <v>1</v>
      </c>
      <c r="V435" s="4">
        <v>1</v>
      </c>
      <c r="W435" s="4">
        <v>1</v>
      </c>
      <c r="X435" s="4">
        <v>1</v>
      </c>
      <c r="Y435" s="4">
        <v>1</v>
      </c>
      <c r="Z435" s="4">
        <v>1</v>
      </c>
      <c r="AA435" s="4">
        <v>1</v>
      </c>
      <c r="AB435" s="4">
        <v>1</v>
      </c>
      <c r="AC435" s="1" t="s">
        <v>1025</v>
      </c>
    </row>
    <row r="436" spans="1:29">
      <c r="A436" s="1" t="s">
        <v>436</v>
      </c>
      <c r="B436" s="1" t="e">
        <f>VLOOKUP(A436,#REF!, 2,0)</f>
        <v>#REF!</v>
      </c>
      <c r="C436" s="1" t="e">
        <f>VLOOKUP(A436,#REF!,3,0)</f>
        <v>#REF!</v>
      </c>
      <c r="D436" s="1">
        <v>207</v>
      </c>
      <c r="E436" s="1">
        <v>3303</v>
      </c>
      <c r="F436" s="1">
        <v>4006</v>
      </c>
      <c r="G436" s="1">
        <v>4601</v>
      </c>
      <c r="H436" s="1">
        <v>102</v>
      </c>
      <c r="I436" s="1">
        <v>302</v>
      </c>
      <c r="J436" s="21">
        <v>5.2174839442139067</v>
      </c>
      <c r="K436" s="22">
        <v>256</v>
      </c>
      <c r="L436" s="21" t="s">
        <v>986</v>
      </c>
      <c r="M436" s="4">
        <v>1</v>
      </c>
      <c r="N436" s="4">
        <v>0</v>
      </c>
      <c r="O436" s="4">
        <v>0</v>
      </c>
      <c r="P436" s="4">
        <v>1</v>
      </c>
      <c r="Q436" s="4">
        <v>0</v>
      </c>
      <c r="R436" s="4">
        <v>0</v>
      </c>
      <c r="S436" s="4">
        <v>0</v>
      </c>
      <c r="T436" s="4">
        <v>1</v>
      </c>
      <c r="U436" s="4">
        <v>1</v>
      </c>
      <c r="V436" s="4">
        <v>1</v>
      </c>
      <c r="W436" s="4">
        <v>1</v>
      </c>
      <c r="X436" s="4">
        <v>1</v>
      </c>
      <c r="Y436" s="4">
        <v>0</v>
      </c>
      <c r="Z436" s="4">
        <v>0</v>
      </c>
      <c r="AA436" s="4">
        <v>1</v>
      </c>
      <c r="AB436" s="4">
        <v>1</v>
      </c>
      <c r="AC436" s="1" t="s">
        <v>1025</v>
      </c>
    </row>
    <row r="437" spans="1:29">
      <c r="A437" s="1" t="s">
        <v>437</v>
      </c>
      <c r="B437" s="1" t="e">
        <f>VLOOKUP(A437,#REF!, 2,0)</f>
        <v>#REF!</v>
      </c>
      <c r="C437" s="1" t="e">
        <f>VLOOKUP(A437,#REF!,3,0)</f>
        <v>#REF!</v>
      </c>
      <c r="D437" s="1">
        <v>1101</v>
      </c>
      <c r="E437" s="1" t="s">
        <v>507</v>
      </c>
      <c r="F437" s="1">
        <v>1502</v>
      </c>
      <c r="G437" s="1">
        <v>3909</v>
      </c>
      <c r="H437" s="1">
        <v>702</v>
      </c>
      <c r="I437" s="1">
        <v>801</v>
      </c>
      <c r="J437" s="21">
        <v>2.9708116108725178</v>
      </c>
      <c r="K437" s="22">
        <v>625</v>
      </c>
      <c r="L437" s="21" t="s">
        <v>986</v>
      </c>
      <c r="M437" s="4">
        <v>1</v>
      </c>
      <c r="N437" s="4">
        <v>0</v>
      </c>
      <c r="O437" s="4">
        <v>0</v>
      </c>
      <c r="P437" s="4">
        <v>1</v>
      </c>
      <c r="Q437" s="4">
        <v>0</v>
      </c>
      <c r="R437" s="4">
        <v>0</v>
      </c>
      <c r="S437" s="4">
        <v>0</v>
      </c>
      <c r="T437" s="4">
        <v>1</v>
      </c>
      <c r="U437" s="4">
        <v>1</v>
      </c>
      <c r="V437" s="4">
        <v>1</v>
      </c>
      <c r="W437" s="4">
        <v>1</v>
      </c>
      <c r="X437" s="4">
        <v>1</v>
      </c>
      <c r="Y437" s="4">
        <v>0</v>
      </c>
      <c r="Z437" s="4">
        <v>0</v>
      </c>
      <c r="AA437" s="4">
        <v>1</v>
      </c>
      <c r="AB437" s="4">
        <v>1</v>
      </c>
      <c r="AC437" s="1" t="s">
        <v>1025</v>
      </c>
    </row>
    <row r="438" spans="1:29">
      <c r="A438" s="1" t="s">
        <v>438</v>
      </c>
      <c r="B438" s="1" t="e">
        <f>VLOOKUP(A438,#REF!, 2,0)</f>
        <v>#REF!</v>
      </c>
      <c r="C438" s="1" t="e">
        <f>VLOOKUP(A438,#REF!,3,0)</f>
        <v>#REF!</v>
      </c>
      <c r="D438" s="1">
        <v>206</v>
      </c>
      <c r="E438" s="1">
        <v>1101</v>
      </c>
      <c r="F438" s="1">
        <v>1502</v>
      </c>
      <c r="G438" s="1">
        <v>1525</v>
      </c>
      <c r="H438" s="1">
        <v>702</v>
      </c>
      <c r="I438" s="1">
        <v>801</v>
      </c>
      <c r="J438" s="21">
        <v>4.4785664955938431</v>
      </c>
      <c r="K438" s="22">
        <v>508</v>
      </c>
      <c r="L438" s="21" t="s">
        <v>986</v>
      </c>
      <c r="M438" s="4">
        <v>1</v>
      </c>
      <c r="N438" s="4">
        <v>0</v>
      </c>
      <c r="O438" s="4">
        <v>0</v>
      </c>
      <c r="P438" s="4">
        <v>1</v>
      </c>
      <c r="Q438" s="4">
        <v>0</v>
      </c>
      <c r="R438" s="4">
        <v>0</v>
      </c>
      <c r="S438" s="4">
        <v>0</v>
      </c>
      <c r="T438" s="4">
        <v>1</v>
      </c>
      <c r="U438" s="4">
        <v>1</v>
      </c>
      <c r="V438" s="4">
        <v>1</v>
      </c>
      <c r="W438" s="4">
        <v>1</v>
      </c>
      <c r="X438" s="4">
        <v>1</v>
      </c>
      <c r="Y438" s="4">
        <v>0</v>
      </c>
      <c r="Z438" s="4">
        <v>0</v>
      </c>
      <c r="AA438" s="4">
        <v>1</v>
      </c>
      <c r="AB438" s="4">
        <v>1</v>
      </c>
      <c r="AC438" s="1" t="s">
        <v>1025</v>
      </c>
    </row>
    <row r="439" spans="1:29">
      <c r="A439" s="1" t="s">
        <v>439</v>
      </c>
      <c r="B439" s="1" t="e">
        <f>VLOOKUP(A439,#REF!, 2,0)</f>
        <v>#REF!</v>
      </c>
      <c r="C439" s="1" t="e">
        <f>VLOOKUP(A439,#REF!,3,0)</f>
        <v>#REF!</v>
      </c>
      <c r="D439" s="1">
        <v>2601</v>
      </c>
      <c r="E439" s="1">
        <v>3303</v>
      </c>
      <c r="F439" s="1">
        <v>5201</v>
      </c>
      <c r="G439" s="1">
        <v>5801</v>
      </c>
      <c r="H439" s="1">
        <v>302</v>
      </c>
      <c r="I439" s="1">
        <v>702</v>
      </c>
      <c r="J439" s="21">
        <v>5.6314437690131722</v>
      </c>
      <c r="K439" s="22">
        <v>5</v>
      </c>
      <c r="L439" s="21" t="s">
        <v>986</v>
      </c>
      <c r="M439" s="4">
        <v>1</v>
      </c>
      <c r="N439" s="4">
        <v>0</v>
      </c>
      <c r="O439" s="4">
        <v>0</v>
      </c>
      <c r="P439" s="4">
        <v>1</v>
      </c>
      <c r="Q439" s="4">
        <v>0</v>
      </c>
      <c r="R439" s="4">
        <v>0</v>
      </c>
      <c r="S439" s="4">
        <v>0</v>
      </c>
      <c r="T439" s="4">
        <v>1</v>
      </c>
      <c r="U439" s="4">
        <v>1</v>
      </c>
      <c r="V439" s="4">
        <v>1</v>
      </c>
      <c r="W439" s="4">
        <v>1</v>
      </c>
      <c r="X439" s="4">
        <v>1</v>
      </c>
      <c r="Y439" s="4">
        <v>0</v>
      </c>
      <c r="Z439" s="4">
        <v>0</v>
      </c>
      <c r="AA439" s="4">
        <v>1</v>
      </c>
      <c r="AB439" s="4">
        <v>1</v>
      </c>
      <c r="AC439" s="1" t="s">
        <v>1025</v>
      </c>
    </row>
    <row r="440" spans="1:29">
      <c r="A440" s="1" t="s">
        <v>440</v>
      </c>
      <c r="B440" s="1" t="e">
        <f>VLOOKUP(A440,#REF!, 2,0)</f>
        <v>#REF!</v>
      </c>
      <c r="C440" s="1" t="e">
        <f>VLOOKUP(A440,#REF!,3,0)</f>
        <v>#REF!</v>
      </c>
      <c r="D440" s="1">
        <v>207</v>
      </c>
      <c r="E440" s="1">
        <v>1101</v>
      </c>
      <c r="F440" s="1">
        <v>1502</v>
      </c>
      <c r="G440" s="1">
        <v>4601</v>
      </c>
      <c r="H440" s="1">
        <v>102</v>
      </c>
      <c r="I440" s="1">
        <v>801</v>
      </c>
      <c r="J440" s="21">
        <v>4.2695129442179161</v>
      </c>
      <c r="K440" s="22">
        <v>225</v>
      </c>
      <c r="L440" s="21" t="s">
        <v>986</v>
      </c>
      <c r="M440" s="4">
        <v>1</v>
      </c>
      <c r="N440" s="4">
        <v>0</v>
      </c>
      <c r="O440" s="4">
        <v>0</v>
      </c>
      <c r="P440" s="4">
        <v>1</v>
      </c>
      <c r="Q440" s="4">
        <v>0</v>
      </c>
      <c r="R440" s="4">
        <v>0</v>
      </c>
      <c r="S440" s="4">
        <v>0</v>
      </c>
      <c r="T440" s="4">
        <v>1</v>
      </c>
      <c r="U440" s="4">
        <v>1</v>
      </c>
      <c r="V440" s="4">
        <v>1</v>
      </c>
      <c r="W440" s="4">
        <v>1</v>
      </c>
      <c r="X440" s="4">
        <v>1</v>
      </c>
      <c r="Y440" s="4">
        <v>0</v>
      </c>
      <c r="Z440" s="4">
        <v>0</v>
      </c>
      <c r="AA440" s="4">
        <v>1</v>
      </c>
      <c r="AB440" s="4">
        <v>1</v>
      </c>
      <c r="AC440" s="1" t="s">
        <v>1025</v>
      </c>
    </row>
    <row r="441" spans="1:29">
      <c r="A441" s="1" t="s">
        <v>441</v>
      </c>
      <c r="B441" s="1" t="e">
        <f>VLOOKUP(A441,#REF!, 2,0)</f>
        <v>#REF!</v>
      </c>
      <c r="C441" s="1" t="e">
        <f>VLOOKUP(A441,#REF!,3,0)</f>
        <v>#REF!</v>
      </c>
      <c r="D441" s="1">
        <v>1101</v>
      </c>
      <c r="E441" s="1">
        <v>2601</v>
      </c>
      <c r="F441" s="1">
        <v>3802</v>
      </c>
      <c r="G441" s="1" t="s">
        <v>507</v>
      </c>
      <c r="H441" s="1">
        <v>702</v>
      </c>
      <c r="I441" s="1" t="s">
        <v>507</v>
      </c>
      <c r="J441" s="21">
        <v>4.6821450763738319</v>
      </c>
      <c r="K441" s="22">
        <v>335</v>
      </c>
      <c r="L441" s="21" t="s">
        <v>985</v>
      </c>
      <c r="M441" s="4">
        <v>1</v>
      </c>
      <c r="N441" s="4">
        <v>0</v>
      </c>
      <c r="O441" s="4">
        <v>0</v>
      </c>
      <c r="P441" s="4">
        <v>1</v>
      </c>
      <c r="Q441" s="4">
        <v>1</v>
      </c>
      <c r="R441" s="4">
        <v>1</v>
      </c>
      <c r="S441" s="4">
        <v>0</v>
      </c>
      <c r="T441" s="4">
        <v>1</v>
      </c>
      <c r="U441" s="4">
        <v>1</v>
      </c>
      <c r="V441" s="4">
        <v>1</v>
      </c>
      <c r="W441" s="4">
        <v>1</v>
      </c>
      <c r="X441" s="4">
        <v>1</v>
      </c>
      <c r="Y441" s="4">
        <v>1</v>
      </c>
      <c r="Z441" s="4">
        <v>1</v>
      </c>
      <c r="AA441" s="4">
        <v>1</v>
      </c>
      <c r="AB441" s="4">
        <v>1</v>
      </c>
      <c r="AC441" s="1" t="s">
        <v>1025</v>
      </c>
    </row>
    <row r="442" spans="1:29">
      <c r="A442" s="1" t="s">
        <v>442</v>
      </c>
      <c r="B442" s="1" t="e">
        <f>VLOOKUP(A442,#REF!, 2,0)</f>
        <v>#REF!</v>
      </c>
      <c r="C442" s="1" t="e">
        <f>VLOOKUP(A442,#REF!,3,0)</f>
        <v>#REF!</v>
      </c>
      <c r="D442" s="1">
        <v>206</v>
      </c>
      <c r="E442" s="1">
        <v>2402</v>
      </c>
      <c r="F442" s="1">
        <v>1502</v>
      </c>
      <c r="G442" s="1">
        <v>5101</v>
      </c>
      <c r="H442" s="1">
        <v>801</v>
      </c>
      <c r="I442" s="1">
        <v>1402</v>
      </c>
      <c r="J442" s="21">
        <v>4.3074960379132126</v>
      </c>
      <c r="K442" s="22">
        <v>276</v>
      </c>
      <c r="L442" s="21" t="s">
        <v>985</v>
      </c>
      <c r="M442" s="4">
        <v>1</v>
      </c>
      <c r="N442" s="4">
        <v>0</v>
      </c>
      <c r="O442" s="4">
        <v>0</v>
      </c>
      <c r="P442" s="4">
        <v>1</v>
      </c>
      <c r="Q442" s="4">
        <v>1</v>
      </c>
      <c r="R442" s="4">
        <v>1</v>
      </c>
      <c r="S442" s="4">
        <v>0</v>
      </c>
      <c r="T442" s="4">
        <v>1</v>
      </c>
      <c r="U442" s="4">
        <v>1</v>
      </c>
      <c r="V442" s="4">
        <v>1</v>
      </c>
      <c r="W442" s="4">
        <v>1</v>
      </c>
      <c r="X442" s="4">
        <v>1</v>
      </c>
      <c r="Y442" s="4">
        <v>1</v>
      </c>
      <c r="Z442" s="4">
        <v>1</v>
      </c>
      <c r="AA442" s="4">
        <v>1</v>
      </c>
      <c r="AB442" s="4">
        <v>1</v>
      </c>
      <c r="AC442" s="1" t="s">
        <v>1025</v>
      </c>
    </row>
    <row r="443" spans="1:29">
      <c r="A443" s="1" t="s">
        <v>443</v>
      </c>
      <c r="B443" s="1" t="e">
        <f>VLOOKUP(A443,#REF!, 2,0)</f>
        <v>#REF!</v>
      </c>
      <c r="C443" s="1" t="e">
        <f>VLOOKUP(A443,#REF!,3,0)</f>
        <v>#REF!</v>
      </c>
      <c r="D443" s="1">
        <v>203</v>
      </c>
      <c r="E443" s="1">
        <v>2901</v>
      </c>
      <c r="F443" s="1">
        <v>702</v>
      </c>
      <c r="G443" s="1">
        <v>3802</v>
      </c>
      <c r="H443" s="1">
        <v>702</v>
      </c>
      <c r="I443" s="1" t="s">
        <v>507</v>
      </c>
      <c r="J443" s="21">
        <v>5.1760912590556813</v>
      </c>
      <c r="K443" s="22">
        <v>245</v>
      </c>
      <c r="L443" s="21" t="s">
        <v>986</v>
      </c>
      <c r="M443" s="4">
        <v>1</v>
      </c>
      <c r="N443" s="4">
        <v>0</v>
      </c>
      <c r="O443" s="4">
        <v>0</v>
      </c>
      <c r="P443" s="4">
        <v>1</v>
      </c>
      <c r="Q443" s="4">
        <v>0</v>
      </c>
      <c r="R443" s="4">
        <v>0</v>
      </c>
      <c r="S443" s="4">
        <v>0</v>
      </c>
      <c r="T443" s="4">
        <v>1</v>
      </c>
      <c r="U443" s="4">
        <v>1</v>
      </c>
      <c r="V443" s="4">
        <v>1</v>
      </c>
      <c r="W443" s="4">
        <v>1</v>
      </c>
      <c r="X443" s="4">
        <v>1</v>
      </c>
      <c r="Y443" s="4">
        <v>0</v>
      </c>
      <c r="Z443" s="4">
        <v>0</v>
      </c>
      <c r="AA443" s="4">
        <v>1</v>
      </c>
      <c r="AB443" s="4">
        <v>1</v>
      </c>
      <c r="AC443" s="1" t="s">
        <v>1026</v>
      </c>
    </row>
    <row r="444" spans="1:29">
      <c r="A444" s="1" t="s">
        <v>444</v>
      </c>
      <c r="B444" s="1" t="e">
        <f>VLOOKUP(A444,#REF!, 2,0)</f>
        <v>#REF!</v>
      </c>
      <c r="C444" s="1" t="e">
        <f>VLOOKUP(A444,#REF!,3,0)</f>
        <v>#REF!</v>
      </c>
      <c r="D444" s="1">
        <v>203</v>
      </c>
      <c r="E444" s="1">
        <v>3303</v>
      </c>
      <c r="F444" s="1">
        <v>5502</v>
      </c>
      <c r="G444" s="1">
        <v>5801</v>
      </c>
      <c r="H444" s="1">
        <v>302</v>
      </c>
      <c r="I444" s="1">
        <v>1203</v>
      </c>
      <c r="J444" s="21">
        <v>4.8041394323353508</v>
      </c>
      <c r="K444" s="22">
        <v>5</v>
      </c>
      <c r="L444" s="21" t="s">
        <v>986</v>
      </c>
      <c r="M444" s="4">
        <v>1</v>
      </c>
      <c r="N444" s="4">
        <v>0</v>
      </c>
      <c r="O444" s="4">
        <v>0</v>
      </c>
      <c r="P444" s="4">
        <v>1</v>
      </c>
      <c r="Q444" s="4">
        <v>0</v>
      </c>
      <c r="R444" s="4">
        <v>0</v>
      </c>
      <c r="S444" s="4">
        <v>0</v>
      </c>
      <c r="T444" s="4">
        <v>1</v>
      </c>
      <c r="U444" s="4">
        <v>1</v>
      </c>
      <c r="V444" s="4">
        <v>1</v>
      </c>
      <c r="W444" s="4">
        <v>1</v>
      </c>
      <c r="X444" s="4">
        <v>1</v>
      </c>
      <c r="Y444" s="4">
        <v>0</v>
      </c>
      <c r="Z444" s="4">
        <v>0</v>
      </c>
      <c r="AA444" s="4">
        <v>1</v>
      </c>
      <c r="AB444" s="4">
        <v>1</v>
      </c>
      <c r="AC444" s="1" t="s">
        <v>1026</v>
      </c>
    </row>
    <row r="445" spans="1:29">
      <c r="A445" s="1" t="s">
        <v>445</v>
      </c>
      <c r="B445" s="1" t="e">
        <f>VLOOKUP(A445,#REF!, 2,0)</f>
        <v>#REF!</v>
      </c>
      <c r="C445" s="1" t="e">
        <f>VLOOKUP(A445,#REF!,3,0)</f>
        <v>#REF!</v>
      </c>
      <c r="D445" s="1">
        <v>1101</v>
      </c>
      <c r="E445" s="1">
        <v>2407</v>
      </c>
      <c r="F445" s="1">
        <v>1502</v>
      </c>
      <c r="G445" s="1">
        <v>3505</v>
      </c>
      <c r="H445" s="1">
        <v>401</v>
      </c>
      <c r="I445" s="1">
        <v>801</v>
      </c>
      <c r="J445" s="21">
        <v>3.1461280356782382</v>
      </c>
      <c r="K445" s="22">
        <v>250</v>
      </c>
      <c r="L445" s="21" t="s">
        <v>985</v>
      </c>
      <c r="M445" s="4">
        <v>1</v>
      </c>
      <c r="N445" s="4">
        <v>0</v>
      </c>
      <c r="O445" s="4">
        <v>0</v>
      </c>
      <c r="P445" s="4">
        <v>1</v>
      </c>
      <c r="Q445" s="4">
        <v>1</v>
      </c>
      <c r="R445" s="4">
        <v>0</v>
      </c>
      <c r="S445" s="4">
        <v>1</v>
      </c>
      <c r="T445" s="4">
        <v>1</v>
      </c>
      <c r="U445" s="4">
        <v>1</v>
      </c>
      <c r="V445" s="4">
        <v>1</v>
      </c>
      <c r="W445" s="4">
        <v>1</v>
      </c>
      <c r="X445" s="4">
        <v>1</v>
      </c>
      <c r="Y445" s="4">
        <v>1</v>
      </c>
      <c r="Z445" s="4">
        <v>1</v>
      </c>
      <c r="AA445" s="4">
        <v>1</v>
      </c>
      <c r="AB445" s="4">
        <v>1</v>
      </c>
      <c r="AC445" s="1" t="s">
        <v>1026</v>
      </c>
    </row>
    <row r="446" spans="1:29">
      <c r="A446" s="1" t="s">
        <v>446</v>
      </c>
      <c r="B446" s="1" t="e">
        <f>VLOOKUP(A446,#REF!, 2,0)</f>
        <v>#REF!</v>
      </c>
      <c r="C446" s="1" t="e">
        <f>VLOOKUP(A446,#REF!,3,0)</f>
        <v>#REF!</v>
      </c>
      <c r="D446" s="1">
        <v>1101</v>
      </c>
      <c r="E446" s="1">
        <v>2901</v>
      </c>
      <c r="F446" s="1">
        <v>705</v>
      </c>
      <c r="G446" s="1">
        <v>1502</v>
      </c>
      <c r="H446" s="1">
        <v>801</v>
      </c>
      <c r="I446" s="1">
        <v>1505</v>
      </c>
      <c r="J446" s="21">
        <v>6.071882007306125</v>
      </c>
      <c r="K446" s="22">
        <v>391</v>
      </c>
      <c r="L446" s="21" t="s">
        <v>985</v>
      </c>
      <c r="M446" s="4">
        <v>1</v>
      </c>
      <c r="N446" s="4">
        <v>1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1</v>
      </c>
      <c r="W446" s="4">
        <v>1</v>
      </c>
      <c r="X446" s="4">
        <v>1</v>
      </c>
      <c r="Y446" s="4">
        <v>1</v>
      </c>
      <c r="Z446" s="4">
        <v>1</v>
      </c>
      <c r="AA446" s="4">
        <v>1</v>
      </c>
      <c r="AB446" s="4">
        <v>1</v>
      </c>
      <c r="AC446" s="1" t="s">
        <v>1026</v>
      </c>
    </row>
    <row r="447" spans="1:29">
      <c r="A447" s="1" t="s">
        <v>447</v>
      </c>
      <c r="B447" s="1" t="e">
        <f>VLOOKUP(A447,#REF!, 2,0)</f>
        <v>#REF!</v>
      </c>
      <c r="C447" s="1" t="e">
        <f>VLOOKUP(A447,#REF!,3,0)</f>
        <v>#REF!</v>
      </c>
      <c r="D447" s="1">
        <v>203</v>
      </c>
      <c r="E447" s="1">
        <v>2402</v>
      </c>
      <c r="F447" s="1">
        <v>3802</v>
      </c>
      <c r="G447" s="1">
        <v>4403</v>
      </c>
      <c r="H447" s="1">
        <v>701</v>
      </c>
      <c r="I447" s="1">
        <v>702</v>
      </c>
      <c r="J447" s="21">
        <v>1.8394780473741983</v>
      </c>
      <c r="K447" s="22">
        <v>333</v>
      </c>
      <c r="L447" s="21" t="s">
        <v>985</v>
      </c>
      <c r="M447" s="4">
        <v>1</v>
      </c>
      <c r="N447" s="4">
        <v>1</v>
      </c>
      <c r="O447" s="4">
        <v>1</v>
      </c>
      <c r="P447" s="4">
        <v>0</v>
      </c>
      <c r="Q447" s="4">
        <v>1</v>
      </c>
      <c r="R447" s="4">
        <v>1</v>
      </c>
      <c r="S447" s="4">
        <v>1</v>
      </c>
      <c r="T447" s="4">
        <v>1</v>
      </c>
      <c r="U447" s="4">
        <v>1</v>
      </c>
      <c r="V447" s="4">
        <v>1</v>
      </c>
      <c r="W447" s="4">
        <v>1</v>
      </c>
      <c r="X447" s="4">
        <v>1</v>
      </c>
      <c r="Y447" s="4">
        <v>1</v>
      </c>
      <c r="Z447" s="4">
        <v>1</v>
      </c>
      <c r="AA447" s="4">
        <v>1</v>
      </c>
      <c r="AB447" s="4">
        <v>1</v>
      </c>
      <c r="AC447" s="1" t="s">
        <v>1026</v>
      </c>
    </row>
    <row r="448" spans="1:29">
      <c r="A448" s="1" t="s">
        <v>448</v>
      </c>
      <c r="B448" s="1" t="e">
        <f>VLOOKUP(A448,#REF!, 2,0)</f>
        <v>#REF!</v>
      </c>
      <c r="C448" s="1" t="e">
        <f>VLOOKUP(A448,#REF!,3,0)</f>
        <v>#REF!</v>
      </c>
      <c r="D448" s="1">
        <v>1101</v>
      </c>
      <c r="E448" s="1">
        <v>2601</v>
      </c>
      <c r="F448" s="1">
        <v>3802</v>
      </c>
      <c r="G448" s="1">
        <v>5101</v>
      </c>
      <c r="H448" s="1">
        <v>702</v>
      </c>
      <c r="I448" s="1">
        <v>1402</v>
      </c>
      <c r="J448" s="21">
        <v>4.8920946026904808</v>
      </c>
      <c r="K448" s="22">
        <v>7</v>
      </c>
      <c r="L448" s="21" t="s">
        <v>985</v>
      </c>
      <c r="M448" s="4">
        <v>1</v>
      </c>
      <c r="N448" s="4">
        <v>1</v>
      </c>
      <c r="O448" s="4">
        <v>1</v>
      </c>
      <c r="P448" s="4">
        <v>0</v>
      </c>
      <c r="Q448" s="4">
        <v>1</v>
      </c>
      <c r="R448" s="4">
        <v>0</v>
      </c>
      <c r="S448" s="4">
        <v>1</v>
      </c>
      <c r="T448" s="4">
        <v>0</v>
      </c>
      <c r="U448" s="4">
        <v>0</v>
      </c>
      <c r="V448" s="4">
        <v>0</v>
      </c>
      <c r="W448" s="4">
        <v>1</v>
      </c>
      <c r="X448" s="4">
        <v>1</v>
      </c>
      <c r="Y448" s="4">
        <v>1</v>
      </c>
      <c r="Z448" s="4">
        <v>1</v>
      </c>
      <c r="AA448" s="4">
        <v>1</v>
      </c>
      <c r="AB448" s="4">
        <v>1</v>
      </c>
      <c r="AC448" s="1" t="s">
        <v>1026</v>
      </c>
    </row>
    <row r="449" spans="1:29">
      <c r="A449" s="1" t="s">
        <v>449</v>
      </c>
      <c r="B449" s="1" t="e">
        <f>VLOOKUP(A449,#REF!, 2,0)</f>
        <v>#REF!</v>
      </c>
      <c r="C449" s="1" t="e">
        <f>VLOOKUP(A449,#REF!,3,0)</f>
        <v>#REF!</v>
      </c>
      <c r="D449" s="1">
        <v>201</v>
      </c>
      <c r="E449" s="1" t="s">
        <v>507</v>
      </c>
      <c r="F449" s="1">
        <v>2704</v>
      </c>
      <c r="G449" s="1">
        <v>5201</v>
      </c>
      <c r="H449" s="1">
        <v>1202</v>
      </c>
      <c r="I449" s="1" t="s">
        <v>507</v>
      </c>
      <c r="J449" s="21">
        <v>4.6928469192772297</v>
      </c>
      <c r="K449" s="22">
        <v>286</v>
      </c>
      <c r="L449" s="21" t="s">
        <v>986</v>
      </c>
      <c r="M449" s="4">
        <v>1</v>
      </c>
      <c r="N449" s="4">
        <v>0</v>
      </c>
      <c r="O449" s="4">
        <v>0</v>
      </c>
      <c r="P449" s="4">
        <v>1</v>
      </c>
      <c r="Q449" s="4">
        <v>0</v>
      </c>
      <c r="R449" s="4">
        <v>0</v>
      </c>
      <c r="S449" s="4">
        <v>0</v>
      </c>
      <c r="T449" s="4">
        <v>1</v>
      </c>
      <c r="U449" s="4">
        <v>1</v>
      </c>
      <c r="V449" s="4">
        <v>1</v>
      </c>
      <c r="W449" s="4">
        <v>1</v>
      </c>
      <c r="X449" s="4">
        <v>1</v>
      </c>
      <c r="Y449" s="4">
        <v>0</v>
      </c>
      <c r="Z449" s="4">
        <v>0</v>
      </c>
      <c r="AA449" s="4">
        <v>1</v>
      </c>
      <c r="AB449" s="4">
        <v>1</v>
      </c>
      <c r="AC449" s="1" t="s">
        <v>1026</v>
      </c>
    </row>
    <row r="450" spans="1:29">
      <c r="A450" s="1" t="s">
        <v>450</v>
      </c>
      <c r="B450" s="1" t="e">
        <f>VLOOKUP(A450,#REF!, 2,0)</f>
        <v>#REF!</v>
      </c>
      <c r="C450" s="1" t="e">
        <f>VLOOKUP(A450,#REF!,3,0)</f>
        <v>#REF!</v>
      </c>
      <c r="D450" s="1">
        <v>203</v>
      </c>
      <c r="E450" s="1">
        <v>2407</v>
      </c>
      <c r="F450" s="1">
        <v>1525</v>
      </c>
      <c r="G450" s="1">
        <v>3505</v>
      </c>
      <c r="H450" s="1">
        <v>401</v>
      </c>
      <c r="I450" s="1">
        <v>403</v>
      </c>
      <c r="J450" s="21">
        <v>4.4149733479708182</v>
      </c>
      <c r="K450" s="22">
        <v>240</v>
      </c>
      <c r="L450" s="21" t="s">
        <v>986</v>
      </c>
      <c r="M450" s="4">
        <v>1</v>
      </c>
      <c r="N450" s="4">
        <v>0</v>
      </c>
      <c r="O450" s="4">
        <v>0</v>
      </c>
      <c r="P450" s="4">
        <v>1</v>
      </c>
      <c r="Q450" s="4">
        <v>0</v>
      </c>
      <c r="R450" s="4">
        <v>0</v>
      </c>
      <c r="S450" s="4">
        <v>0</v>
      </c>
      <c r="T450" s="4">
        <v>1</v>
      </c>
      <c r="U450" s="4">
        <v>1</v>
      </c>
      <c r="V450" s="4">
        <v>1</v>
      </c>
      <c r="W450" s="4">
        <v>1</v>
      </c>
      <c r="X450" s="4">
        <v>1</v>
      </c>
      <c r="Y450" s="4">
        <v>0</v>
      </c>
      <c r="Z450" s="4">
        <v>0</v>
      </c>
      <c r="AA450" s="4">
        <v>1</v>
      </c>
      <c r="AB450" s="4">
        <v>1</v>
      </c>
      <c r="AC450" s="1" t="s">
        <v>1026</v>
      </c>
    </row>
    <row r="451" spans="1:29">
      <c r="A451" s="1" t="s">
        <v>451</v>
      </c>
      <c r="B451" s="1" t="e">
        <f>VLOOKUP(A451,#REF!, 2,0)</f>
        <v>#REF!</v>
      </c>
      <c r="C451" s="1" t="e">
        <f>VLOOKUP(A451,#REF!,3,0)</f>
        <v>#REF!</v>
      </c>
      <c r="D451" s="1">
        <v>1102</v>
      </c>
      <c r="E451" s="1">
        <v>3303</v>
      </c>
      <c r="F451" s="1">
        <v>2704</v>
      </c>
      <c r="G451" s="1">
        <v>5801</v>
      </c>
      <c r="H451" s="1">
        <v>302</v>
      </c>
      <c r="I451" s="1">
        <v>1202</v>
      </c>
      <c r="J451" s="21">
        <v>4.3096301674258983</v>
      </c>
      <c r="K451" s="22">
        <v>265</v>
      </c>
      <c r="L451" s="21" t="s">
        <v>987</v>
      </c>
      <c r="M451" s="4">
        <v>1</v>
      </c>
      <c r="N451" s="4">
        <v>1</v>
      </c>
      <c r="O451" s="4">
        <v>1</v>
      </c>
      <c r="P451" s="4">
        <v>1</v>
      </c>
      <c r="Q451" s="4">
        <v>1</v>
      </c>
      <c r="R451" s="4">
        <v>0</v>
      </c>
      <c r="S451" s="4">
        <v>1</v>
      </c>
      <c r="T451" s="4">
        <v>1</v>
      </c>
      <c r="U451" s="4">
        <v>1</v>
      </c>
      <c r="V451" s="4">
        <v>1</v>
      </c>
      <c r="W451" s="4">
        <v>1</v>
      </c>
      <c r="X451" s="4">
        <v>0</v>
      </c>
      <c r="Y451" s="4">
        <v>1</v>
      </c>
      <c r="Z451" s="4">
        <v>1</v>
      </c>
      <c r="AA451" s="4">
        <v>0</v>
      </c>
      <c r="AB451" s="4">
        <v>1</v>
      </c>
      <c r="AC451" s="1" t="s">
        <v>1026</v>
      </c>
    </row>
    <row r="452" spans="1:29">
      <c r="A452" s="1" t="s">
        <v>452</v>
      </c>
      <c r="B452" s="1" t="e">
        <f>VLOOKUP(A452,#REF!, 2,0)</f>
        <v>#REF!</v>
      </c>
      <c r="C452" s="1" t="e">
        <f>VLOOKUP(A452,#REF!,3,0)</f>
        <v>#REF!</v>
      </c>
      <c r="D452" s="1">
        <v>203</v>
      </c>
      <c r="E452" s="1">
        <v>1101</v>
      </c>
      <c r="F452" s="1">
        <v>1502</v>
      </c>
      <c r="G452" s="1" t="s">
        <v>507</v>
      </c>
      <c r="H452" s="1">
        <v>801</v>
      </c>
      <c r="I452" s="1" t="s">
        <v>507</v>
      </c>
      <c r="J452" s="21">
        <v>5.9614210940664485</v>
      </c>
      <c r="K452" s="22">
        <v>64</v>
      </c>
      <c r="L452" s="21" t="s">
        <v>985</v>
      </c>
      <c r="M452" s="4">
        <v>1</v>
      </c>
      <c r="N452" s="4">
        <v>0</v>
      </c>
      <c r="O452" s="4">
        <v>0</v>
      </c>
      <c r="P452" s="4">
        <v>1</v>
      </c>
      <c r="Q452" s="4">
        <v>1</v>
      </c>
      <c r="R452" s="4">
        <v>1</v>
      </c>
      <c r="S452" s="4">
        <v>0</v>
      </c>
      <c r="T452" s="4">
        <v>1</v>
      </c>
      <c r="U452" s="4">
        <v>1</v>
      </c>
      <c r="V452" s="4">
        <v>1</v>
      </c>
      <c r="W452" s="4">
        <v>1</v>
      </c>
      <c r="X452" s="4">
        <v>1</v>
      </c>
      <c r="Y452" s="4">
        <v>1</v>
      </c>
      <c r="Z452" s="4">
        <v>1</v>
      </c>
      <c r="AA452" s="4">
        <v>1</v>
      </c>
      <c r="AB452" s="4">
        <v>1</v>
      </c>
      <c r="AC452" s="1" t="s">
        <v>1026</v>
      </c>
    </row>
    <row r="453" spans="1:29">
      <c r="A453" s="1" t="s">
        <v>453</v>
      </c>
      <c r="B453" s="1" t="e">
        <f>VLOOKUP(A453,#REF!, 2,0)</f>
        <v>#REF!</v>
      </c>
      <c r="C453" s="1" t="e">
        <f>VLOOKUP(A453,#REF!,3,0)</f>
        <v>#REF!</v>
      </c>
      <c r="D453" s="1">
        <v>201</v>
      </c>
      <c r="E453" s="1">
        <v>2402</v>
      </c>
      <c r="F453" s="1">
        <v>3802</v>
      </c>
      <c r="G453" s="1">
        <v>5101</v>
      </c>
      <c r="H453" s="1">
        <v>702</v>
      </c>
      <c r="I453" s="1">
        <v>1502</v>
      </c>
      <c r="J453" s="21">
        <v>4.5646660642520898</v>
      </c>
      <c r="K453" s="22">
        <v>487</v>
      </c>
      <c r="L453" s="21" t="s">
        <v>986</v>
      </c>
      <c r="M453" s="4">
        <v>1</v>
      </c>
      <c r="N453" s="4">
        <v>0</v>
      </c>
      <c r="O453" s="4">
        <v>0</v>
      </c>
      <c r="P453" s="4">
        <v>1</v>
      </c>
      <c r="Q453" s="4">
        <v>0</v>
      </c>
      <c r="R453" s="4">
        <v>0</v>
      </c>
      <c r="S453" s="4">
        <v>0</v>
      </c>
      <c r="T453" s="4">
        <v>1</v>
      </c>
      <c r="U453" s="4">
        <v>1</v>
      </c>
      <c r="V453" s="4">
        <v>1</v>
      </c>
      <c r="W453" s="4">
        <v>1</v>
      </c>
      <c r="X453" s="4">
        <v>1</v>
      </c>
      <c r="Y453" s="4">
        <v>0</v>
      </c>
      <c r="Z453" s="4">
        <v>0</v>
      </c>
      <c r="AA453" s="4">
        <v>1</v>
      </c>
      <c r="AB453" s="4">
        <v>1</v>
      </c>
      <c r="AC453" s="1" t="s">
        <v>1026</v>
      </c>
    </row>
    <row r="454" spans="1:29">
      <c r="A454" s="1" t="s">
        <v>454</v>
      </c>
      <c r="B454" s="1" t="e">
        <f>VLOOKUP(A454,#REF!, 2,0)</f>
        <v>#REF!</v>
      </c>
      <c r="C454" s="1" t="e">
        <f>VLOOKUP(A454,#REF!,3,0)</f>
        <v>#REF!</v>
      </c>
      <c r="D454" s="1">
        <v>2407</v>
      </c>
      <c r="E454" s="1">
        <v>3001</v>
      </c>
      <c r="F454" s="1">
        <v>702</v>
      </c>
      <c r="G454" s="1">
        <v>1513</v>
      </c>
      <c r="H454" s="1">
        <v>702</v>
      </c>
      <c r="I454" s="1">
        <v>801</v>
      </c>
      <c r="J454" s="21">
        <v>4.6580113966571126</v>
      </c>
      <c r="K454" s="22">
        <v>83</v>
      </c>
      <c r="L454" s="21" t="s">
        <v>986</v>
      </c>
      <c r="M454" s="4">
        <v>1</v>
      </c>
      <c r="N454" s="4">
        <v>0</v>
      </c>
      <c r="O454" s="4">
        <v>0</v>
      </c>
      <c r="P454" s="4">
        <v>1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1</v>
      </c>
      <c r="W454" s="4">
        <v>1</v>
      </c>
      <c r="X454" s="4">
        <v>1</v>
      </c>
      <c r="Y454" s="4">
        <v>0</v>
      </c>
      <c r="Z454" s="4">
        <v>0</v>
      </c>
      <c r="AA454" s="4">
        <v>1</v>
      </c>
      <c r="AB454" s="4">
        <v>1</v>
      </c>
      <c r="AC454" s="1" t="s">
        <v>1026</v>
      </c>
    </row>
    <row r="455" spans="1:29">
      <c r="A455" s="1" t="s">
        <v>455</v>
      </c>
      <c r="B455" s="1" t="e">
        <f>VLOOKUP(A455,#REF!, 2,0)</f>
        <v>#REF!</v>
      </c>
      <c r="C455" s="1" t="e">
        <f>VLOOKUP(A455,#REF!,3,0)</f>
        <v>#REF!</v>
      </c>
      <c r="D455" s="1">
        <v>101</v>
      </c>
      <c r="E455" s="1">
        <v>1101</v>
      </c>
      <c r="F455" s="1">
        <v>3802</v>
      </c>
      <c r="G455" s="1">
        <v>5701</v>
      </c>
      <c r="H455" s="1">
        <v>602</v>
      </c>
      <c r="I455" s="1">
        <v>702</v>
      </c>
      <c r="J455" s="21">
        <v>4.6095944092252203</v>
      </c>
      <c r="K455" s="22">
        <v>449</v>
      </c>
      <c r="L455" s="21" t="s">
        <v>987</v>
      </c>
      <c r="M455" s="4">
        <v>1</v>
      </c>
      <c r="N455" s="4">
        <v>0</v>
      </c>
      <c r="O455" s="4">
        <v>0</v>
      </c>
      <c r="P455" s="4">
        <v>1</v>
      </c>
      <c r="Q455" s="4">
        <v>1</v>
      </c>
      <c r="R455" s="4">
        <v>0</v>
      </c>
      <c r="S455" s="4">
        <v>1</v>
      </c>
      <c r="T455" s="4">
        <v>1</v>
      </c>
      <c r="U455" s="4">
        <v>1</v>
      </c>
      <c r="V455" s="4">
        <v>1</v>
      </c>
      <c r="W455" s="4">
        <v>1</v>
      </c>
      <c r="X455" s="4">
        <v>0</v>
      </c>
      <c r="Y455" s="4">
        <v>1</v>
      </c>
      <c r="Z455" s="4">
        <v>1</v>
      </c>
      <c r="AA455" s="4">
        <v>0</v>
      </c>
      <c r="AB455" s="4">
        <v>1</v>
      </c>
      <c r="AC455" s="1" t="s">
        <v>1026</v>
      </c>
    </row>
    <row r="456" spans="1:29">
      <c r="A456" s="1" t="s">
        <v>456</v>
      </c>
      <c r="B456" s="1" t="e">
        <f>VLOOKUP(A456,#REF!, 2,0)</f>
        <v>#REF!</v>
      </c>
      <c r="C456" s="1" t="e">
        <f>VLOOKUP(A456,#REF!,3,0)</f>
        <v>#REF!</v>
      </c>
      <c r="D456" s="1">
        <v>2402</v>
      </c>
      <c r="E456" s="1">
        <v>2901</v>
      </c>
      <c r="F456" s="1">
        <v>705</v>
      </c>
      <c r="G456" s="1">
        <v>5201</v>
      </c>
      <c r="H456" s="1">
        <v>702</v>
      </c>
      <c r="I456" s="1">
        <v>1505</v>
      </c>
      <c r="J456" s="21">
        <v>4.509202522331103</v>
      </c>
      <c r="K456" s="22">
        <v>126</v>
      </c>
      <c r="L456" s="21" t="s">
        <v>986</v>
      </c>
      <c r="M456" s="4">
        <v>1</v>
      </c>
      <c r="N456" s="4">
        <v>0</v>
      </c>
      <c r="O456" s="4">
        <v>0</v>
      </c>
      <c r="P456" s="4">
        <v>1</v>
      </c>
      <c r="Q456" s="4">
        <v>0</v>
      </c>
      <c r="R456" s="4">
        <v>0</v>
      </c>
      <c r="S456" s="4">
        <v>0</v>
      </c>
      <c r="T456" s="4">
        <v>1</v>
      </c>
      <c r="U456" s="4">
        <v>1</v>
      </c>
      <c r="V456" s="4">
        <v>1</v>
      </c>
      <c r="W456" s="4">
        <v>1</v>
      </c>
      <c r="X456" s="4">
        <v>1</v>
      </c>
      <c r="Y456" s="4">
        <v>0</v>
      </c>
      <c r="Z456" s="4">
        <v>0</v>
      </c>
      <c r="AA456" s="4">
        <v>1</v>
      </c>
      <c r="AB456" s="4">
        <v>1</v>
      </c>
      <c r="AC456" s="1" t="s">
        <v>1026</v>
      </c>
    </row>
    <row r="457" spans="1:29">
      <c r="A457" s="1" t="s">
        <v>457</v>
      </c>
      <c r="B457" s="1" t="e">
        <f>VLOOKUP(A457,#REF!, 2,0)</f>
        <v>#REF!</v>
      </c>
      <c r="C457" s="1" t="e">
        <f>VLOOKUP(A457,#REF!,3,0)</f>
        <v>#REF!</v>
      </c>
      <c r="D457" s="1">
        <v>1101</v>
      </c>
      <c r="E457" s="1" t="s">
        <v>507</v>
      </c>
      <c r="F457" s="1">
        <v>1502</v>
      </c>
      <c r="G457" s="1">
        <v>4601</v>
      </c>
      <c r="H457" s="1">
        <v>102</v>
      </c>
      <c r="I457" s="1">
        <v>801</v>
      </c>
      <c r="J457" s="21">
        <v>5.3159703454569174</v>
      </c>
      <c r="K457" s="22">
        <v>436</v>
      </c>
      <c r="L457" s="21" t="s">
        <v>985</v>
      </c>
      <c r="M457" s="4">
        <v>1</v>
      </c>
      <c r="N457" s="4">
        <v>0</v>
      </c>
      <c r="O457" s="4">
        <v>0</v>
      </c>
      <c r="P457" s="4">
        <v>1</v>
      </c>
      <c r="Q457" s="4">
        <v>1</v>
      </c>
      <c r="R457" s="4">
        <v>1</v>
      </c>
      <c r="S457" s="4">
        <v>0</v>
      </c>
      <c r="T457" s="4">
        <v>1</v>
      </c>
      <c r="U457" s="4">
        <v>1</v>
      </c>
      <c r="V457" s="4">
        <v>1</v>
      </c>
      <c r="W457" s="4">
        <v>1</v>
      </c>
      <c r="X457" s="4">
        <v>1</v>
      </c>
      <c r="Y457" s="4">
        <v>1</v>
      </c>
      <c r="Z457" s="4">
        <v>1</v>
      </c>
      <c r="AA457" s="4">
        <v>1</v>
      </c>
      <c r="AB457" s="4">
        <v>1</v>
      </c>
      <c r="AC457" s="1" t="s">
        <v>1026</v>
      </c>
    </row>
    <row r="458" spans="1:29">
      <c r="A458" s="1" t="s">
        <v>458</v>
      </c>
      <c r="B458" s="1" t="e">
        <f>VLOOKUP(A458,#REF!, 2,0)</f>
        <v>#REF!</v>
      </c>
      <c r="C458" s="1" t="e">
        <f>VLOOKUP(A458,#REF!,3,0)</f>
        <v>#REF!</v>
      </c>
      <c r="D458" s="1">
        <v>207</v>
      </c>
      <c r="E458" s="1">
        <v>2407</v>
      </c>
      <c r="F458" s="1">
        <v>3505</v>
      </c>
      <c r="G458" s="1">
        <v>4601</v>
      </c>
      <c r="H458" s="1">
        <v>102</v>
      </c>
      <c r="I458" s="1">
        <v>401</v>
      </c>
      <c r="J458" s="21">
        <v>4.8149131812750738</v>
      </c>
      <c r="K458" s="22">
        <v>241</v>
      </c>
      <c r="L458" s="21" t="s">
        <v>986</v>
      </c>
      <c r="M458" s="4">
        <v>1</v>
      </c>
      <c r="N458" s="4">
        <v>0</v>
      </c>
      <c r="O458" s="4">
        <v>0</v>
      </c>
      <c r="P458" s="4">
        <v>1</v>
      </c>
      <c r="Q458" s="4">
        <v>0</v>
      </c>
      <c r="R458" s="4">
        <v>0</v>
      </c>
      <c r="S458" s="4">
        <v>0</v>
      </c>
      <c r="T458" s="4">
        <v>1</v>
      </c>
      <c r="U458" s="4">
        <v>1</v>
      </c>
      <c r="V458" s="4">
        <v>1</v>
      </c>
      <c r="W458" s="4">
        <v>1</v>
      </c>
      <c r="X458" s="4">
        <v>1</v>
      </c>
      <c r="Y458" s="4">
        <v>0</v>
      </c>
      <c r="Z458" s="4">
        <v>0</v>
      </c>
      <c r="AA458" s="4">
        <v>1</v>
      </c>
      <c r="AB458" s="4">
        <v>1</v>
      </c>
      <c r="AC458" s="1" t="s">
        <v>1026</v>
      </c>
    </row>
    <row r="459" spans="1:29">
      <c r="A459" s="1" t="s">
        <v>459</v>
      </c>
      <c r="B459" s="1" t="e">
        <f>VLOOKUP(A459,#REF!, 2,0)</f>
        <v>#REF!</v>
      </c>
      <c r="C459" s="1" t="e">
        <f>VLOOKUP(A459,#REF!,3,0)</f>
        <v>#REF!</v>
      </c>
      <c r="D459" s="1">
        <v>203</v>
      </c>
      <c r="E459" s="1">
        <v>1101</v>
      </c>
      <c r="F459" s="1">
        <v>1502</v>
      </c>
      <c r="G459" s="1" t="s">
        <v>507</v>
      </c>
      <c r="H459" s="1">
        <v>801</v>
      </c>
      <c r="I459" s="1" t="s">
        <v>507</v>
      </c>
      <c r="J459" s="21">
        <v>4.7185016888672742</v>
      </c>
      <c r="K459" s="22">
        <v>202</v>
      </c>
      <c r="L459" s="21" t="s">
        <v>985</v>
      </c>
      <c r="M459" s="4">
        <v>1</v>
      </c>
      <c r="N459" s="4">
        <v>1</v>
      </c>
      <c r="O459" s="4">
        <v>1</v>
      </c>
      <c r="P459" s="4">
        <v>0</v>
      </c>
      <c r="Q459" s="4">
        <v>1</v>
      </c>
      <c r="R459" s="4">
        <v>1</v>
      </c>
      <c r="S459" s="4">
        <v>0</v>
      </c>
      <c r="T459" s="4">
        <v>1</v>
      </c>
      <c r="U459" s="4">
        <v>1</v>
      </c>
      <c r="V459" s="4">
        <v>1</v>
      </c>
      <c r="W459" s="4">
        <v>1</v>
      </c>
      <c r="X459" s="4">
        <v>1</v>
      </c>
      <c r="Y459" s="4">
        <v>0</v>
      </c>
      <c r="Z459" s="4">
        <v>0</v>
      </c>
      <c r="AA459" s="4">
        <v>1</v>
      </c>
      <c r="AB459" s="4">
        <v>1</v>
      </c>
      <c r="AC459" s="1" t="s">
        <v>1027</v>
      </c>
    </row>
    <row r="460" spans="1:29">
      <c r="A460" s="1" t="s">
        <v>460</v>
      </c>
      <c r="B460" s="1" t="e">
        <f>VLOOKUP(A460,#REF!, 2,0)</f>
        <v>#REF!</v>
      </c>
      <c r="C460" s="1" t="e">
        <f>VLOOKUP(A460,#REF!,3,0)</f>
        <v>#REF!</v>
      </c>
      <c r="D460" s="1">
        <v>206</v>
      </c>
      <c r="E460" s="1">
        <v>1101</v>
      </c>
      <c r="F460" s="1">
        <v>705</v>
      </c>
      <c r="G460" s="1">
        <v>4001</v>
      </c>
      <c r="H460" s="1">
        <v>304</v>
      </c>
      <c r="I460" s="1">
        <v>702</v>
      </c>
      <c r="J460" s="21">
        <v>5.220108088040055</v>
      </c>
      <c r="K460" s="22">
        <v>28</v>
      </c>
      <c r="L460" s="21" t="s">
        <v>986</v>
      </c>
      <c r="M460" s="4">
        <v>1</v>
      </c>
      <c r="N460" s="4">
        <v>0</v>
      </c>
      <c r="O460" s="4">
        <v>0</v>
      </c>
      <c r="P460" s="4">
        <v>1</v>
      </c>
      <c r="Q460" s="4">
        <v>0</v>
      </c>
      <c r="R460" s="4">
        <v>0</v>
      </c>
      <c r="S460" s="4">
        <v>0</v>
      </c>
      <c r="T460" s="4">
        <v>1</v>
      </c>
      <c r="U460" s="4">
        <v>1</v>
      </c>
      <c r="V460" s="4">
        <v>1</v>
      </c>
      <c r="W460" s="4">
        <v>1</v>
      </c>
      <c r="X460" s="4">
        <v>1</v>
      </c>
      <c r="Y460" s="4">
        <v>0</v>
      </c>
      <c r="Z460" s="4">
        <v>0</v>
      </c>
      <c r="AA460" s="4">
        <v>1</v>
      </c>
      <c r="AB460" s="4">
        <v>1</v>
      </c>
      <c r="AC460" s="1" t="s">
        <v>1027</v>
      </c>
    </row>
    <row r="461" spans="1:29">
      <c r="A461" s="1" t="s">
        <v>461</v>
      </c>
      <c r="B461" s="1" t="e">
        <f>VLOOKUP(A461,#REF!, 2,0)</f>
        <v>#REF!</v>
      </c>
      <c r="C461" s="1" t="e">
        <f>VLOOKUP(A461,#REF!,3,0)</f>
        <v>#REF!</v>
      </c>
      <c r="D461" s="1">
        <v>207</v>
      </c>
      <c r="E461" s="1">
        <v>1101</v>
      </c>
      <c r="F461" s="1">
        <v>1525</v>
      </c>
      <c r="G461" s="1">
        <v>4601</v>
      </c>
      <c r="H461" s="1">
        <v>102</v>
      </c>
      <c r="I461" s="1">
        <v>403</v>
      </c>
      <c r="J461" s="21">
        <v>5.2430380486862944</v>
      </c>
      <c r="K461" s="22">
        <v>423</v>
      </c>
      <c r="L461" s="21" t="s">
        <v>985</v>
      </c>
      <c r="M461" s="4">
        <v>1</v>
      </c>
      <c r="N461" s="4">
        <v>1</v>
      </c>
      <c r="O461" s="4">
        <v>1</v>
      </c>
      <c r="P461" s="4">
        <v>1</v>
      </c>
      <c r="Q461" s="4">
        <v>1</v>
      </c>
      <c r="R461" s="4">
        <v>1</v>
      </c>
      <c r="S461" s="4">
        <v>0</v>
      </c>
      <c r="T461" s="4">
        <v>1</v>
      </c>
      <c r="U461" s="4">
        <v>1</v>
      </c>
      <c r="V461" s="4">
        <v>1</v>
      </c>
      <c r="W461" s="4">
        <v>1</v>
      </c>
      <c r="X461" s="4">
        <v>1</v>
      </c>
      <c r="Y461" s="4">
        <v>0</v>
      </c>
      <c r="Z461" s="4">
        <v>0</v>
      </c>
      <c r="AA461" s="4">
        <v>1</v>
      </c>
      <c r="AB461" s="4">
        <v>1</v>
      </c>
      <c r="AC461" s="1" t="s">
        <v>1027</v>
      </c>
    </row>
    <row r="462" spans="1:29">
      <c r="A462" s="1" t="s">
        <v>462</v>
      </c>
      <c r="B462" s="1" t="e">
        <f>VLOOKUP(A462,#REF!, 2,0)</f>
        <v>#REF!</v>
      </c>
      <c r="C462" s="1" t="e">
        <f>VLOOKUP(A462,#REF!,3,0)</f>
        <v>#REF!</v>
      </c>
      <c r="D462" s="1">
        <v>2901</v>
      </c>
      <c r="E462" s="1">
        <v>3303</v>
      </c>
      <c r="F462" s="1">
        <v>705</v>
      </c>
      <c r="G462" s="1">
        <v>3503</v>
      </c>
      <c r="H462" s="1">
        <v>1203</v>
      </c>
      <c r="I462" s="1">
        <v>1505</v>
      </c>
      <c r="J462" s="21">
        <v>4.5763413502057926</v>
      </c>
      <c r="K462" s="22">
        <v>322</v>
      </c>
      <c r="L462" s="21" t="s">
        <v>985</v>
      </c>
      <c r="M462" s="4">
        <v>1</v>
      </c>
      <c r="N462" s="4">
        <v>1</v>
      </c>
      <c r="O462" s="4">
        <v>1</v>
      </c>
      <c r="P462" s="4">
        <v>1</v>
      </c>
      <c r="Q462" s="4">
        <v>1</v>
      </c>
      <c r="R462" s="4">
        <v>0</v>
      </c>
      <c r="S462" s="4">
        <v>1</v>
      </c>
      <c r="T462" s="4">
        <v>1</v>
      </c>
      <c r="U462" s="4">
        <v>1</v>
      </c>
      <c r="V462" s="4">
        <v>1</v>
      </c>
      <c r="W462" s="4">
        <v>1</v>
      </c>
      <c r="X462" s="4">
        <v>1</v>
      </c>
      <c r="Y462" s="4">
        <v>1</v>
      </c>
      <c r="Z462" s="4">
        <v>1</v>
      </c>
      <c r="AA462" s="4">
        <v>1</v>
      </c>
      <c r="AB462" s="4">
        <v>1</v>
      </c>
      <c r="AC462" s="1" t="s">
        <v>1027</v>
      </c>
    </row>
    <row r="463" spans="1:29">
      <c r="A463" s="1" t="s">
        <v>463</v>
      </c>
      <c r="B463" s="1" t="e">
        <f>VLOOKUP(A463,#REF!, 2,0)</f>
        <v>#REF!</v>
      </c>
      <c r="C463" s="1" t="e">
        <f>VLOOKUP(A463,#REF!,3,0)</f>
        <v>#REF!</v>
      </c>
      <c r="D463" s="1">
        <v>301</v>
      </c>
      <c r="E463" s="1">
        <v>2402</v>
      </c>
      <c r="F463" s="1">
        <v>1502</v>
      </c>
      <c r="G463" s="1">
        <v>3505</v>
      </c>
      <c r="H463" s="1">
        <v>401</v>
      </c>
      <c r="I463" s="1">
        <v>801</v>
      </c>
      <c r="J463" s="21">
        <v>5.3483048630481607</v>
      </c>
      <c r="K463" s="22">
        <v>21</v>
      </c>
      <c r="L463" s="21" t="s">
        <v>985</v>
      </c>
      <c r="M463" s="4">
        <v>1</v>
      </c>
      <c r="N463" s="4">
        <v>1</v>
      </c>
      <c r="O463" s="4">
        <v>1</v>
      </c>
      <c r="P463" s="4">
        <v>1</v>
      </c>
      <c r="Q463" s="4">
        <v>1</v>
      </c>
      <c r="R463" s="4">
        <v>1</v>
      </c>
      <c r="S463" s="4">
        <v>0</v>
      </c>
      <c r="T463" s="4">
        <v>1</v>
      </c>
      <c r="U463" s="4">
        <v>1</v>
      </c>
      <c r="V463" s="4">
        <v>1</v>
      </c>
      <c r="W463" s="4">
        <v>1</v>
      </c>
      <c r="X463" s="4">
        <v>1</v>
      </c>
      <c r="Y463" s="4">
        <v>0</v>
      </c>
      <c r="Z463" s="4">
        <v>0</v>
      </c>
      <c r="AA463" s="4">
        <v>1</v>
      </c>
      <c r="AB463" s="4">
        <v>1</v>
      </c>
      <c r="AC463" s="1" t="s">
        <v>1027</v>
      </c>
    </row>
    <row r="464" spans="1:29">
      <c r="A464" s="1" t="s">
        <v>464</v>
      </c>
      <c r="B464" s="1" t="e">
        <f>VLOOKUP(A464,#REF!, 2,0)</f>
        <v>#REF!</v>
      </c>
      <c r="C464" s="1" t="e">
        <f>VLOOKUP(A464,#REF!,3,0)</f>
        <v>#REF!</v>
      </c>
      <c r="D464" s="1">
        <v>206</v>
      </c>
      <c r="E464" s="1">
        <v>2402</v>
      </c>
      <c r="F464" s="1">
        <v>4601</v>
      </c>
      <c r="G464" s="1">
        <v>5401</v>
      </c>
      <c r="H464" s="1">
        <v>102</v>
      </c>
      <c r="I464" s="1">
        <v>801</v>
      </c>
      <c r="J464" s="21">
        <v>4.6404814369704219</v>
      </c>
      <c r="K464" s="22">
        <v>195</v>
      </c>
      <c r="L464" s="21" t="s">
        <v>986</v>
      </c>
      <c r="M464" s="4">
        <v>1</v>
      </c>
      <c r="N464" s="4">
        <v>0</v>
      </c>
      <c r="O464" s="4">
        <v>0</v>
      </c>
      <c r="P464" s="4">
        <v>1</v>
      </c>
      <c r="Q464" s="4">
        <v>0</v>
      </c>
      <c r="R464" s="4">
        <v>0</v>
      </c>
      <c r="S464" s="4">
        <v>0</v>
      </c>
      <c r="T464" s="4">
        <v>1</v>
      </c>
      <c r="U464" s="4">
        <v>1</v>
      </c>
      <c r="V464" s="4">
        <v>1</v>
      </c>
      <c r="W464" s="4">
        <v>1</v>
      </c>
      <c r="X464" s="4">
        <v>1</v>
      </c>
      <c r="Y464" s="4">
        <v>0</v>
      </c>
      <c r="Z464" s="4">
        <v>0</v>
      </c>
      <c r="AA464" s="4">
        <v>1</v>
      </c>
      <c r="AB464" s="4">
        <v>1</v>
      </c>
      <c r="AC464" s="1" t="s">
        <v>1027</v>
      </c>
    </row>
    <row r="465" spans="1:29">
      <c r="A465" s="1" t="s">
        <v>465</v>
      </c>
      <c r="B465" s="1" t="e">
        <f>VLOOKUP(A465,#REF!, 2,0)</f>
        <v>#REF!</v>
      </c>
      <c r="C465" s="1" t="e">
        <f>VLOOKUP(A465,#REF!,3,0)</f>
        <v>#REF!</v>
      </c>
      <c r="D465" s="1">
        <v>1102</v>
      </c>
      <c r="E465" s="1">
        <v>3303</v>
      </c>
      <c r="F465" s="1">
        <v>1502</v>
      </c>
      <c r="G465" s="1">
        <v>4403</v>
      </c>
      <c r="H465" s="1">
        <v>701</v>
      </c>
      <c r="I465" s="1">
        <v>801</v>
      </c>
      <c r="J465" s="21">
        <v>4.6211762817750355</v>
      </c>
      <c r="K465" s="22">
        <v>319</v>
      </c>
      <c r="L465" s="21" t="s">
        <v>986</v>
      </c>
      <c r="M465" s="4">
        <v>1</v>
      </c>
      <c r="N465" s="4">
        <v>0</v>
      </c>
      <c r="O465" s="4">
        <v>0</v>
      </c>
      <c r="P465" s="4">
        <v>1</v>
      </c>
      <c r="Q465" s="4">
        <v>0</v>
      </c>
      <c r="R465" s="4">
        <v>0</v>
      </c>
      <c r="S465" s="4">
        <v>0</v>
      </c>
      <c r="T465" s="4">
        <v>1</v>
      </c>
      <c r="U465" s="4">
        <v>1</v>
      </c>
      <c r="V465" s="4">
        <v>1</v>
      </c>
      <c r="W465" s="4">
        <v>1</v>
      </c>
      <c r="X465" s="4">
        <v>1</v>
      </c>
      <c r="Y465" s="4">
        <v>0</v>
      </c>
      <c r="Z465" s="4">
        <v>0</v>
      </c>
      <c r="AA465" s="4">
        <v>1</v>
      </c>
      <c r="AB465" s="4">
        <v>1</v>
      </c>
      <c r="AC465" s="1" t="s">
        <v>1027</v>
      </c>
    </row>
    <row r="466" spans="1:29">
      <c r="A466" s="1" t="s">
        <v>466</v>
      </c>
      <c r="B466" s="1" t="e">
        <f>VLOOKUP(A466,#REF!, 2,0)</f>
        <v>#REF!</v>
      </c>
      <c r="C466" s="1" t="e">
        <f>VLOOKUP(A466,#REF!,3,0)</f>
        <v>#REF!</v>
      </c>
      <c r="D466" s="1">
        <v>2402</v>
      </c>
      <c r="E466" s="1">
        <v>2901</v>
      </c>
      <c r="F466" s="1">
        <v>705</v>
      </c>
      <c r="G466" s="1">
        <v>2706</v>
      </c>
      <c r="H466" s="1">
        <v>304</v>
      </c>
      <c r="I466" s="1">
        <v>1505</v>
      </c>
      <c r="J466" s="21">
        <v>4.5010592622177512</v>
      </c>
      <c r="K466" s="22">
        <v>123</v>
      </c>
      <c r="L466" s="21" t="s">
        <v>985</v>
      </c>
      <c r="M466" s="4">
        <v>1</v>
      </c>
      <c r="N466" s="4">
        <v>0</v>
      </c>
      <c r="O466" s="4">
        <v>0</v>
      </c>
      <c r="P466" s="4">
        <v>1</v>
      </c>
      <c r="Q466" s="4">
        <v>1</v>
      </c>
      <c r="R466" s="4">
        <v>0</v>
      </c>
      <c r="S466" s="4">
        <v>1</v>
      </c>
      <c r="T466" s="4">
        <v>1</v>
      </c>
      <c r="U466" s="4">
        <v>1</v>
      </c>
      <c r="V466" s="4">
        <v>1</v>
      </c>
      <c r="W466" s="4">
        <v>1</v>
      </c>
      <c r="X466" s="4">
        <v>1</v>
      </c>
      <c r="Y466" s="4">
        <v>1</v>
      </c>
      <c r="Z466" s="4">
        <v>1</v>
      </c>
      <c r="AA466" s="4">
        <v>1</v>
      </c>
      <c r="AB466" s="4">
        <v>1</v>
      </c>
      <c r="AC466" s="1" t="s">
        <v>1027</v>
      </c>
    </row>
    <row r="467" spans="1:29">
      <c r="A467" s="1" t="s">
        <v>467</v>
      </c>
      <c r="B467" s="1" t="e">
        <f>VLOOKUP(A467,#REF!, 2,0)</f>
        <v>#REF!</v>
      </c>
      <c r="C467" s="1" t="e">
        <f>VLOOKUP(A467,#REF!,3,0)</f>
        <v>#REF!</v>
      </c>
      <c r="D467" s="1">
        <v>1101</v>
      </c>
      <c r="E467" s="1">
        <v>3303</v>
      </c>
      <c r="F467" s="1">
        <v>1525</v>
      </c>
      <c r="G467" s="1">
        <v>5801</v>
      </c>
      <c r="H467" s="1">
        <v>302</v>
      </c>
      <c r="I467" s="1">
        <v>403</v>
      </c>
      <c r="J467" s="21">
        <v>5.012837224705172</v>
      </c>
      <c r="K467" s="22">
        <v>231</v>
      </c>
      <c r="L467" s="21" t="s">
        <v>985</v>
      </c>
      <c r="M467" s="4">
        <v>1</v>
      </c>
      <c r="N467" s="4">
        <v>0</v>
      </c>
      <c r="O467" s="4">
        <v>0</v>
      </c>
      <c r="P467" s="4">
        <v>1</v>
      </c>
      <c r="Q467" s="4">
        <v>1</v>
      </c>
      <c r="R467" s="4">
        <v>0</v>
      </c>
      <c r="S467" s="4">
        <v>1</v>
      </c>
      <c r="T467" s="4">
        <v>1</v>
      </c>
      <c r="U467" s="4">
        <v>1</v>
      </c>
      <c r="V467" s="4">
        <v>1</v>
      </c>
      <c r="W467" s="4">
        <v>1</v>
      </c>
      <c r="X467" s="4">
        <v>1</v>
      </c>
      <c r="Y467" s="4">
        <v>1</v>
      </c>
      <c r="Z467" s="4">
        <v>1</v>
      </c>
      <c r="AA467" s="4">
        <v>1</v>
      </c>
      <c r="AB467" s="4">
        <v>1</v>
      </c>
      <c r="AC467" s="1" t="s">
        <v>1027</v>
      </c>
    </row>
    <row r="468" spans="1:29">
      <c r="A468" s="1" t="s">
        <v>468</v>
      </c>
      <c r="B468" s="1" t="e">
        <f>VLOOKUP(A468,#REF!, 2,0)</f>
        <v>#REF!</v>
      </c>
      <c r="C468" s="1" t="e">
        <f>VLOOKUP(A468,#REF!,3,0)</f>
        <v>#REF!</v>
      </c>
      <c r="D468" s="1">
        <v>2403</v>
      </c>
      <c r="E468" s="1">
        <v>2410</v>
      </c>
      <c r="F468" s="1">
        <v>1512</v>
      </c>
      <c r="G468" s="1">
        <v>3505</v>
      </c>
      <c r="H468" s="1">
        <v>303</v>
      </c>
      <c r="I468" s="1">
        <v>401</v>
      </c>
      <c r="J468" s="21">
        <v>2.7427251313046983</v>
      </c>
      <c r="K468" s="22">
        <v>186</v>
      </c>
      <c r="L468" s="21" t="s">
        <v>985</v>
      </c>
      <c r="M468" s="4">
        <v>1</v>
      </c>
      <c r="N468" s="4">
        <v>0</v>
      </c>
      <c r="O468" s="4">
        <v>0</v>
      </c>
      <c r="P468" s="4">
        <v>1</v>
      </c>
      <c r="Q468" s="4">
        <v>1</v>
      </c>
      <c r="R468" s="4">
        <v>1</v>
      </c>
      <c r="S468" s="4">
        <v>0</v>
      </c>
      <c r="T468" s="4">
        <v>1</v>
      </c>
      <c r="U468" s="4">
        <v>1</v>
      </c>
      <c r="V468" s="4">
        <v>1</v>
      </c>
      <c r="W468" s="4">
        <v>1</v>
      </c>
      <c r="X468" s="4">
        <v>1</v>
      </c>
      <c r="Y468" s="4">
        <v>1</v>
      </c>
      <c r="Z468" s="4">
        <v>1</v>
      </c>
      <c r="AA468" s="4">
        <v>1</v>
      </c>
      <c r="AB468" s="4">
        <v>1</v>
      </c>
      <c r="AC468" s="1" t="s">
        <v>1027</v>
      </c>
    </row>
    <row r="469" spans="1:29">
      <c r="A469" s="1" t="s">
        <v>469</v>
      </c>
      <c r="B469" s="1" t="e">
        <f>VLOOKUP(A469,#REF!, 2,0)</f>
        <v>#REF!</v>
      </c>
      <c r="C469" s="1" t="e">
        <f>VLOOKUP(A469,#REF!,3,0)</f>
        <v>#REF!</v>
      </c>
      <c r="D469" s="1">
        <v>1101</v>
      </c>
      <c r="E469" s="1">
        <v>2402</v>
      </c>
      <c r="F469" s="1">
        <v>1502</v>
      </c>
      <c r="G469" s="1" t="s">
        <v>507</v>
      </c>
      <c r="H469" s="1">
        <v>801</v>
      </c>
      <c r="I469" s="1" t="s">
        <v>507</v>
      </c>
      <c r="J469" s="21">
        <v>4.8413594704548553</v>
      </c>
      <c r="K469" s="22">
        <v>288</v>
      </c>
      <c r="L469" s="21" t="s">
        <v>986</v>
      </c>
      <c r="M469" s="4">
        <v>1</v>
      </c>
      <c r="N469" s="4">
        <v>0</v>
      </c>
      <c r="O469" s="4">
        <v>0</v>
      </c>
      <c r="P469" s="4">
        <v>1</v>
      </c>
      <c r="Q469" s="4">
        <v>0</v>
      </c>
      <c r="R469" s="4">
        <v>0</v>
      </c>
      <c r="S469" s="4">
        <v>0</v>
      </c>
      <c r="T469" s="4">
        <v>1</v>
      </c>
      <c r="U469" s="4">
        <v>1</v>
      </c>
      <c r="V469" s="4">
        <v>1</v>
      </c>
      <c r="W469" s="4">
        <v>1</v>
      </c>
      <c r="X469" s="4">
        <v>1</v>
      </c>
      <c r="Y469" s="4">
        <v>0</v>
      </c>
      <c r="Z469" s="4">
        <v>0</v>
      </c>
      <c r="AA469" s="4">
        <v>1</v>
      </c>
      <c r="AB469" s="4">
        <v>1</v>
      </c>
      <c r="AC469" s="1" t="s">
        <v>1027</v>
      </c>
    </row>
    <row r="470" spans="1:29">
      <c r="A470" s="1" t="s">
        <v>470</v>
      </c>
      <c r="B470" s="1" t="e">
        <f>VLOOKUP(A470,#REF!, 2,0)</f>
        <v>#REF!</v>
      </c>
      <c r="C470" s="1" t="e">
        <f>VLOOKUP(A470,#REF!,3,0)</f>
        <v>#REF!</v>
      </c>
      <c r="D470" s="1">
        <v>1101</v>
      </c>
      <c r="E470" s="1">
        <v>2901</v>
      </c>
      <c r="F470" s="1">
        <v>1525</v>
      </c>
      <c r="G470" s="1">
        <v>3802</v>
      </c>
      <c r="H470" s="1">
        <v>403</v>
      </c>
      <c r="I470" s="1">
        <v>702</v>
      </c>
      <c r="J470" s="21">
        <v>4.7543483357110192</v>
      </c>
      <c r="K470" s="22">
        <v>399</v>
      </c>
      <c r="L470" s="21" t="s">
        <v>985</v>
      </c>
      <c r="M470" s="4">
        <v>1</v>
      </c>
      <c r="N470" s="4">
        <v>0</v>
      </c>
      <c r="O470" s="4">
        <v>0</v>
      </c>
      <c r="P470" s="4">
        <v>1</v>
      </c>
      <c r="Q470" s="4">
        <v>1</v>
      </c>
      <c r="R470" s="4">
        <v>0</v>
      </c>
      <c r="S470" s="4">
        <v>1</v>
      </c>
      <c r="T470" s="4">
        <v>1</v>
      </c>
      <c r="U470" s="4">
        <v>1</v>
      </c>
      <c r="V470" s="4">
        <v>1</v>
      </c>
      <c r="W470" s="4">
        <v>1</v>
      </c>
      <c r="X470" s="4">
        <v>1</v>
      </c>
      <c r="Y470" s="4">
        <v>1</v>
      </c>
      <c r="Z470" s="4">
        <v>1</v>
      </c>
      <c r="AA470" s="4">
        <v>1</v>
      </c>
      <c r="AB470" s="4">
        <v>1</v>
      </c>
      <c r="AC470" s="1" t="s">
        <v>1027</v>
      </c>
    </row>
    <row r="471" spans="1:29">
      <c r="A471" s="1" t="s">
        <v>471</v>
      </c>
      <c r="B471" s="1" t="e">
        <f>VLOOKUP(A471,#REF!, 2,0)</f>
        <v>#REF!</v>
      </c>
      <c r="C471" s="1" t="e">
        <f>VLOOKUP(A471,#REF!,3,0)</f>
        <v>#REF!</v>
      </c>
      <c r="D471" s="1">
        <v>1101</v>
      </c>
      <c r="E471" s="1" t="s">
        <v>507</v>
      </c>
      <c r="F471" s="1">
        <v>1301</v>
      </c>
      <c r="G471" s="1">
        <v>3802</v>
      </c>
      <c r="H471" s="1">
        <v>304</v>
      </c>
      <c r="I471" s="1">
        <v>702</v>
      </c>
      <c r="J471" s="21">
        <v>4.5465426634781307</v>
      </c>
      <c r="K471" s="22">
        <v>555</v>
      </c>
      <c r="L471" s="21" t="s">
        <v>986</v>
      </c>
      <c r="M471" s="4">
        <v>1</v>
      </c>
      <c r="N471" s="4">
        <v>0</v>
      </c>
      <c r="O471" s="4">
        <v>0</v>
      </c>
      <c r="P471" s="4">
        <v>1</v>
      </c>
      <c r="Q471" s="4">
        <v>0</v>
      </c>
      <c r="R471" s="4">
        <v>0</v>
      </c>
      <c r="S471" s="4">
        <v>0</v>
      </c>
      <c r="T471" s="4">
        <v>1</v>
      </c>
      <c r="U471" s="4">
        <v>1</v>
      </c>
      <c r="V471" s="4">
        <v>1</v>
      </c>
      <c r="W471" s="4">
        <v>1</v>
      </c>
      <c r="X471" s="4">
        <v>1</v>
      </c>
      <c r="Y471" s="4">
        <v>0</v>
      </c>
      <c r="Z471" s="4">
        <v>0</v>
      </c>
      <c r="AA471" s="4">
        <v>1</v>
      </c>
      <c r="AB471" s="4">
        <v>1</v>
      </c>
      <c r="AC471" s="1" t="s">
        <v>1027</v>
      </c>
    </row>
    <row r="472" spans="1:29">
      <c r="A472" s="1" t="s">
        <v>472</v>
      </c>
      <c r="B472" s="1" t="e">
        <f>VLOOKUP(A472,#REF!, 2,0)</f>
        <v>#REF!</v>
      </c>
      <c r="C472" s="1" t="e">
        <f>VLOOKUP(A472,#REF!,3,0)</f>
        <v>#REF!</v>
      </c>
      <c r="D472" s="1">
        <v>207</v>
      </c>
      <c r="E472" s="1">
        <v>2402</v>
      </c>
      <c r="F472" s="1">
        <v>1801</v>
      </c>
      <c r="G472" s="1">
        <v>4601</v>
      </c>
      <c r="H472" s="1">
        <v>102</v>
      </c>
      <c r="I472" s="1">
        <v>704</v>
      </c>
      <c r="J472" s="21">
        <v>4.3159703454569174</v>
      </c>
      <c r="K472" s="22">
        <v>386</v>
      </c>
      <c r="L472" s="21" t="s">
        <v>986</v>
      </c>
      <c r="M472" s="4">
        <v>1</v>
      </c>
      <c r="N472" s="4">
        <v>0</v>
      </c>
      <c r="O472" s="4">
        <v>0</v>
      </c>
      <c r="P472" s="4">
        <v>1</v>
      </c>
      <c r="Q472" s="4">
        <v>0</v>
      </c>
      <c r="R472" s="4">
        <v>0</v>
      </c>
      <c r="S472" s="4">
        <v>0</v>
      </c>
      <c r="T472" s="4">
        <v>1</v>
      </c>
      <c r="U472" s="4">
        <v>1</v>
      </c>
      <c r="V472" s="4">
        <v>1</v>
      </c>
      <c r="W472" s="4">
        <v>1</v>
      </c>
      <c r="X472" s="4">
        <v>1</v>
      </c>
      <c r="Y472" s="4">
        <v>0</v>
      </c>
      <c r="Z472" s="4">
        <v>0</v>
      </c>
      <c r="AA472" s="4">
        <v>1</v>
      </c>
      <c r="AB472" s="4">
        <v>1</v>
      </c>
      <c r="AC472" s="1" t="s">
        <v>1027</v>
      </c>
    </row>
    <row r="473" spans="1:29">
      <c r="A473" s="1" t="s">
        <v>473</v>
      </c>
      <c r="B473" s="1" t="e">
        <f>VLOOKUP(A473,#REF!, 2,0)</f>
        <v>#REF!</v>
      </c>
      <c r="C473" s="1" t="e">
        <f>VLOOKUP(A473,#REF!,3,0)</f>
        <v>#REF!</v>
      </c>
      <c r="D473" s="1">
        <v>1101</v>
      </c>
      <c r="E473" s="1">
        <v>2402</v>
      </c>
      <c r="F473" s="1">
        <v>1502</v>
      </c>
      <c r="G473" s="1" t="s">
        <v>507</v>
      </c>
      <c r="H473" s="1">
        <v>801</v>
      </c>
      <c r="I473" s="1" t="s">
        <v>507</v>
      </c>
      <c r="J473" s="21">
        <v>5.0413926851582254</v>
      </c>
      <c r="K473" s="22">
        <v>393</v>
      </c>
      <c r="L473" s="21" t="s">
        <v>986</v>
      </c>
      <c r="M473" s="4">
        <v>1</v>
      </c>
      <c r="N473" s="4">
        <v>0</v>
      </c>
      <c r="O473" s="4">
        <v>0</v>
      </c>
      <c r="P473" s="4">
        <v>1</v>
      </c>
      <c r="Q473" s="4">
        <v>0</v>
      </c>
      <c r="R473" s="4">
        <v>0</v>
      </c>
      <c r="S473" s="4">
        <v>0</v>
      </c>
      <c r="T473" s="4">
        <v>1</v>
      </c>
      <c r="U473" s="4">
        <v>1</v>
      </c>
      <c r="V473" s="4">
        <v>1</v>
      </c>
      <c r="W473" s="4">
        <v>1</v>
      </c>
      <c r="X473" s="4">
        <v>1</v>
      </c>
      <c r="Y473" s="4">
        <v>0</v>
      </c>
      <c r="Z473" s="4">
        <v>0</v>
      </c>
      <c r="AA473" s="4">
        <v>1</v>
      </c>
      <c r="AB473" s="4">
        <v>1</v>
      </c>
      <c r="AC473" s="1" t="s">
        <v>1027</v>
      </c>
    </row>
    <row r="474" spans="1:29">
      <c r="A474" s="1" t="s">
        <v>474</v>
      </c>
      <c r="B474" s="1" t="e">
        <f>VLOOKUP(A474,#REF!, 2,0)</f>
        <v>#REF!</v>
      </c>
      <c r="C474" s="1" t="e">
        <f>VLOOKUP(A474,#REF!,3,0)</f>
        <v>#REF!</v>
      </c>
      <c r="D474" s="1">
        <v>203</v>
      </c>
      <c r="E474" s="1">
        <v>3101</v>
      </c>
      <c r="F474" s="1">
        <v>4001</v>
      </c>
      <c r="G474" s="1">
        <v>5102</v>
      </c>
      <c r="H474" s="1">
        <v>317</v>
      </c>
      <c r="I474" s="1">
        <v>1502</v>
      </c>
      <c r="J474" s="21">
        <v>2.9684829485539352</v>
      </c>
      <c r="K474" s="22">
        <v>422</v>
      </c>
      <c r="L474" s="21" t="s">
        <v>986</v>
      </c>
      <c r="M474" s="4">
        <v>1</v>
      </c>
      <c r="N474" s="4">
        <v>0</v>
      </c>
      <c r="O474" s="4">
        <v>0</v>
      </c>
      <c r="P474" s="4">
        <v>1</v>
      </c>
      <c r="Q474" s="4">
        <v>0</v>
      </c>
      <c r="R474" s="4">
        <v>0</v>
      </c>
      <c r="S474" s="4">
        <v>0</v>
      </c>
      <c r="T474" s="4">
        <v>1</v>
      </c>
      <c r="U474" s="4">
        <v>1</v>
      </c>
      <c r="V474" s="4">
        <v>1</v>
      </c>
      <c r="W474" s="4">
        <v>1</v>
      </c>
      <c r="X474" s="4">
        <v>1</v>
      </c>
      <c r="Y474" s="4">
        <v>0</v>
      </c>
      <c r="Z474" s="4">
        <v>0</v>
      </c>
      <c r="AA474" s="4">
        <v>1</v>
      </c>
      <c r="AB474" s="4">
        <v>1</v>
      </c>
      <c r="AC474" s="1" t="s">
        <v>1027</v>
      </c>
    </row>
    <row r="475" spans="1:29">
      <c r="A475" s="1" t="s">
        <v>475</v>
      </c>
      <c r="B475" s="1" t="e">
        <f>VLOOKUP(A475,#REF!, 2,0)</f>
        <v>#REF!</v>
      </c>
      <c r="C475" s="1" t="e">
        <f>VLOOKUP(A475,#REF!,3,0)</f>
        <v>#REF!</v>
      </c>
      <c r="D475" s="1">
        <v>1101</v>
      </c>
      <c r="E475" s="1">
        <v>2601</v>
      </c>
      <c r="F475" s="1">
        <v>1301</v>
      </c>
      <c r="G475" s="1">
        <v>5201</v>
      </c>
      <c r="H475" s="1">
        <v>304</v>
      </c>
      <c r="I475" s="1">
        <v>702</v>
      </c>
      <c r="J475" s="21">
        <v>5.4116197059632301</v>
      </c>
      <c r="K475" s="22">
        <v>176</v>
      </c>
      <c r="L475" s="21" t="s">
        <v>985</v>
      </c>
      <c r="M475" s="4">
        <v>1</v>
      </c>
      <c r="N475" s="4">
        <v>1</v>
      </c>
      <c r="O475" s="4">
        <v>1</v>
      </c>
      <c r="P475" s="4">
        <v>1</v>
      </c>
      <c r="Q475" s="4">
        <v>1</v>
      </c>
      <c r="R475" s="4">
        <v>1</v>
      </c>
      <c r="S475" s="4">
        <v>0</v>
      </c>
      <c r="T475" s="4">
        <v>1</v>
      </c>
      <c r="U475" s="4">
        <v>1</v>
      </c>
      <c r="V475" s="4">
        <v>1</v>
      </c>
      <c r="W475" s="4">
        <v>1</v>
      </c>
      <c r="X475" s="4">
        <v>1</v>
      </c>
      <c r="Y475" s="4">
        <v>1</v>
      </c>
      <c r="Z475" s="4">
        <v>1</v>
      </c>
      <c r="AA475" s="4">
        <v>1</v>
      </c>
      <c r="AB475" s="4">
        <v>1</v>
      </c>
      <c r="AC475" s="1" t="s">
        <v>1028</v>
      </c>
    </row>
    <row r="476" spans="1:29">
      <c r="A476" s="1" t="s">
        <v>476</v>
      </c>
      <c r="B476" s="1" t="e">
        <f>VLOOKUP(A476,#REF!, 2,0)</f>
        <v>#REF!</v>
      </c>
      <c r="C476" s="1" t="e">
        <f>VLOOKUP(A476,#REF!,3,0)</f>
        <v>#REF!</v>
      </c>
      <c r="D476" s="1">
        <v>207</v>
      </c>
      <c r="E476" s="1">
        <v>1101</v>
      </c>
      <c r="F476" s="1">
        <v>3501</v>
      </c>
      <c r="G476" s="1">
        <v>5601</v>
      </c>
      <c r="H476" s="1">
        <v>102</v>
      </c>
      <c r="I476" s="1">
        <v>303</v>
      </c>
      <c r="J476" s="21">
        <v>4.7050079593333356</v>
      </c>
      <c r="K476" s="22">
        <v>13</v>
      </c>
      <c r="L476" s="21" t="s">
        <v>986</v>
      </c>
      <c r="M476" s="4">
        <v>1</v>
      </c>
      <c r="N476" s="4">
        <v>0</v>
      </c>
      <c r="O476" s="4">
        <v>0</v>
      </c>
      <c r="P476" s="4">
        <v>1</v>
      </c>
      <c r="Q476" s="4">
        <v>0</v>
      </c>
      <c r="R476" s="4">
        <v>0</v>
      </c>
      <c r="S476" s="4">
        <v>0</v>
      </c>
      <c r="T476" s="4">
        <v>1</v>
      </c>
      <c r="U476" s="4">
        <v>1</v>
      </c>
      <c r="V476" s="4">
        <v>1</v>
      </c>
      <c r="W476" s="4">
        <v>1</v>
      </c>
      <c r="X476" s="4">
        <v>1</v>
      </c>
      <c r="Y476" s="4">
        <v>0</v>
      </c>
      <c r="Z476" s="4">
        <v>0</v>
      </c>
      <c r="AA476" s="4">
        <v>1</v>
      </c>
      <c r="AB476" s="4">
        <v>1</v>
      </c>
      <c r="AC476" s="1" t="s">
        <v>1028</v>
      </c>
    </row>
    <row r="477" spans="1:29">
      <c r="A477" s="1" t="s">
        <v>477</v>
      </c>
      <c r="B477" s="1" t="e">
        <f>VLOOKUP(A477,#REF!, 2,0)</f>
        <v>#REF!</v>
      </c>
      <c r="C477" s="1" t="e">
        <f>VLOOKUP(A477,#REF!,3,0)</f>
        <v>#REF!</v>
      </c>
      <c r="D477" s="1">
        <v>203</v>
      </c>
      <c r="E477" s="1">
        <v>1101</v>
      </c>
      <c r="F477" s="1">
        <v>1525</v>
      </c>
      <c r="G477" s="1">
        <v>4001</v>
      </c>
      <c r="H477" s="1">
        <v>303</v>
      </c>
      <c r="I477" s="1">
        <v>801</v>
      </c>
      <c r="J477" s="21">
        <v>5.0170333392987807</v>
      </c>
      <c r="K477" s="22">
        <v>7</v>
      </c>
      <c r="L477" s="21" t="s">
        <v>986</v>
      </c>
      <c r="M477" s="4">
        <v>1</v>
      </c>
      <c r="N477" s="4">
        <v>0</v>
      </c>
      <c r="O477" s="4">
        <v>0</v>
      </c>
      <c r="P477" s="4">
        <v>1</v>
      </c>
      <c r="Q477" s="4">
        <v>0</v>
      </c>
      <c r="R477" s="4">
        <v>0</v>
      </c>
      <c r="S477" s="4">
        <v>0</v>
      </c>
      <c r="T477" s="4">
        <v>1</v>
      </c>
      <c r="U477" s="4">
        <v>1</v>
      </c>
      <c r="V477" s="4">
        <v>1</v>
      </c>
      <c r="W477" s="4">
        <v>1</v>
      </c>
      <c r="X477" s="4">
        <v>1</v>
      </c>
      <c r="Y477" s="4">
        <v>0</v>
      </c>
      <c r="Z477" s="4">
        <v>0</v>
      </c>
      <c r="AA477" s="4">
        <v>1</v>
      </c>
      <c r="AB477" s="4">
        <v>1</v>
      </c>
      <c r="AC477" s="1" t="s">
        <v>1028</v>
      </c>
    </row>
    <row r="478" spans="1:29">
      <c r="A478" s="1" t="s">
        <v>478</v>
      </c>
      <c r="B478" s="1" t="e">
        <f>VLOOKUP(A478,#REF!, 2,0)</f>
        <v>#REF!</v>
      </c>
      <c r="C478" s="1" t="e">
        <f>VLOOKUP(A478,#REF!,3,0)</f>
        <v>#REF!</v>
      </c>
      <c r="D478" s="1">
        <v>101</v>
      </c>
      <c r="E478" s="1">
        <v>301</v>
      </c>
      <c r="F478" s="1">
        <v>3915</v>
      </c>
      <c r="G478" s="1">
        <v>5701</v>
      </c>
      <c r="H478" s="1">
        <v>602</v>
      </c>
      <c r="I478" s="1">
        <v>702</v>
      </c>
      <c r="J478" s="21">
        <v>3.2900346113625178</v>
      </c>
      <c r="K478" s="22">
        <v>236</v>
      </c>
      <c r="L478" s="21" t="s">
        <v>986</v>
      </c>
      <c r="M478" s="4">
        <v>1</v>
      </c>
      <c r="N478" s="4">
        <v>0</v>
      </c>
      <c r="O478" s="4">
        <v>0</v>
      </c>
      <c r="P478" s="4">
        <v>1</v>
      </c>
      <c r="Q478" s="4">
        <v>0</v>
      </c>
      <c r="R478" s="4">
        <v>0</v>
      </c>
      <c r="S478" s="4">
        <v>0</v>
      </c>
      <c r="T478" s="4">
        <v>1</v>
      </c>
      <c r="U478" s="4">
        <v>1</v>
      </c>
      <c r="V478" s="4">
        <v>1</v>
      </c>
      <c r="W478" s="4">
        <v>1</v>
      </c>
      <c r="X478" s="4">
        <v>1</v>
      </c>
      <c r="Y478" s="4">
        <v>0</v>
      </c>
      <c r="Z478" s="4">
        <v>0</v>
      </c>
      <c r="AA478" s="4">
        <v>1</v>
      </c>
      <c r="AB478" s="4">
        <v>1</v>
      </c>
      <c r="AC478" s="1" t="s">
        <v>1028</v>
      </c>
    </row>
    <row r="479" spans="1:29">
      <c r="A479" s="1" t="s">
        <v>479</v>
      </c>
      <c r="B479" s="1" t="e">
        <f>VLOOKUP(A479,#REF!, 2,0)</f>
        <v>#REF!</v>
      </c>
      <c r="C479" s="1" t="e">
        <f>VLOOKUP(A479,#REF!,3,0)</f>
        <v>#REF!</v>
      </c>
      <c r="D479" s="1">
        <v>1101</v>
      </c>
      <c r="E479" s="1" t="s">
        <v>507</v>
      </c>
      <c r="F479" s="1">
        <v>1525</v>
      </c>
      <c r="G479" s="1">
        <v>5102</v>
      </c>
      <c r="H479" s="1">
        <v>403</v>
      </c>
      <c r="I479" s="1">
        <v>1502</v>
      </c>
      <c r="J479" s="21">
        <v>5.5888317255942068</v>
      </c>
      <c r="K479" s="22">
        <v>176</v>
      </c>
      <c r="L479" s="21" t="s">
        <v>985</v>
      </c>
      <c r="M479" s="4">
        <v>1</v>
      </c>
      <c r="N479" s="4">
        <v>1</v>
      </c>
      <c r="O479" s="4">
        <v>1</v>
      </c>
      <c r="P479" s="4">
        <v>1</v>
      </c>
      <c r="Q479" s="4">
        <v>1</v>
      </c>
      <c r="R479" s="4">
        <v>0</v>
      </c>
      <c r="S479" s="4">
        <v>1</v>
      </c>
      <c r="T479" s="4">
        <v>1</v>
      </c>
      <c r="U479" s="4">
        <v>1</v>
      </c>
      <c r="V479" s="4">
        <v>1</v>
      </c>
      <c r="W479" s="4">
        <v>1</v>
      </c>
      <c r="X479" s="4">
        <v>1</v>
      </c>
      <c r="Y479" s="4">
        <v>1</v>
      </c>
      <c r="Z479" s="4">
        <v>1</v>
      </c>
      <c r="AA479" s="4">
        <v>1</v>
      </c>
      <c r="AB479" s="4">
        <v>1</v>
      </c>
      <c r="AC479" s="1" t="s">
        <v>1028</v>
      </c>
    </row>
    <row r="480" spans="1:29">
      <c r="A480" s="1" t="s">
        <v>480</v>
      </c>
      <c r="B480" s="1" t="e">
        <f>VLOOKUP(A480,#REF!, 2,0)</f>
        <v>#REF!</v>
      </c>
      <c r="C480" s="1" t="e">
        <f>VLOOKUP(A480,#REF!,3,0)</f>
        <v>#REF!</v>
      </c>
      <c r="D480" s="1">
        <v>1101</v>
      </c>
      <c r="E480" s="1" t="s">
        <v>507</v>
      </c>
      <c r="F480" s="1">
        <v>3901</v>
      </c>
      <c r="G480" s="1">
        <v>5502</v>
      </c>
      <c r="H480" s="1">
        <v>303</v>
      </c>
      <c r="I480" s="1">
        <v>403</v>
      </c>
      <c r="J480" s="21">
        <v>5.2600713879850751</v>
      </c>
      <c r="K480" s="22">
        <v>334</v>
      </c>
      <c r="L480" s="21" t="s">
        <v>986</v>
      </c>
      <c r="M480" s="4">
        <v>1</v>
      </c>
      <c r="N480" s="4">
        <v>0</v>
      </c>
      <c r="O480" s="4">
        <v>0</v>
      </c>
      <c r="P480" s="4">
        <v>1</v>
      </c>
      <c r="Q480" s="4">
        <v>0</v>
      </c>
      <c r="R480" s="4">
        <v>0</v>
      </c>
      <c r="S480" s="4">
        <v>0</v>
      </c>
      <c r="T480" s="4">
        <v>1</v>
      </c>
      <c r="U480" s="4">
        <v>1</v>
      </c>
      <c r="V480" s="4">
        <v>1</v>
      </c>
      <c r="W480" s="4">
        <v>1</v>
      </c>
      <c r="X480" s="4">
        <v>1</v>
      </c>
      <c r="Y480" s="4">
        <v>0</v>
      </c>
      <c r="Z480" s="4">
        <v>0</v>
      </c>
      <c r="AA480" s="4">
        <v>1</v>
      </c>
      <c r="AB480" s="4">
        <v>1</v>
      </c>
      <c r="AC480" s="1" t="s">
        <v>1028</v>
      </c>
    </row>
    <row r="481" spans="1:29">
      <c r="A481" s="1" t="s">
        <v>481</v>
      </c>
      <c r="B481" s="1" t="e">
        <f>VLOOKUP(A481,#REF!, 2,0)</f>
        <v>#REF!</v>
      </c>
      <c r="C481" s="1" t="e">
        <f>VLOOKUP(A481,#REF!,3,0)</f>
        <v>#REF!</v>
      </c>
      <c r="D481" s="1">
        <v>1101</v>
      </c>
      <c r="E481" s="1">
        <v>3303</v>
      </c>
      <c r="F481" s="1">
        <v>1502</v>
      </c>
      <c r="G481" s="1">
        <v>5801</v>
      </c>
      <c r="H481" s="1">
        <v>302</v>
      </c>
      <c r="I481" s="1">
        <v>801</v>
      </c>
      <c r="J481" s="21">
        <v>5.9493900066449124</v>
      </c>
      <c r="K481" s="22">
        <v>3</v>
      </c>
      <c r="L481" s="21" t="s">
        <v>985</v>
      </c>
      <c r="M481" s="4">
        <v>1</v>
      </c>
      <c r="N481" s="4">
        <v>1</v>
      </c>
      <c r="O481" s="4">
        <v>1</v>
      </c>
      <c r="P481" s="4">
        <v>1</v>
      </c>
      <c r="Q481" s="4">
        <v>1</v>
      </c>
      <c r="R481" s="4">
        <v>1</v>
      </c>
      <c r="S481" s="4">
        <v>0</v>
      </c>
      <c r="T481" s="4">
        <v>1</v>
      </c>
      <c r="U481" s="4">
        <v>1</v>
      </c>
      <c r="V481" s="4">
        <v>1</v>
      </c>
      <c r="W481" s="4">
        <v>1</v>
      </c>
      <c r="X481" s="4">
        <v>1</v>
      </c>
      <c r="Y481" s="4">
        <v>0</v>
      </c>
      <c r="Z481" s="4">
        <v>1</v>
      </c>
      <c r="AA481" s="4">
        <v>1</v>
      </c>
      <c r="AB481" s="4">
        <v>1</v>
      </c>
      <c r="AC481" s="1" t="s">
        <v>1028</v>
      </c>
    </row>
    <row r="482" spans="1:29">
      <c r="A482" s="1" t="s">
        <v>482</v>
      </c>
      <c r="B482" s="1" t="e">
        <f>VLOOKUP(A482,#REF!, 2,0)</f>
        <v>#REF!</v>
      </c>
      <c r="C482" s="1" t="e">
        <f>VLOOKUP(A482,#REF!,3,0)</f>
        <v>#REF!</v>
      </c>
      <c r="D482" s="1">
        <v>203</v>
      </c>
      <c r="E482" s="1">
        <v>3303</v>
      </c>
      <c r="F482" s="1">
        <v>3802</v>
      </c>
      <c r="G482" s="1">
        <v>5602</v>
      </c>
      <c r="H482" s="1">
        <v>102</v>
      </c>
      <c r="I482" s="1">
        <v>702</v>
      </c>
      <c r="J482" s="21">
        <v>5.4771212547196626</v>
      </c>
      <c r="K482" s="22">
        <v>11</v>
      </c>
      <c r="L482" s="21" t="s">
        <v>985</v>
      </c>
      <c r="M482" s="4">
        <v>1</v>
      </c>
      <c r="N482" s="4">
        <v>0</v>
      </c>
      <c r="O482" s="4">
        <v>0</v>
      </c>
      <c r="P482" s="4">
        <v>1</v>
      </c>
      <c r="Q482" s="4">
        <v>1</v>
      </c>
      <c r="R482" s="4">
        <v>1</v>
      </c>
      <c r="S482" s="4">
        <v>0</v>
      </c>
      <c r="T482" s="4">
        <v>1</v>
      </c>
      <c r="U482" s="4">
        <v>1</v>
      </c>
      <c r="V482" s="4">
        <v>1</v>
      </c>
      <c r="W482" s="4">
        <v>1</v>
      </c>
      <c r="X482" s="4">
        <v>1</v>
      </c>
      <c r="Y482" s="4">
        <v>1</v>
      </c>
      <c r="Z482" s="4">
        <v>1</v>
      </c>
      <c r="AA482" s="4">
        <v>1</v>
      </c>
      <c r="AB482" s="4">
        <v>1</v>
      </c>
      <c r="AC482" s="1" t="s">
        <v>1028</v>
      </c>
    </row>
    <row r="483" spans="1:29">
      <c r="A483" s="1" t="s">
        <v>483</v>
      </c>
      <c r="B483" s="1" t="e">
        <f>VLOOKUP(A483,#REF!, 2,0)</f>
        <v>#REF!</v>
      </c>
      <c r="C483" s="1" t="e">
        <f>VLOOKUP(A483,#REF!,3,0)</f>
        <v>#REF!</v>
      </c>
      <c r="D483" s="1">
        <v>101</v>
      </c>
      <c r="E483" s="1">
        <v>3303</v>
      </c>
      <c r="F483" s="1">
        <v>5101</v>
      </c>
      <c r="G483" s="1">
        <v>5701</v>
      </c>
      <c r="H483" s="1">
        <v>602</v>
      </c>
      <c r="I483" s="1">
        <v>1402</v>
      </c>
      <c r="J483" s="21">
        <v>5.204119982655925</v>
      </c>
      <c r="K483" s="22">
        <v>39</v>
      </c>
      <c r="L483" s="21" t="s">
        <v>985</v>
      </c>
      <c r="M483" s="4">
        <v>1</v>
      </c>
      <c r="N483" s="4">
        <v>1</v>
      </c>
      <c r="O483" s="4">
        <v>1</v>
      </c>
      <c r="P483" s="4">
        <v>1</v>
      </c>
      <c r="Q483" s="4">
        <v>0</v>
      </c>
      <c r="R483" s="4">
        <v>0</v>
      </c>
      <c r="S483" s="4">
        <v>0</v>
      </c>
      <c r="T483" s="4">
        <v>1</v>
      </c>
      <c r="U483" s="4">
        <v>1</v>
      </c>
      <c r="V483" s="4">
        <v>1</v>
      </c>
      <c r="W483" s="4">
        <v>1</v>
      </c>
      <c r="X483" s="4">
        <v>1</v>
      </c>
      <c r="Y483" s="4">
        <v>0</v>
      </c>
      <c r="Z483" s="4">
        <v>0</v>
      </c>
      <c r="AA483" s="4">
        <v>1</v>
      </c>
      <c r="AB483" s="4">
        <v>1</v>
      </c>
      <c r="AC483" s="1" t="s">
        <v>1028</v>
      </c>
    </row>
    <row r="484" spans="1:29">
      <c r="A484" s="1" t="s">
        <v>484</v>
      </c>
      <c r="B484" s="1" t="e">
        <f>VLOOKUP(A484,#REF!, 2,0)</f>
        <v>#REF!</v>
      </c>
      <c r="C484" s="1" t="e">
        <f>VLOOKUP(A484,#REF!,3,0)</f>
        <v>#REF!</v>
      </c>
      <c r="D484" s="1">
        <v>201</v>
      </c>
      <c r="E484" s="1">
        <v>1101</v>
      </c>
      <c r="F484" s="1">
        <v>1301</v>
      </c>
      <c r="G484" s="1">
        <v>1518</v>
      </c>
      <c r="H484" s="1">
        <v>304</v>
      </c>
      <c r="I484" s="1">
        <v>801</v>
      </c>
      <c r="J484" s="21">
        <v>4.1205739312058496</v>
      </c>
      <c r="K484" s="22">
        <v>195</v>
      </c>
      <c r="L484" s="21" t="s">
        <v>985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0</v>
      </c>
      <c r="T484" s="4">
        <v>1</v>
      </c>
      <c r="U484" s="4">
        <v>1</v>
      </c>
      <c r="V484" s="4">
        <v>1</v>
      </c>
      <c r="W484" s="4">
        <v>1</v>
      </c>
      <c r="X484" s="4">
        <v>1</v>
      </c>
      <c r="Y484" s="4">
        <v>1</v>
      </c>
      <c r="Z484" s="4">
        <v>1</v>
      </c>
      <c r="AA484" s="4">
        <v>1</v>
      </c>
      <c r="AB484" s="4">
        <v>1</v>
      </c>
      <c r="AC484" s="1" t="s">
        <v>1028</v>
      </c>
    </row>
    <row r="485" spans="1:29">
      <c r="A485" s="1" t="s">
        <v>485</v>
      </c>
      <c r="B485" s="1" t="e">
        <f>VLOOKUP(A485,#REF!, 2,0)</f>
        <v>#REF!</v>
      </c>
      <c r="C485" s="1" t="e">
        <f>VLOOKUP(A485,#REF!,3,0)</f>
        <v>#REF!</v>
      </c>
      <c r="D485" s="1">
        <v>2403</v>
      </c>
      <c r="E485" s="1">
        <v>3303</v>
      </c>
      <c r="F485" s="1">
        <v>4601</v>
      </c>
      <c r="G485" s="1" t="s">
        <v>507</v>
      </c>
      <c r="H485" s="1">
        <v>102</v>
      </c>
      <c r="I485" s="1" t="s">
        <v>507</v>
      </c>
      <c r="J485" s="21">
        <v>3.725094521081469</v>
      </c>
      <c r="K485" s="22">
        <v>408</v>
      </c>
      <c r="L485" s="21" t="s">
        <v>986</v>
      </c>
      <c r="M485" s="4">
        <v>1</v>
      </c>
      <c r="N485" s="4">
        <v>0</v>
      </c>
      <c r="O485" s="4">
        <v>0</v>
      </c>
      <c r="P485" s="4">
        <v>1</v>
      </c>
      <c r="Q485" s="4">
        <v>0</v>
      </c>
      <c r="R485" s="4">
        <v>0</v>
      </c>
      <c r="S485" s="4">
        <v>0</v>
      </c>
      <c r="T485" s="4">
        <v>1</v>
      </c>
      <c r="U485" s="4">
        <v>1</v>
      </c>
      <c r="V485" s="4">
        <v>1</v>
      </c>
      <c r="W485" s="4">
        <v>1</v>
      </c>
      <c r="X485" s="4">
        <v>1</v>
      </c>
      <c r="Y485" s="4">
        <v>0</v>
      </c>
      <c r="Z485" s="4">
        <v>0</v>
      </c>
      <c r="AA485" s="4">
        <v>1</v>
      </c>
      <c r="AB485" s="4">
        <v>1</v>
      </c>
      <c r="AC485" s="1" t="s">
        <v>1028</v>
      </c>
    </row>
    <row r="486" spans="1:29">
      <c r="A486" s="1" t="s">
        <v>486</v>
      </c>
      <c r="B486" s="1" t="e">
        <f>VLOOKUP(A486,#REF!, 2,0)</f>
        <v>#REF!</v>
      </c>
      <c r="C486" s="1" t="e">
        <f>VLOOKUP(A486,#REF!,3,0)</f>
        <v>#REF!</v>
      </c>
      <c r="D486" s="1">
        <v>2901</v>
      </c>
      <c r="E486" s="1" t="s">
        <v>507</v>
      </c>
      <c r="F486" s="1">
        <v>705</v>
      </c>
      <c r="G486" s="1" t="s">
        <v>507</v>
      </c>
      <c r="H486" s="1">
        <v>1505</v>
      </c>
      <c r="I486" s="1" t="s">
        <v>507</v>
      </c>
      <c r="J486" s="21">
        <v>5.9314578706890053</v>
      </c>
      <c r="K486" s="22">
        <v>114</v>
      </c>
      <c r="L486" s="21" t="s">
        <v>985</v>
      </c>
      <c r="M486" s="4">
        <v>1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  <c r="U486" s="4">
        <v>1</v>
      </c>
      <c r="V486" s="4">
        <v>1</v>
      </c>
      <c r="W486" s="4">
        <v>1</v>
      </c>
      <c r="X486" s="4">
        <v>1</v>
      </c>
      <c r="Y486" s="4">
        <v>1</v>
      </c>
      <c r="Z486" s="4">
        <v>1</v>
      </c>
      <c r="AA486" s="4">
        <v>1</v>
      </c>
      <c r="AB486" s="4">
        <v>1</v>
      </c>
      <c r="AC486" s="1" t="s">
        <v>1028</v>
      </c>
    </row>
    <row r="487" spans="1:29">
      <c r="A487" s="1" t="s">
        <v>487</v>
      </c>
      <c r="B487" s="1" t="e">
        <f>VLOOKUP(A487,#REF!, 2,0)</f>
        <v>#REF!</v>
      </c>
      <c r="C487" s="1" t="e">
        <f>VLOOKUP(A487,#REF!,3,0)</f>
        <v>#REF!</v>
      </c>
      <c r="D487" s="1">
        <v>1101</v>
      </c>
      <c r="E487" s="1" t="s">
        <v>507</v>
      </c>
      <c r="F487" s="1">
        <v>1502</v>
      </c>
      <c r="G487" s="1">
        <v>5502</v>
      </c>
      <c r="H487" s="1">
        <v>304</v>
      </c>
      <c r="I487" s="1">
        <v>801</v>
      </c>
      <c r="J487" s="21">
        <v>5.8518696007297661</v>
      </c>
      <c r="K487" s="22">
        <v>6</v>
      </c>
      <c r="L487" s="21" t="s">
        <v>985</v>
      </c>
      <c r="M487" s="4">
        <v>1</v>
      </c>
      <c r="N487" s="4">
        <v>1</v>
      </c>
      <c r="O487" s="4">
        <v>1</v>
      </c>
      <c r="P487" s="4">
        <v>1</v>
      </c>
      <c r="Q487" s="4">
        <v>1</v>
      </c>
      <c r="R487" s="4">
        <v>0</v>
      </c>
      <c r="S487" s="4">
        <v>1</v>
      </c>
      <c r="T487" s="4">
        <v>1</v>
      </c>
      <c r="U487" s="4">
        <v>1</v>
      </c>
      <c r="V487" s="4">
        <v>1</v>
      </c>
      <c r="W487" s="4">
        <v>1</v>
      </c>
      <c r="X487" s="4">
        <v>1</v>
      </c>
      <c r="Y487" s="4">
        <v>1</v>
      </c>
      <c r="Z487" s="4">
        <v>1</v>
      </c>
      <c r="AA487" s="4">
        <v>1</v>
      </c>
      <c r="AB487" s="4">
        <v>1</v>
      </c>
      <c r="AC487" s="1" t="s">
        <v>1028</v>
      </c>
    </row>
    <row r="488" spans="1:29">
      <c r="A488" s="1" t="s">
        <v>488</v>
      </c>
      <c r="B488" s="1" t="e">
        <f>VLOOKUP(A488,#REF!, 2,0)</f>
        <v>#REF!</v>
      </c>
      <c r="C488" s="1" t="e">
        <f>VLOOKUP(A488,#REF!,3,0)</f>
        <v>#REF!</v>
      </c>
      <c r="D488" s="1">
        <v>1101</v>
      </c>
      <c r="E488" s="1">
        <v>3303</v>
      </c>
      <c r="F488" s="1">
        <v>1525</v>
      </c>
      <c r="G488" s="1">
        <v>4403</v>
      </c>
      <c r="H488" s="1">
        <v>403</v>
      </c>
      <c r="I488" s="1">
        <v>701</v>
      </c>
      <c r="J488" s="21">
        <v>4.5078558716958312</v>
      </c>
      <c r="K488" s="22">
        <v>137</v>
      </c>
      <c r="L488" s="21" t="s">
        <v>986</v>
      </c>
      <c r="M488" s="4">
        <v>1</v>
      </c>
      <c r="N488" s="4">
        <v>0</v>
      </c>
      <c r="O488" s="4">
        <v>0</v>
      </c>
      <c r="P488" s="4">
        <v>1</v>
      </c>
      <c r="Q488" s="4">
        <v>0</v>
      </c>
      <c r="R488" s="4">
        <v>0</v>
      </c>
      <c r="S488" s="4">
        <v>0</v>
      </c>
      <c r="T488" s="4">
        <v>1</v>
      </c>
      <c r="U488" s="4">
        <v>1</v>
      </c>
      <c r="V488" s="4">
        <v>1</v>
      </c>
      <c r="W488" s="4">
        <v>1</v>
      </c>
      <c r="X488" s="4">
        <v>1</v>
      </c>
      <c r="Y488" s="4">
        <v>0</v>
      </c>
      <c r="Z488" s="4">
        <v>0</v>
      </c>
      <c r="AA488" s="4">
        <v>1</v>
      </c>
      <c r="AB488" s="4">
        <v>1</v>
      </c>
      <c r="AC488" s="1" t="s">
        <v>1028</v>
      </c>
    </row>
    <row r="489" spans="1:29">
      <c r="A489" s="1" t="s">
        <v>489</v>
      </c>
      <c r="B489" s="1" t="e">
        <f>VLOOKUP(A489,#REF!, 2,0)</f>
        <v>#REF!</v>
      </c>
      <c r="C489" s="1" t="e">
        <f>VLOOKUP(A489,#REF!,3,0)</f>
        <v>#REF!</v>
      </c>
      <c r="D489" s="1">
        <v>206</v>
      </c>
      <c r="E489" s="1">
        <v>1101</v>
      </c>
      <c r="F489" s="1">
        <v>1502</v>
      </c>
      <c r="G489" s="1">
        <v>5502</v>
      </c>
      <c r="H489" s="1">
        <v>801</v>
      </c>
      <c r="I489" s="1">
        <v>1203</v>
      </c>
      <c r="J489" s="21">
        <v>3.9986951583116559</v>
      </c>
      <c r="K489" s="22">
        <v>283</v>
      </c>
      <c r="L489" s="21" t="s">
        <v>986</v>
      </c>
      <c r="M489" s="4">
        <v>1</v>
      </c>
      <c r="N489" s="4">
        <v>0</v>
      </c>
      <c r="O489" s="4">
        <v>0</v>
      </c>
      <c r="P489" s="4">
        <v>1</v>
      </c>
      <c r="Q489" s="4">
        <v>0</v>
      </c>
      <c r="R489" s="4">
        <v>0</v>
      </c>
      <c r="S489" s="4">
        <v>0</v>
      </c>
      <c r="T489" s="4">
        <v>1</v>
      </c>
      <c r="U489" s="4">
        <v>1</v>
      </c>
      <c r="V489" s="4">
        <v>1</v>
      </c>
      <c r="W489" s="4">
        <v>1</v>
      </c>
      <c r="X489" s="4">
        <v>1</v>
      </c>
      <c r="Y489" s="4">
        <v>0</v>
      </c>
      <c r="Z489" s="4">
        <v>0</v>
      </c>
      <c r="AA489" s="4">
        <v>1</v>
      </c>
      <c r="AB489" s="4">
        <v>1</v>
      </c>
      <c r="AC489" s="1" t="s">
        <v>1028</v>
      </c>
    </row>
    <row r="490" spans="1:29">
      <c r="A490" s="1" t="s">
        <v>490</v>
      </c>
      <c r="B490" s="1" t="e">
        <f>VLOOKUP(A490,#REF!, 2,0)</f>
        <v>#REF!</v>
      </c>
      <c r="C490" s="1" t="e">
        <f>VLOOKUP(A490,#REF!,3,0)</f>
        <v>#REF!</v>
      </c>
      <c r="D490" s="1">
        <v>203</v>
      </c>
      <c r="E490" s="1">
        <v>3303</v>
      </c>
      <c r="F490" s="1">
        <v>5502</v>
      </c>
      <c r="G490" s="1">
        <v>5801</v>
      </c>
      <c r="H490" s="1">
        <v>302</v>
      </c>
      <c r="I490" s="1">
        <v>1203</v>
      </c>
      <c r="J490" s="21">
        <v>3.1139433523068369</v>
      </c>
      <c r="K490" s="22">
        <v>933</v>
      </c>
      <c r="L490" s="21" t="s">
        <v>985</v>
      </c>
      <c r="M490" s="4">
        <v>1</v>
      </c>
      <c r="N490" s="4">
        <v>0</v>
      </c>
      <c r="O490" s="4">
        <v>0</v>
      </c>
      <c r="P490" s="4">
        <v>1</v>
      </c>
      <c r="Q490" s="4">
        <v>1</v>
      </c>
      <c r="R490" s="4">
        <v>1</v>
      </c>
      <c r="S490" s="4">
        <v>0</v>
      </c>
      <c r="T490" s="4">
        <v>1</v>
      </c>
      <c r="U490" s="4">
        <v>1</v>
      </c>
      <c r="V490" s="4">
        <v>1</v>
      </c>
      <c r="W490" s="4">
        <v>1</v>
      </c>
      <c r="X490" s="4">
        <v>1</v>
      </c>
      <c r="Y490" s="4">
        <v>1</v>
      </c>
      <c r="Z490" s="4">
        <v>1</v>
      </c>
      <c r="AA490" s="4">
        <v>1</v>
      </c>
      <c r="AB490" s="4">
        <v>1</v>
      </c>
      <c r="AC490" s="1" t="s">
        <v>1028</v>
      </c>
    </row>
    <row r="491" spans="1:29">
      <c r="A491" s="1" t="s">
        <v>491</v>
      </c>
      <c r="B491" s="1" t="e">
        <f>VLOOKUP(A491,#REF!, 2,0)</f>
        <v>#REF!</v>
      </c>
      <c r="C491" s="1" t="e">
        <f>VLOOKUP(A491,#REF!,3,0)</f>
        <v>#REF!</v>
      </c>
      <c r="D491" s="1">
        <v>1101</v>
      </c>
      <c r="E491" s="1">
        <v>2402</v>
      </c>
      <c r="F491" s="1">
        <v>4006</v>
      </c>
      <c r="G491" s="1">
        <v>5502</v>
      </c>
      <c r="H491" s="1">
        <v>303</v>
      </c>
      <c r="I491" s="1">
        <v>801</v>
      </c>
      <c r="J491" s="21">
        <v>5.1643528557844371</v>
      </c>
      <c r="K491" s="22">
        <v>440</v>
      </c>
      <c r="L491" s="21" t="s">
        <v>986</v>
      </c>
      <c r="M491" s="4">
        <v>1</v>
      </c>
      <c r="N491" s="4">
        <v>0</v>
      </c>
      <c r="O491" s="4">
        <v>0</v>
      </c>
      <c r="P491" s="4">
        <v>1</v>
      </c>
      <c r="Q491" s="4">
        <v>0</v>
      </c>
      <c r="R491" s="4">
        <v>0</v>
      </c>
      <c r="S491" s="4">
        <v>0</v>
      </c>
      <c r="T491" s="4">
        <v>1</v>
      </c>
      <c r="U491" s="4">
        <v>1</v>
      </c>
      <c r="V491" s="4">
        <v>1</v>
      </c>
      <c r="W491" s="4">
        <v>1</v>
      </c>
      <c r="X491" s="4">
        <v>1</v>
      </c>
      <c r="Y491" s="4">
        <v>0</v>
      </c>
      <c r="Z491" s="4">
        <v>0</v>
      </c>
      <c r="AA491" s="4">
        <v>1</v>
      </c>
      <c r="AB491" s="4">
        <v>1</v>
      </c>
      <c r="AC491" s="1" t="s">
        <v>1029</v>
      </c>
    </row>
    <row r="492" spans="1:29">
      <c r="A492" s="1" t="s">
        <v>492</v>
      </c>
      <c r="B492" s="1" t="e">
        <f>VLOOKUP(A492,#REF!, 2,0)</f>
        <v>#REF!</v>
      </c>
      <c r="C492" s="1" t="e">
        <f>VLOOKUP(A492,#REF!,3,0)</f>
        <v>#REF!</v>
      </c>
      <c r="D492" s="1">
        <v>207</v>
      </c>
      <c r="E492" s="1">
        <v>2901</v>
      </c>
      <c r="F492" s="1">
        <v>705</v>
      </c>
      <c r="G492" s="1">
        <v>4601</v>
      </c>
      <c r="H492" s="1">
        <v>102</v>
      </c>
      <c r="I492" s="1">
        <v>1505</v>
      </c>
      <c r="J492" s="21">
        <v>5.071882007306125</v>
      </c>
      <c r="K492" s="22">
        <v>61</v>
      </c>
      <c r="L492" s="21" t="s">
        <v>986</v>
      </c>
      <c r="M492" s="4">
        <v>1</v>
      </c>
      <c r="N492" s="4">
        <v>0</v>
      </c>
      <c r="O492" s="4">
        <v>0</v>
      </c>
      <c r="P492" s="4">
        <v>1</v>
      </c>
      <c r="Q492" s="4">
        <v>0</v>
      </c>
      <c r="R492" s="4">
        <v>0</v>
      </c>
      <c r="S492" s="4">
        <v>0</v>
      </c>
      <c r="T492" s="4">
        <v>1</v>
      </c>
      <c r="U492" s="4">
        <v>1</v>
      </c>
      <c r="V492" s="4">
        <v>1</v>
      </c>
      <c r="W492" s="4">
        <v>1</v>
      </c>
      <c r="X492" s="4">
        <v>1</v>
      </c>
      <c r="Y492" s="4">
        <v>0</v>
      </c>
      <c r="Z492" s="4">
        <v>0</v>
      </c>
      <c r="AA492" s="4">
        <v>1</v>
      </c>
      <c r="AB492" s="4">
        <v>1</v>
      </c>
      <c r="AC492" s="1" t="s">
        <v>1029</v>
      </c>
    </row>
    <row r="493" spans="1:29">
      <c r="A493" s="1" t="s">
        <v>493</v>
      </c>
      <c r="B493" s="1" t="e">
        <f>VLOOKUP(A493,#REF!, 2,0)</f>
        <v>#REF!</v>
      </c>
      <c r="C493" s="1" t="e">
        <f>VLOOKUP(A493,#REF!,3,0)</f>
        <v>#REF!</v>
      </c>
      <c r="D493" s="1">
        <v>2407</v>
      </c>
      <c r="E493" s="1">
        <v>3303</v>
      </c>
      <c r="F493" s="1">
        <v>3505</v>
      </c>
      <c r="G493" s="1">
        <v>5801</v>
      </c>
      <c r="H493" s="1">
        <v>302</v>
      </c>
      <c r="I493" s="1">
        <v>401</v>
      </c>
      <c r="J493" s="21">
        <v>4.6031443726201822</v>
      </c>
      <c r="K493" s="22">
        <v>291</v>
      </c>
      <c r="L493" s="21" t="s">
        <v>985</v>
      </c>
      <c r="M493" s="4">
        <v>1</v>
      </c>
      <c r="N493" s="4">
        <v>0</v>
      </c>
      <c r="O493" s="4">
        <v>0</v>
      </c>
      <c r="P493" s="4">
        <v>1</v>
      </c>
      <c r="Q493" s="4">
        <v>1</v>
      </c>
      <c r="R493" s="4">
        <v>0</v>
      </c>
      <c r="S493" s="4">
        <v>1</v>
      </c>
      <c r="T493" s="4">
        <v>1</v>
      </c>
      <c r="U493" s="4">
        <v>1</v>
      </c>
      <c r="V493" s="4">
        <v>1</v>
      </c>
      <c r="W493" s="4">
        <v>1</v>
      </c>
      <c r="X493" s="4">
        <v>1</v>
      </c>
      <c r="Y493" s="4">
        <v>1</v>
      </c>
      <c r="Z493" s="4">
        <v>1</v>
      </c>
      <c r="AA493" s="4">
        <v>1</v>
      </c>
      <c r="AB493" s="4">
        <v>1</v>
      </c>
      <c r="AC493" s="1" t="s">
        <v>1029</v>
      </c>
    </row>
    <row r="494" spans="1:29">
      <c r="A494" s="1" t="s">
        <v>494</v>
      </c>
      <c r="B494" s="1" t="e">
        <f>VLOOKUP(A494,#REF!, 2,0)</f>
        <v>#REF!</v>
      </c>
      <c r="C494" s="1" t="e">
        <f>VLOOKUP(A494,#REF!,3,0)</f>
        <v>#REF!</v>
      </c>
      <c r="D494" s="1">
        <v>206</v>
      </c>
      <c r="E494" s="1">
        <v>2410</v>
      </c>
      <c r="F494" s="1">
        <v>1525</v>
      </c>
      <c r="G494" s="1">
        <v>5101</v>
      </c>
      <c r="H494" s="1">
        <v>702</v>
      </c>
      <c r="I494" s="1">
        <v>1402</v>
      </c>
      <c r="J494" s="21">
        <v>4.8344207036815323</v>
      </c>
      <c r="K494" s="22">
        <v>295</v>
      </c>
      <c r="L494" s="21" t="s">
        <v>986</v>
      </c>
      <c r="M494" s="4">
        <v>1</v>
      </c>
      <c r="N494" s="4">
        <v>0</v>
      </c>
      <c r="O494" s="4">
        <v>0</v>
      </c>
      <c r="P494" s="4">
        <v>1</v>
      </c>
      <c r="Q494" s="4">
        <v>0</v>
      </c>
      <c r="R494" s="4">
        <v>0</v>
      </c>
      <c r="S494" s="4">
        <v>0</v>
      </c>
      <c r="T494" s="4">
        <v>1</v>
      </c>
      <c r="U494" s="4">
        <v>1</v>
      </c>
      <c r="V494" s="4">
        <v>1</v>
      </c>
      <c r="W494" s="4">
        <v>1</v>
      </c>
      <c r="X494" s="4">
        <v>1</v>
      </c>
      <c r="Y494" s="4">
        <v>0</v>
      </c>
      <c r="Z494" s="4">
        <v>0</v>
      </c>
      <c r="AA494" s="4">
        <v>1</v>
      </c>
      <c r="AB494" s="4">
        <v>1</v>
      </c>
      <c r="AC494" s="1" t="s">
        <v>1029</v>
      </c>
    </row>
    <row r="495" spans="1:29">
      <c r="A495" s="1" t="s">
        <v>495</v>
      </c>
      <c r="B495" s="1" t="e">
        <f>VLOOKUP(A495,#REF!, 2,0)</f>
        <v>#REF!</v>
      </c>
      <c r="C495" s="1" t="e">
        <f>VLOOKUP(A495,#REF!,3,0)</f>
        <v>#REF!</v>
      </c>
      <c r="D495" s="1">
        <v>1101</v>
      </c>
      <c r="E495" s="1">
        <v>3303</v>
      </c>
      <c r="F495" s="1">
        <v>1502</v>
      </c>
      <c r="G495" s="1">
        <v>4403</v>
      </c>
      <c r="H495" s="1">
        <v>701</v>
      </c>
      <c r="I495" s="1">
        <v>801</v>
      </c>
      <c r="J495" s="21">
        <v>2.6031443726201822</v>
      </c>
      <c r="K495" s="22">
        <v>385</v>
      </c>
      <c r="L495" s="21" t="s">
        <v>985</v>
      </c>
      <c r="M495" s="4">
        <v>1</v>
      </c>
      <c r="N495" s="4">
        <v>0</v>
      </c>
      <c r="O495" s="4">
        <v>0</v>
      </c>
      <c r="P495" s="4">
        <v>1</v>
      </c>
      <c r="Q495" s="4">
        <v>1</v>
      </c>
      <c r="R495" s="4">
        <v>1</v>
      </c>
      <c r="S495" s="4">
        <v>0</v>
      </c>
      <c r="T495" s="4">
        <v>1</v>
      </c>
      <c r="U495" s="4">
        <v>1</v>
      </c>
      <c r="V495" s="4">
        <v>1</v>
      </c>
      <c r="W495" s="4">
        <v>1</v>
      </c>
      <c r="X495" s="4">
        <v>1</v>
      </c>
      <c r="Y495" s="4">
        <v>1</v>
      </c>
      <c r="Z495" s="4">
        <v>1</v>
      </c>
      <c r="AA495" s="4">
        <v>1</v>
      </c>
      <c r="AB495" s="4">
        <v>1</v>
      </c>
      <c r="AC495" s="1" t="s">
        <v>1029</v>
      </c>
    </row>
    <row r="496" spans="1:29">
      <c r="A496" s="1" t="s">
        <v>496</v>
      </c>
      <c r="B496" s="1" t="e">
        <f>VLOOKUP(A496,#REF!, 2,0)</f>
        <v>#REF!</v>
      </c>
      <c r="C496" s="1" t="e">
        <f>VLOOKUP(A496,#REF!,3,0)</f>
        <v>#REF!</v>
      </c>
      <c r="D496" s="1">
        <v>203</v>
      </c>
      <c r="E496" s="1">
        <v>3303</v>
      </c>
      <c r="F496" s="1">
        <v>4001</v>
      </c>
      <c r="G496" s="1">
        <v>5801</v>
      </c>
      <c r="H496" s="1">
        <v>302</v>
      </c>
      <c r="I496" s="1">
        <v>702</v>
      </c>
      <c r="J496" s="21">
        <v>5.2988530764097064</v>
      </c>
      <c r="K496" s="22">
        <v>76</v>
      </c>
      <c r="L496" s="21" t="s">
        <v>985</v>
      </c>
      <c r="M496" s="4">
        <v>1</v>
      </c>
      <c r="N496" s="4">
        <v>1</v>
      </c>
      <c r="O496" s="4">
        <v>1</v>
      </c>
      <c r="P496" s="4">
        <v>0</v>
      </c>
      <c r="Q496" s="4">
        <v>1</v>
      </c>
      <c r="R496" s="4">
        <v>0</v>
      </c>
      <c r="S496" s="4">
        <v>1</v>
      </c>
      <c r="T496" s="4">
        <v>0</v>
      </c>
      <c r="U496" s="4">
        <v>0</v>
      </c>
      <c r="V496" s="4">
        <v>0</v>
      </c>
      <c r="W496" s="4">
        <v>1</v>
      </c>
      <c r="X496" s="4">
        <v>1</v>
      </c>
      <c r="Y496" s="4">
        <v>1</v>
      </c>
      <c r="Z496" s="4">
        <v>1</v>
      </c>
      <c r="AA496" s="4">
        <v>1</v>
      </c>
      <c r="AB496" s="4">
        <v>1</v>
      </c>
      <c r="AC496" s="1" t="s">
        <v>1029</v>
      </c>
    </row>
    <row r="497" spans="1:29">
      <c r="A497" s="1" t="s">
        <v>497</v>
      </c>
      <c r="B497" s="1" t="e">
        <f>VLOOKUP(A497,#REF!, 2,0)</f>
        <v>#REF!</v>
      </c>
      <c r="C497" s="1" t="e">
        <f>VLOOKUP(A497,#REF!,3,0)</f>
        <v>#REF!</v>
      </c>
      <c r="D497" s="1">
        <v>207</v>
      </c>
      <c r="E497" s="1">
        <v>1101</v>
      </c>
      <c r="F497" s="1">
        <v>1525</v>
      </c>
      <c r="G497" s="1">
        <v>4601</v>
      </c>
      <c r="H497" s="1">
        <v>102</v>
      </c>
      <c r="I497" s="1">
        <v>702</v>
      </c>
      <c r="J497" s="21">
        <v>3.1335389083702174</v>
      </c>
      <c r="K497" s="22">
        <v>372</v>
      </c>
      <c r="L497" s="21" t="s">
        <v>986</v>
      </c>
      <c r="M497" s="4">
        <v>1</v>
      </c>
      <c r="N497" s="4">
        <v>0</v>
      </c>
      <c r="O497" s="4">
        <v>0</v>
      </c>
      <c r="P497" s="4">
        <v>1</v>
      </c>
      <c r="Q497" s="4">
        <v>0</v>
      </c>
      <c r="R497" s="4">
        <v>0</v>
      </c>
      <c r="S497" s="4">
        <v>0</v>
      </c>
      <c r="T497" s="4">
        <v>1</v>
      </c>
      <c r="U497" s="4">
        <v>1</v>
      </c>
      <c r="V497" s="4">
        <v>1</v>
      </c>
      <c r="W497" s="4">
        <v>1</v>
      </c>
      <c r="X497" s="4">
        <v>1</v>
      </c>
      <c r="Y497" s="4">
        <v>0</v>
      </c>
      <c r="Z497" s="4">
        <v>0</v>
      </c>
      <c r="AA497" s="4">
        <v>1</v>
      </c>
      <c r="AB497" s="4">
        <v>1</v>
      </c>
      <c r="AC497" s="1" t="s">
        <v>1029</v>
      </c>
    </row>
    <row r="498" spans="1:29">
      <c r="A498" s="1" t="s">
        <v>498</v>
      </c>
      <c r="B498" s="1" t="e">
        <f>VLOOKUP(A498,#REF!, 2,0)</f>
        <v>#REF!</v>
      </c>
      <c r="C498" s="1" t="e">
        <f>VLOOKUP(A498,#REF!,3,0)</f>
        <v>#REF!</v>
      </c>
      <c r="D498" s="1">
        <v>207</v>
      </c>
      <c r="E498" s="1">
        <v>2407</v>
      </c>
      <c r="F498" s="1">
        <v>3505</v>
      </c>
      <c r="G498" s="1">
        <v>4601</v>
      </c>
      <c r="H498" s="1">
        <v>102</v>
      </c>
      <c r="I498" s="1">
        <v>401</v>
      </c>
      <c r="J498" s="21">
        <v>5.2121876044039581</v>
      </c>
      <c r="K498" s="22">
        <v>152</v>
      </c>
      <c r="L498" s="21" t="s">
        <v>985</v>
      </c>
      <c r="M498" s="4">
        <v>1</v>
      </c>
      <c r="N498" s="4">
        <v>0</v>
      </c>
      <c r="O498" s="4">
        <v>0</v>
      </c>
      <c r="P498" s="4">
        <v>1</v>
      </c>
      <c r="Q498" s="4">
        <v>1</v>
      </c>
      <c r="R498" s="4">
        <v>1</v>
      </c>
      <c r="S498" s="4">
        <v>0</v>
      </c>
      <c r="T498" s="4">
        <v>1</v>
      </c>
      <c r="U498" s="4">
        <v>1</v>
      </c>
      <c r="V498" s="4">
        <v>1</v>
      </c>
      <c r="W498" s="4">
        <v>1</v>
      </c>
      <c r="X498" s="4">
        <v>1</v>
      </c>
      <c r="Y498" s="4">
        <v>1</v>
      </c>
      <c r="Z498" s="4">
        <v>1</v>
      </c>
      <c r="AA498" s="4">
        <v>1</v>
      </c>
      <c r="AB498" s="4">
        <v>1</v>
      </c>
      <c r="AC498" s="1" t="s">
        <v>1029</v>
      </c>
    </row>
    <row r="499" spans="1:29">
      <c r="A499" s="1" t="s">
        <v>499</v>
      </c>
      <c r="B499" s="1" t="e">
        <f>VLOOKUP(A499,#REF!, 2,0)</f>
        <v>#REF!</v>
      </c>
      <c r="C499" s="1" t="e">
        <f>VLOOKUP(A499,#REF!,3,0)</f>
        <v>#REF!</v>
      </c>
      <c r="D499" s="1">
        <v>206</v>
      </c>
      <c r="E499" s="1">
        <v>1101</v>
      </c>
      <c r="F499" s="1">
        <v>1502</v>
      </c>
      <c r="G499" s="1">
        <v>5201</v>
      </c>
      <c r="H499" s="1">
        <v>801</v>
      </c>
      <c r="I499" s="1">
        <v>1202</v>
      </c>
      <c r="J499" s="21">
        <v>4.8750612633917001</v>
      </c>
      <c r="K499" s="22">
        <v>240</v>
      </c>
      <c r="L499" s="21" t="s">
        <v>986</v>
      </c>
      <c r="M499" s="4">
        <v>1</v>
      </c>
      <c r="N499" s="4">
        <v>0</v>
      </c>
      <c r="O499" s="4">
        <v>0</v>
      </c>
      <c r="P499" s="4">
        <v>1</v>
      </c>
      <c r="Q499" s="4">
        <v>0</v>
      </c>
      <c r="R499" s="4">
        <v>0</v>
      </c>
      <c r="S499" s="4">
        <v>0</v>
      </c>
      <c r="T499" s="4">
        <v>1</v>
      </c>
      <c r="U499" s="4">
        <v>1</v>
      </c>
      <c r="V499" s="4">
        <v>1</v>
      </c>
      <c r="W499" s="4">
        <v>1</v>
      </c>
      <c r="X499" s="4">
        <v>1</v>
      </c>
      <c r="Y499" s="4">
        <v>0</v>
      </c>
      <c r="Z499" s="4">
        <v>0</v>
      </c>
      <c r="AA499" s="4">
        <v>1</v>
      </c>
      <c r="AB499" s="4">
        <v>1</v>
      </c>
      <c r="AC499" s="1" t="s">
        <v>1029</v>
      </c>
    </row>
    <row r="500" spans="1:29">
      <c r="A500" s="1" t="s">
        <v>500</v>
      </c>
      <c r="B500" s="1" t="e">
        <f>VLOOKUP(A500,#REF!, 2,0)</f>
        <v>#REF!</v>
      </c>
      <c r="C500" s="1" t="e">
        <f>VLOOKUP(A500,#REF!,3,0)</f>
        <v>#REF!</v>
      </c>
      <c r="D500" s="1">
        <v>206</v>
      </c>
      <c r="E500" s="1">
        <v>2402</v>
      </c>
      <c r="F500" s="1">
        <v>5502</v>
      </c>
      <c r="G500" s="1" t="s">
        <v>507</v>
      </c>
      <c r="H500" s="1">
        <v>303</v>
      </c>
      <c r="I500" s="1">
        <v>1203</v>
      </c>
      <c r="J500" s="21">
        <v>4.958085848521085</v>
      </c>
      <c r="K500" s="22">
        <v>478</v>
      </c>
      <c r="L500" s="21" t="s">
        <v>985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0</v>
      </c>
      <c r="T500" s="4">
        <v>1</v>
      </c>
      <c r="U500" s="4">
        <v>1</v>
      </c>
      <c r="V500" s="4">
        <v>1</v>
      </c>
      <c r="W500" s="4">
        <v>1</v>
      </c>
      <c r="X500" s="4">
        <v>1</v>
      </c>
      <c r="Y500" s="4">
        <v>1</v>
      </c>
      <c r="Z500" s="4">
        <v>1</v>
      </c>
      <c r="AA500" s="4">
        <v>1</v>
      </c>
      <c r="AB500" s="4">
        <v>1</v>
      </c>
      <c r="AC500" s="1" t="s">
        <v>1029</v>
      </c>
    </row>
    <row r="501" spans="1:29">
      <c r="A501" s="1" t="s">
        <v>501</v>
      </c>
      <c r="B501" s="1" t="e">
        <f>VLOOKUP(A501,#REF!, 2,0)</f>
        <v>#REF!</v>
      </c>
      <c r="C501" s="1" t="e">
        <f>VLOOKUP(A501,#REF!,3,0)</f>
        <v>#REF!</v>
      </c>
      <c r="D501" s="1">
        <v>207</v>
      </c>
      <c r="E501" s="1">
        <v>3401</v>
      </c>
      <c r="F501" s="1">
        <v>1301</v>
      </c>
      <c r="G501" s="1">
        <v>4601</v>
      </c>
      <c r="H501" s="1">
        <v>102</v>
      </c>
      <c r="I501" s="1">
        <v>304</v>
      </c>
      <c r="J501" s="21">
        <v>4.2900346113625183</v>
      </c>
      <c r="K501" s="22">
        <v>435</v>
      </c>
      <c r="L501" s="21" t="s">
        <v>985</v>
      </c>
      <c r="M501" s="4">
        <v>1</v>
      </c>
      <c r="N501" s="4">
        <v>0</v>
      </c>
      <c r="O501" s="4">
        <v>0</v>
      </c>
      <c r="P501" s="4">
        <v>1</v>
      </c>
      <c r="Q501" s="4">
        <v>1</v>
      </c>
      <c r="R501" s="4">
        <v>0</v>
      </c>
      <c r="S501" s="4">
        <v>1</v>
      </c>
      <c r="T501" s="4">
        <v>1</v>
      </c>
      <c r="U501" s="4">
        <v>1</v>
      </c>
      <c r="V501" s="4">
        <v>1</v>
      </c>
      <c r="W501" s="4">
        <v>1</v>
      </c>
      <c r="X501" s="4">
        <v>1</v>
      </c>
      <c r="Y501" s="4">
        <v>1</v>
      </c>
      <c r="Z501" s="4">
        <v>1</v>
      </c>
      <c r="AA501" s="4">
        <v>1</v>
      </c>
      <c r="AB501" s="4">
        <v>1</v>
      </c>
      <c r="AC501" s="1" t="s">
        <v>1029</v>
      </c>
    </row>
    <row r="502" spans="1:29">
      <c r="A502" s="1" t="s">
        <v>502</v>
      </c>
      <c r="B502" s="1" t="e">
        <f>VLOOKUP(A502,#REF!, 2,0)</f>
        <v>#REF!</v>
      </c>
      <c r="C502" s="1" t="e">
        <f>VLOOKUP(A502,#REF!,3,0)</f>
        <v>#REF!</v>
      </c>
      <c r="D502" s="1">
        <v>1101</v>
      </c>
      <c r="E502" s="1">
        <v>2402</v>
      </c>
      <c r="F502" s="1">
        <v>1502</v>
      </c>
      <c r="G502" s="1">
        <v>4006</v>
      </c>
      <c r="H502" s="1">
        <v>801</v>
      </c>
      <c r="I502" s="1" t="s">
        <v>507</v>
      </c>
      <c r="J502" s="21">
        <v>4.2479732663618064</v>
      </c>
      <c r="K502" s="22">
        <v>213</v>
      </c>
      <c r="L502" s="21" t="s">
        <v>985</v>
      </c>
      <c r="M502" s="4">
        <v>1</v>
      </c>
      <c r="N502" s="4">
        <v>0</v>
      </c>
      <c r="O502" s="4">
        <v>0</v>
      </c>
      <c r="P502" s="4">
        <v>1</v>
      </c>
      <c r="Q502" s="4">
        <v>1</v>
      </c>
      <c r="R502" s="4">
        <v>0</v>
      </c>
      <c r="S502" s="4">
        <v>1</v>
      </c>
      <c r="T502" s="4">
        <v>1</v>
      </c>
      <c r="U502" s="4">
        <v>1</v>
      </c>
      <c r="V502" s="4">
        <v>1</v>
      </c>
      <c r="W502" s="4">
        <v>1</v>
      </c>
      <c r="X502" s="4">
        <v>1</v>
      </c>
      <c r="Y502" s="4">
        <v>1</v>
      </c>
      <c r="Z502" s="4">
        <v>1</v>
      </c>
      <c r="AA502" s="4">
        <v>1</v>
      </c>
      <c r="AB502" s="4">
        <v>1</v>
      </c>
      <c r="AC502" s="1" t="s">
        <v>1029</v>
      </c>
    </row>
    <row r="503" spans="1:29">
      <c r="A503" s="1" t="s">
        <v>503</v>
      </c>
      <c r="B503" s="1" t="e">
        <f>VLOOKUP(A503,#REF!, 2,0)</f>
        <v>#REF!</v>
      </c>
      <c r="C503" s="1" t="e">
        <f>VLOOKUP(A503,#REF!,3,0)</f>
        <v>#REF!</v>
      </c>
      <c r="D503" s="1">
        <v>301</v>
      </c>
      <c r="E503" s="1">
        <v>2402</v>
      </c>
      <c r="F503" s="1">
        <v>3801</v>
      </c>
      <c r="G503" s="1">
        <v>4601</v>
      </c>
      <c r="H503" s="1">
        <v>102</v>
      </c>
      <c r="I503" s="1">
        <v>1203</v>
      </c>
      <c r="J503" s="21">
        <v>4.3891660843645326</v>
      </c>
      <c r="K503" s="22">
        <v>332</v>
      </c>
      <c r="L503" s="21" t="s">
        <v>986</v>
      </c>
      <c r="M503" s="4">
        <v>1</v>
      </c>
      <c r="N503" s="4">
        <v>0</v>
      </c>
      <c r="O503" s="4">
        <v>0</v>
      </c>
      <c r="P503" s="4">
        <v>1</v>
      </c>
      <c r="Q503" s="4">
        <v>0</v>
      </c>
      <c r="R503" s="4">
        <v>0</v>
      </c>
      <c r="S503" s="4">
        <v>0</v>
      </c>
      <c r="T503" s="4">
        <v>1</v>
      </c>
      <c r="U503" s="4">
        <v>1</v>
      </c>
      <c r="V503" s="4">
        <v>1</v>
      </c>
      <c r="W503" s="4">
        <v>1</v>
      </c>
      <c r="X503" s="4">
        <v>1</v>
      </c>
      <c r="Y503" s="4">
        <v>0</v>
      </c>
      <c r="Z503" s="4">
        <v>0</v>
      </c>
      <c r="AA503" s="4">
        <v>1</v>
      </c>
      <c r="AB503" s="4">
        <v>1</v>
      </c>
      <c r="AC503" s="1" t="s">
        <v>1029</v>
      </c>
    </row>
    <row r="504" spans="1:29">
      <c r="A504" s="1" t="s">
        <v>504</v>
      </c>
      <c r="B504" s="1" t="e">
        <f>VLOOKUP(A504,#REF!, 2,0)</f>
        <v>#REF!</v>
      </c>
      <c r="C504" s="1" t="e">
        <f>VLOOKUP(A504,#REF!,3,0)</f>
        <v>#REF!</v>
      </c>
      <c r="D504" s="1">
        <v>207</v>
      </c>
      <c r="E504" s="1">
        <v>1101</v>
      </c>
      <c r="F504" s="1">
        <v>1502</v>
      </c>
      <c r="G504" s="1">
        <v>4601</v>
      </c>
      <c r="H504" s="1">
        <v>102</v>
      </c>
      <c r="I504" s="1">
        <v>801</v>
      </c>
      <c r="J504" s="21">
        <v>3.7752462597402365</v>
      </c>
      <c r="K504" s="22">
        <v>451</v>
      </c>
      <c r="L504" s="21" t="s">
        <v>986</v>
      </c>
      <c r="M504" s="4">
        <v>1</v>
      </c>
      <c r="N504" s="4">
        <v>0</v>
      </c>
      <c r="O504" s="4">
        <v>0</v>
      </c>
      <c r="P504" s="4">
        <v>1</v>
      </c>
      <c r="Q504" s="4">
        <v>0</v>
      </c>
      <c r="R504" s="4">
        <v>0</v>
      </c>
      <c r="S504" s="4">
        <v>0</v>
      </c>
      <c r="T504" s="4">
        <v>1</v>
      </c>
      <c r="U504" s="4">
        <v>1</v>
      </c>
      <c r="V504" s="4">
        <v>1</v>
      </c>
      <c r="W504" s="4">
        <v>1</v>
      </c>
      <c r="X504" s="4">
        <v>1</v>
      </c>
      <c r="Y504" s="4">
        <v>0</v>
      </c>
      <c r="Z504" s="4">
        <v>0</v>
      </c>
      <c r="AA504" s="4">
        <v>1</v>
      </c>
      <c r="AB504" s="4">
        <v>1</v>
      </c>
      <c r="AC504" s="1" t="s">
        <v>1029</v>
      </c>
    </row>
    <row r="505" spans="1:29">
      <c r="A505" s="1" t="s">
        <v>505</v>
      </c>
      <c r="B505" s="1" t="e">
        <f>VLOOKUP(A505,#REF!, 2,0)</f>
        <v>#REF!</v>
      </c>
      <c r="C505" s="1" t="e">
        <f>VLOOKUP(A505,#REF!,3,0)</f>
        <v>#REF!</v>
      </c>
      <c r="D505" s="1">
        <v>2402</v>
      </c>
      <c r="E505" s="1">
        <v>3303</v>
      </c>
      <c r="F505" s="1">
        <v>1502</v>
      </c>
      <c r="G505" s="1">
        <v>5801</v>
      </c>
      <c r="H505" s="1">
        <v>302</v>
      </c>
      <c r="I505" s="1">
        <v>801</v>
      </c>
      <c r="J505" s="21">
        <v>4.6989700043360187</v>
      </c>
      <c r="K505" s="22">
        <v>605</v>
      </c>
      <c r="L505" s="21" t="s">
        <v>985</v>
      </c>
      <c r="M505" s="4">
        <v>1</v>
      </c>
      <c r="N505" s="4">
        <v>1</v>
      </c>
      <c r="O505" s="4">
        <v>1</v>
      </c>
      <c r="P505" s="4">
        <v>1</v>
      </c>
      <c r="Q505" s="4">
        <v>1</v>
      </c>
      <c r="R505" s="4">
        <v>1</v>
      </c>
      <c r="S505" s="4">
        <v>1</v>
      </c>
      <c r="T505" s="4">
        <v>1</v>
      </c>
      <c r="U505" s="4">
        <v>1</v>
      </c>
      <c r="V505" s="4">
        <v>1</v>
      </c>
      <c r="W505" s="4">
        <v>1</v>
      </c>
      <c r="X505" s="4">
        <v>1</v>
      </c>
      <c r="Y505" s="4">
        <v>1</v>
      </c>
      <c r="Z505" s="4">
        <v>1</v>
      </c>
      <c r="AA505" s="4">
        <v>1</v>
      </c>
      <c r="AB505" s="4">
        <v>1</v>
      </c>
      <c r="AC505" s="1" t="s">
        <v>1029</v>
      </c>
    </row>
    <row r="506" spans="1:29">
      <c r="A506" s="1" t="s">
        <v>506</v>
      </c>
      <c r="B506" s="1" t="e">
        <f>VLOOKUP(A506,#REF!, 2,0)</f>
        <v>#REF!</v>
      </c>
      <c r="C506" s="1" t="e">
        <f>VLOOKUP(A506,#REF!,3,0)</f>
        <v>#REF!</v>
      </c>
      <c r="D506" s="1">
        <v>1101</v>
      </c>
      <c r="E506" s="1">
        <v>3201</v>
      </c>
      <c r="F506" s="1">
        <v>1502</v>
      </c>
      <c r="G506" s="1">
        <v>1518</v>
      </c>
      <c r="H506" s="1">
        <v>801</v>
      </c>
      <c r="I506" s="1" t="s">
        <v>507</v>
      </c>
      <c r="J506" s="21">
        <v>5.5622928644564746</v>
      </c>
      <c r="K506" s="22">
        <v>3</v>
      </c>
      <c r="L506" s="21" t="s">
        <v>985</v>
      </c>
      <c r="M506" s="4">
        <v>1</v>
      </c>
      <c r="N506" s="4">
        <v>1</v>
      </c>
      <c r="O506" s="4">
        <v>1</v>
      </c>
      <c r="P506" s="4">
        <v>1</v>
      </c>
      <c r="Q506" s="4">
        <v>1</v>
      </c>
      <c r="R506" s="4">
        <v>1</v>
      </c>
      <c r="S506" s="4">
        <v>0</v>
      </c>
      <c r="T506" s="4">
        <v>1</v>
      </c>
      <c r="U506" s="4">
        <v>1</v>
      </c>
      <c r="V506" s="4">
        <v>1</v>
      </c>
      <c r="W506" s="4">
        <v>1</v>
      </c>
      <c r="X506" s="4">
        <v>1</v>
      </c>
      <c r="Y506" s="4">
        <v>1</v>
      </c>
      <c r="Z506" s="4">
        <v>0</v>
      </c>
      <c r="AA506" s="4">
        <v>1</v>
      </c>
      <c r="AB506" s="4">
        <v>1</v>
      </c>
      <c r="AC506" s="1" t="s">
        <v>1029</v>
      </c>
    </row>
    <row r="507" spans="1:29">
      <c r="A507" s="1" t="s">
        <v>508</v>
      </c>
      <c r="B507" s="1" t="e">
        <f>VLOOKUP(A507,#REF!, 2,0)</f>
        <v>#REF!</v>
      </c>
      <c r="C507" s="1" t="e">
        <f>VLOOKUP(A507,#REF!,3,0)</f>
        <v>#REF!</v>
      </c>
      <c r="D507" s="1">
        <v>207</v>
      </c>
      <c r="E507" s="1">
        <v>2901</v>
      </c>
      <c r="F507" s="1">
        <v>705</v>
      </c>
      <c r="G507" s="1">
        <v>1502</v>
      </c>
      <c r="H507" s="1">
        <v>801</v>
      </c>
      <c r="I507" s="1">
        <v>1505</v>
      </c>
      <c r="J507" s="21">
        <v>5.7067177823367583</v>
      </c>
      <c r="K507" s="22">
        <v>112</v>
      </c>
      <c r="L507" s="21" t="s">
        <v>985</v>
      </c>
      <c r="M507" s="4">
        <v>1</v>
      </c>
      <c r="N507" s="4">
        <v>0</v>
      </c>
      <c r="O507" s="4">
        <v>0</v>
      </c>
      <c r="P507" s="4">
        <v>1</v>
      </c>
      <c r="Q507" s="4">
        <v>1</v>
      </c>
      <c r="R507" s="4">
        <v>1</v>
      </c>
      <c r="S507" s="4">
        <v>0</v>
      </c>
      <c r="T507" s="4">
        <v>1</v>
      </c>
      <c r="U507" s="4">
        <v>1</v>
      </c>
      <c r="V507" s="4">
        <v>1</v>
      </c>
      <c r="W507" s="4">
        <v>1</v>
      </c>
      <c r="X507" s="4">
        <v>1</v>
      </c>
      <c r="Y507" s="4">
        <v>1</v>
      </c>
      <c r="Z507" s="4">
        <v>1</v>
      </c>
      <c r="AA507" s="4">
        <v>1</v>
      </c>
      <c r="AB507" s="4">
        <v>1</v>
      </c>
      <c r="AC507" s="1" t="s">
        <v>1030</v>
      </c>
    </row>
    <row r="508" spans="1:29">
      <c r="A508" s="1" t="s">
        <v>509</v>
      </c>
      <c r="B508" s="1" t="e">
        <f>VLOOKUP(A508,#REF!, 2,0)</f>
        <v>#REF!</v>
      </c>
      <c r="C508" s="1" t="e">
        <f>VLOOKUP(A508,#REF!,3,0)</f>
        <v>#REF!</v>
      </c>
      <c r="D508" s="1">
        <v>203</v>
      </c>
      <c r="E508" s="1">
        <v>2402</v>
      </c>
      <c r="F508" s="1">
        <v>1525</v>
      </c>
      <c r="G508" s="1">
        <v>5201</v>
      </c>
      <c r="H508" s="1">
        <v>102</v>
      </c>
      <c r="I508" s="1">
        <v>702</v>
      </c>
      <c r="J508" s="21">
        <v>4.173186268412274</v>
      </c>
      <c r="K508" s="22">
        <v>337</v>
      </c>
      <c r="L508" s="21" t="s">
        <v>986</v>
      </c>
      <c r="M508" s="4">
        <v>1</v>
      </c>
      <c r="N508" s="4">
        <v>0</v>
      </c>
      <c r="O508" s="4">
        <v>0</v>
      </c>
      <c r="P508" s="4">
        <v>1</v>
      </c>
      <c r="Q508" s="4">
        <v>0</v>
      </c>
      <c r="R508" s="4">
        <v>0</v>
      </c>
      <c r="S508" s="4">
        <v>0</v>
      </c>
      <c r="T508" s="4">
        <v>1</v>
      </c>
      <c r="U508" s="4">
        <v>1</v>
      </c>
      <c r="V508" s="4">
        <v>1</v>
      </c>
      <c r="W508" s="4">
        <v>1</v>
      </c>
      <c r="X508" s="4">
        <v>1</v>
      </c>
      <c r="Y508" s="4">
        <v>0</v>
      </c>
      <c r="Z508" s="4">
        <v>0</v>
      </c>
      <c r="AA508" s="4">
        <v>1</v>
      </c>
      <c r="AB508" s="4">
        <v>1</v>
      </c>
      <c r="AC508" s="1" t="s">
        <v>1030</v>
      </c>
    </row>
    <row r="509" spans="1:29">
      <c r="A509" s="1" t="s">
        <v>510</v>
      </c>
      <c r="B509" s="1" t="e">
        <f>VLOOKUP(A509,#REF!, 2,0)</f>
        <v>#REF!</v>
      </c>
      <c r="C509" s="1" t="e">
        <f>VLOOKUP(A509,#REF!,3,0)</f>
        <v>#REF!</v>
      </c>
      <c r="D509" s="1">
        <v>101</v>
      </c>
      <c r="E509" s="1">
        <v>3303</v>
      </c>
      <c r="F509" s="1">
        <v>1502</v>
      </c>
      <c r="G509" s="1">
        <v>5701</v>
      </c>
      <c r="H509" s="1">
        <v>602</v>
      </c>
      <c r="I509" s="1">
        <v>801</v>
      </c>
      <c r="J509" s="21">
        <v>3.3598354823398879</v>
      </c>
      <c r="K509" s="22">
        <v>260</v>
      </c>
      <c r="L509" s="21" t="s">
        <v>987</v>
      </c>
      <c r="M509" s="4">
        <v>1</v>
      </c>
      <c r="N509" s="4">
        <v>1</v>
      </c>
      <c r="O509" s="4">
        <v>1</v>
      </c>
      <c r="P509" s="4">
        <v>1</v>
      </c>
      <c r="Q509" s="4">
        <v>1</v>
      </c>
      <c r="R509" s="4">
        <v>0</v>
      </c>
      <c r="S509" s="4">
        <v>1</v>
      </c>
      <c r="T509" s="4">
        <v>1</v>
      </c>
      <c r="U509" s="4">
        <v>1</v>
      </c>
      <c r="V509" s="4">
        <v>1</v>
      </c>
      <c r="W509" s="4">
        <v>1</v>
      </c>
      <c r="X509" s="4">
        <v>0</v>
      </c>
      <c r="Y509" s="4">
        <v>1</v>
      </c>
      <c r="Z509" s="4">
        <v>1</v>
      </c>
      <c r="AA509" s="4">
        <v>0</v>
      </c>
      <c r="AB509" s="4">
        <v>1</v>
      </c>
      <c r="AC509" s="1" t="s">
        <v>1030</v>
      </c>
    </row>
    <row r="510" spans="1:29">
      <c r="A510" s="1" t="s">
        <v>511</v>
      </c>
      <c r="B510" s="1" t="e">
        <f>VLOOKUP(A510,#REF!, 2,0)</f>
        <v>#REF!</v>
      </c>
      <c r="C510" s="1" t="e">
        <f>VLOOKUP(A510,#REF!,3,0)</f>
        <v>#REF!</v>
      </c>
      <c r="D510" s="1">
        <v>203</v>
      </c>
      <c r="E510" s="1">
        <v>3303</v>
      </c>
      <c r="F510" s="1">
        <v>1502</v>
      </c>
      <c r="G510" s="1">
        <v>4006</v>
      </c>
      <c r="H510" s="1">
        <v>801</v>
      </c>
      <c r="I510" s="1" t="s">
        <v>507</v>
      </c>
      <c r="J510" s="21">
        <v>4.5352941200427708</v>
      </c>
      <c r="K510" s="22">
        <v>232</v>
      </c>
      <c r="L510" s="21" t="s">
        <v>985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0</v>
      </c>
      <c r="S510" s="4">
        <v>1</v>
      </c>
      <c r="T510" s="4">
        <v>1</v>
      </c>
      <c r="U510" s="4">
        <v>1</v>
      </c>
      <c r="V510" s="4">
        <v>1</v>
      </c>
      <c r="W510" s="4">
        <v>1</v>
      </c>
      <c r="X510" s="4">
        <v>1</v>
      </c>
      <c r="Y510" s="4">
        <v>1</v>
      </c>
      <c r="Z510" s="4">
        <v>1</v>
      </c>
      <c r="AA510" s="4">
        <v>1</v>
      </c>
      <c r="AB510" s="4">
        <v>1</v>
      </c>
      <c r="AC510" s="1" t="s">
        <v>1030</v>
      </c>
    </row>
    <row r="511" spans="1:29">
      <c r="A511" s="1" t="s">
        <v>512</v>
      </c>
      <c r="B511" s="1" t="e">
        <f>VLOOKUP(A511,#REF!, 2,0)</f>
        <v>#REF!</v>
      </c>
      <c r="C511" s="1" t="e">
        <f>VLOOKUP(A511,#REF!,3,0)</f>
        <v>#REF!</v>
      </c>
      <c r="D511" s="1">
        <v>2402</v>
      </c>
      <c r="E511" s="1" t="s">
        <v>507</v>
      </c>
      <c r="F511" s="1">
        <v>1502</v>
      </c>
      <c r="G511" s="1">
        <v>5101</v>
      </c>
      <c r="H511" s="1">
        <v>801</v>
      </c>
      <c r="I511" s="1">
        <v>1402</v>
      </c>
      <c r="J511" s="21">
        <v>4.563481085394411</v>
      </c>
      <c r="K511" s="22">
        <v>46</v>
      </c>
      <c r="L511" s="21" t="s">
        <v>985</v>
      </c>
      <c r="M511" s="4">
        <v>1</v>
      </c>
      <c r="N511" s="4">
        <v>0</v>
      </c>
      <c r="O511" s="4">
        <v>0</v>
      </c>
      <c r="P511" s="4">
        <v>1</v>
      </c>
      <c r="Q511" s="4">
        <v>1</v>
      </c>
      <c r="R511" s="4">
        <v>0</v>
      </c>
      <c r="S511" s="4">
        <v>1</v>
      </c>
      <c r="T511" s="4">
        <v>1</v>
      </c>
      <c r="U511" s="4">
        <v>1</v>
      </c>
      <c r="V511" s="4">
        <v>1</v>
      </c>
      <c r="W511" s="4">
        <v>1</v>
      </c>
      <c r="X511" s="4">
        <v>1</v>
      </c>
      <c r="Y511" s="4">
        <v>1</v>
      </c>
      <c r="Z511" s="4">
        <v>1</v>
      </c>
      <c r="AA511" s="4">
        <v>1</v>
      </c>
      <c r="AB511" s="4">
        <v>1</v>
      </c>
      <c r="AC511" s="1" t="s">
        <v>1030</v>
      </c>
    </row>
    <row r="512" spans="1:29">
      <c r="A512" s="1" t="s">
        <v>513</v>
      </c>
      <c r="B512" s="1" t="e">
        <f>VLOOKUP(A512,#REF!, 2,0)</f>
        <v>#REF!</v>
      </c>
      <c r="C512" s="1" t="e">
        <f>VLOOKUP(A512,#REF!,3,0)</f>
        <v>#REF!</v>
      </c>
      <c r="D512" s="1">
        <v>203</v>
      </c>
      <c r="E512" s="1">
        <v>1101</v>
      </c>
      <c r="F512" s="1">
        <v>1501</v>
      </c>
      <c r="G512" s="1">
        <v>4002</v>
      </c>
      <c r="H512" s="1">
        <v>303</v>
      </c>
      <c r="I512" s="1" t="s">
        <v>507</v>
      </c>
      <c r="J512" s="21">
        <v>5.6522463410033232</v>
      </c>
      <c r="K512" s="22">
        <v>2</v>
      </c>
      <c r="L512" s="21" t="s">
        <v>986</v>
      </c>
      <c r="M512" s="4">
        <v>1</v>
      </c>
      <c r="N512" s="4">
        <v>0</v>
      </c>
      <c r="O512" s="4">
        <v>0</v>
      </c>
      <c r="P512" s="4">
        <v>1</v>
      </c>
      <c r="Q512" s="4">
        <v>0</v>
      </c>
      <c r="R512" s="4">
        <v>0</v>
      </c>
      <c r="S512" s="4">
        <v>0</v>
      </c>
      <c r="T512" s="4">
        <v>1</v>
      </c>
      <c r="U512" s="4">
        <v>1</v>
      </c>
      <c r="V512" s="4">
        <v>1</v>
      </c>
      <c r="W512" s="4">
        <v>1</v>
      </c>
      <c r="X512" s="4">
        <v>1</v>
      </c>
      <c r="Y512" s="4">
        <v>0</v>
      </c>
      <c r="Z512" s="4">
        <v>0</v>
      </c>
      <c r="AA512" s="4">
        <v>1</v>
      </c>
      <c r="AB512" s="4">
        <v>1</v>
      </c>
      <c r="AC512" s="1" t="s">
        <v>1030</v>
      </c>
    </row>
    <row r="513" spans="1:29">
      <c r="A513" s="1" t="s">
        <v>514</v>
      </c>
      <c r="B513" s="1" t="e">
        <f>VLOOKUP(A513,#REF!, 2,0)</f>
        <v>#REF!</v>
      </c>
      <c r="C513" s="1" t="e">
        <f>VLOOKUP(A513,#REF!,3,0)</f>
        <v>#REF!</v>
      </c>
      <c r="D513" s="1">
        <v>1101</v>
      </c>
      <c r="E513" s="1" t="s">
        <v>507</v>
      </c>
      <c r="F513" s="1">
        <v>1502</v>
      </c>
      <c r="G513" s="1" t="s">
        <v>507</v>
      </c>
      <c r="H513" s="1">
        <v>801</v>
      </c>
      <c r="I513" s="1" t="s">
        <v>507</v>
      </c>
      <c r="J513" s="21">
        <v>5.973589623427257</v>
      </c>
      <c r="K513" s="22">
        <v>10</v>
      </c>
      <c r="L513" s="21" t="s">
        <v>987</v>
      </c>
      <c r="M513" s="4">
        <v>1</v>
      </c>
      <c r="N513" s="4">
        <v>0</v>
      </c>
      <c r="O513" s="4">
        <v>0</v>
      </c>
      <c r="P513" s="4">
        <v>1</v>
      </c>
      <c r="Q513" s="4">
        <v>1</v>
      </c>
      <c r="R513" s="4">
        <v>1</v>
      </c>
      <c r="S513" s="4">
        <v>0</v>
      </c>
      <c r="T513" s="4">
        <v>1</v>
      </c>
      <c r="U513" s="4">
        <v>1</v>
      </c>
      <c r="V513" s="4">
        <v>1</v>
      </c>
      <c r="W513" s="4">
        <v>1</v>
      </c>
      <c r="X513" s="4">
        <v>0</v>
      </c>
      <c r="Y513" s="4">
        <v>1</v>
      </c>
      <c r="Z513" s="4">
        <v>1</v>
      </c>
      <c r="AA513" s="4">
        <v>0</v>
      </c>
      <c r="AB513" s="4">
        <v>1</v>
      </c>
      <c r="AC513" s="1" t="s">
        <v>1030</v>
      </c>
    </row>
    <row r="514" spans="1:29">
      <c r="A514" s="1" t="s">
        <v>515</v>
      </c>
      <c r="B514" s="1" t="e">
        <f>VLOOKUP(A514,#REF!, 2,0)</f>
        <v>#REF!</v>
      </c>
      <c r="C514" s="1" t="e">
        <f>VLOOKUP(A514,#REF!,3,0)</f>
        <v>#REF!</v>
      </c>
      <c r="D514" s="1">
        <v>1101</v>
      </c>
      <c r="E514" s="1">
        <v>2901</v>
      </c>
      <c r="F514" s="1">
        <v>705</v>
      </c>
      <c r="G514" s="1" t="s">
        <v>507</v>
      </c>
      <c r="H514" s="1">
        <v>702</v>
      </c>
      <c r="I514" s="1">
        <v>1505</v>
      </c>
      <c r="J514" s="21">
        <v>4.9680157139936414</v>
      </c>
      <c r="K514" s="22">
        <v>236</v>
      </c>
      <c r="L514" s="21" t="s">
        <v>985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0</v>
      </c>
      <c r="T514" s="4">
        <v>1</v>
      </c>
      <c r="U514" s="4">
        <v>1</v>
      </c>
      <c r="V514" s="4">
        <v>1</v>
      </c>
      <c r="W514" s="4">
        <v>1</v>
      </c>
      <c r="X514" s="4">
        <v>1</v>
      </c>
      <c r="Y514" s="4">
        <v>0</v>
      </c>
      <c r="Z514" s="4">
        <v>0</v>
      </c>
      <c r="AA514" s="4">
        <v>1</v>
      </c>
      <c r="AB514" s="4">
        <v>1</v>
      </c>
      <c r="AC514" s="1" t="s">
        <v>1030</v>
      </c>
    </row>
    <row r="515" spans="1:29">
      <c r="A515" s="1" t="s">
        <v>516</v>
      </c>
      <c r="B515" s="1" t="e">
        <f>VLOOKUP(A515,#REF!, 2,0)</f>
        <v>#REF!</v>
      </c>
      <c r="C515" s="1" t="e">
        <f>VLOOKUP(A515,#REF!,3,0)</f>
        <v>#REF!</v>
      </c>
      <c r="D515" s="1">
        <v>1101</v>
      </c>
      <c r="E515" s="1">
        <v>3303</v>
      </c>
      <c r="F515" s="1">
        <v>4403</v>
      </c>
      <c r="G515" s="1">
        <v>4601</v>
      </c>
      <c r="H515" s="1">
        <v>102</v>
      </c>
      <c r="I515" s="1">
        <v>701</v>
      </c>
      <c r="J515" s="21">
        <v>5.5587085705331658</v>
      </c>
      <c r="K515" s="22">
        <v>227</v>
      </c>
      <c r="L515" s="21" t="s">
        <v>985</v>
      </c>
      <c r="M515" s="4">
        <v>1</v>
      </c>
      <c r="N515" s="4">
        <v>1</v>
      </c>
      <c r="O515" s="4">
        <v>1</v>
      </c>
      <c r="P515" s="4">
        <v>0</v>
      </c>
      <c r="Q515" s="4">
        <v>0</v>
      </c>
      <c r="R515" s="4">
        <v>0</v>
      </c>
      <c r="S515" s="4">
        <v>0</v>
      </c>
      <c r="T515" s="4">
        <v>1</v>
      </c>
      <c r="U515" s="4">
        <v>1</v>
      </c>
      <c r="V515" s="4">
        <v>1</v>
      </c>
      <c r="W515" s="4">
        <v>1</v>
      </c>
      <c r="X515" s="4">
        <v>1</v>
      </c>
      <c r="Y515" s="4">
        <v>0</v>
      </c>
      <c r="Z515" s="4">
        <v>0</v>
      </c>
      <c r="AA515" s="4">
        <v>1</v>
      </c>
      <c r="AB515" s="4">
        <v>1</v>
      </c>
      <c r="AC515" s="1" t="s">
        <v>1030</v>
      </c>
    </row>
    <row r="516" spans="1:29">
      <c r="A516" s="1" t="s">
        <v>517</v>
      </c>
      <c r="B516" s="1" t="e">
        <f>VLOOKUP(A516,#REF!, 2,0)</f>
        <v>#REF!</v>
      </c>
      <c r="C516" s="1" t="e">
        <f>VLOOKUP(A516,#REF!,3,0)</f>
        <v>#REF!</v>
      </c>
      <c r="D516" s="1">
        <v>207</v>
      </c>
      <c r="E516" s="1">
        <v>2901</v>
      </c>
      <c r="F516" s="1">
        <v>705</v>
      </c>
      <c r="G516" s="1">
        <v>4601</v>
      </c>
      <c r="H516" s="1">
        <v>102</v>
      </c>
      <c r="I516" s="1">
        <v>1505</v>
      </c>
      <c r="J516" s="21">
        <v>4.6042260530844699</v>
      </c>
      <c r="K516" s="22">
        <v>171</v>
      </c>
      <c r="L516" s="21" t="s">
        <v>985</v>
      </c>
      <c r="M516" s="4">
        <v>1</v>
      </c>
      <c r="N516" s="4">
        <v>0</v>
      </c>
      <c r="O516" s="4">
        <v>0</v>
      </c>
      <c r="P516" s="4">
        <v>1</v>
      </c>
      <c r="Q516" s="4">
        <v>1</v>
      </c>
      <c r="R516" s="4">
        <v>1</v>
      </c>
      <c r="S516" s="4">
        <v>0</v>
      </c>
      <c r="T516" s="4">
        <v>1</v>
      </c>
      <c r="U516" s="4">
        <v>1</v>
      </c>
      <c r="V516" s="4">
        <v>1</v>
      </c>
      <c r="W516" s="4">
        <v>1</v>
      </c>
      <c r="X516" s="4">
        <v>1</v>
      </c>
      <c r="Y516" s="4">
        <v>1</v>
      </c>
      <c r="Z516" s="4">
        <v>1</v>
      </c>
      <c r="AA516" s="4">
        <v>1</v>
      </c>
      <c r="AB516" s="4">
        <v>1</v>
      </c>
      <c r="AC516" s="1" t="s">
        <v>1030</v>
      </c>
    </row>
    <row r="517" spans="1:29">
      <c r="A517" s="1" t="s">
        <v>518</v>
      </c>
      <c r="B517" s="1" t="e">
        <f>VLOOKUP(A517,#REF!, 2,0)</f>
        <v>#REF!</v>
      </c>
      <c r="C517" s="1" t="e">
        <f>VLOOKUP(A517,#REF!,3,0)</f>
        <v>#REF!</v>
      </c>
      <c r="D517" s="1">
        <v>2901</v>
      </c>
      <c r="E517" s="1">
        <v>3303</v>
      </c>
      <c r="F517" s="1">
        <v>705</v>
      </c>
      <c r="G517" s="1">
        <v>4403</v>
      </c>
      <c r="H517" s="1">
        <v>701</v>
      </c>
      <c r="I517" s="1">
        <v>1505</v>
      </c>
      <c r="J517" s="21">
        <v>4.6444385894678382</v>
      </c>
      <c r="K517" s="22">
        <v>198</v>
      </c>
      <c r="L517" s="21" t="s">
        <v>985</v>
      </c>
      <c r="M517" s="4">
        <v>1</v>
      </c>
      <c r="N517" s="4">
        <v>1</v>
      </c>
      <c r="O517" s="4">
        <v>1</v>
      </c>
      <c r="P517" s="4">
        <v>0</v>
      </c>
      <c r="Q517" s="4">
        <v>1</v>
      </c>
      <c r="R517" s="4">
        <v>1</v>
      </c>
      <c r="S517" s="4">
        <v>0</v>
      </c>
      <c r="T517" s="4">
        <v>1</v>
      </c>
      <c r="U517" s="4">
        <v>1</v>
      </c>
      <c r="V517" s="4">
        <v>1</v>
      </c>
      <c r="W517" s="4">
        <v>1</v>
      </c>
      <c r="X517" s="4">
        <v>1</v>
      </c>
      <c r="Y517" s="4">
        <v>0</v>
      </c>
      <c r="Z517" s="4">
        <v>0</v>
      </c>
      <c r="AA517" s="4">
        <v>1</v>
      </c>
      <c r="AB517" s="4">
        <v>1</v>
      </c>
      <c r="AC517" s="1" t="s">
        <v>1030</v>
      </c>
    </row>
    <row r="518" spans="1:29">
      <c r="A518" s="1" t="s">
        <v>519</v>
      </c>
      <c r="B518" s="1" t="e">
        <f>VLOOKUP(A518,#REF!, 2,0)</f>
        <v>#REF!</v>
      </c>
      <c r="C518" s="1" t="e">
        <f>VLOOKUP(A518,#REF!,3,0)</f>
        <v>#REF!</v>
      </c>
      <c r="D518" s="1">
        <v>1101</v>
      </c>
      <c r="E518" s="1" t="s">
        <v>507</v>
      </c>
      <c r="F518" s="1">
        <v>1502</v>
      </c>
      <c r="G518" s="1">
        <v>4601</v>
      </c>
      <c r="H518" s="1">
        <v>102</v>
      </c>
      <c r="I518" s="1">
        <v>801</v>
      </c>
      <c r="J518" s="21">
        <v>5.3838153659804311</v>
      </c>
      <c r="K518" s="22">
        <v>388</v>
      </c>
      <c r="L518" s="21" t="s">
        <v>986</v>
      </c>
      <c r="M518" s="4">
        <v>1</v>
      </c>
      <c r="N518" s="4">
        <v>0</v>
      </c>
      <c r="O518" s="4">
        <v>0</v>
      </c>
      <c r="P518" s="4">
        <v>1</v>
      </c>
      <c r="Q518" s="4">
        <v>0</v>
      </c>
      <c r="R518" s="4">
        <v>0</v>
      </c>
      <c r="S518" s="4">
        <v>0</v>
      </c>
      <c r="T518" s="4">
        <v>1</v>
      </c>
      <c r="U518" s="4">
        <v>1</v>
      </c>
      <c r="V518" s="4">
        <v>1</v>
      </c>
      <c r="W518" s="4">
        <v>1</v>
      </c>
      <c r="X518" s="4">
        <v>1</v>
      </c>
      <c r="Y518" s="4">
        <v>0</v>
      </c>
      <c r="Z518" s="4">
        <v>0</v>
      </c>
      <c r="AA518" s="4">
        <v>1</v>
      </c>
      <c r="AB518" s="4">
        <v>1</v>
      </c>
      <c r="AC518" s="1" t="s">
        <v>1030</v>
      </c>
    </row>
    <row r="519" spans="1:29">
      <c r="A519" s="1" t="s">
        <v>520</v>
      </c>
      <c r="B519" s="1" t="e">
        <f>VLOOKUP(A519,#REF!, 2,0)</f>
        <v>#REF!</v>
      </c>
      <c r="C519" s="1" t="e">
        <f>VLOOKUP(A519,#REF!,3,0)</f>
        <v>#REF!</v>
      </c>
      <c r="D519" s="1">
        <v>203</v>
      </c>
      <c r="E519" s="1">
        <v>1101</v>
      </c>
      <c r="F519" s="1">
        <v>4001</v>
      </c>
      <c r="G519" s="1">
        <v>5502</v>
      </c>
      <c r="H519" s="1">
        <v>702</v>
      </c>
      <c r="I519" s="1">
        <v>1203</v>
      </c>
      <c r="J519" s="21">
        <v>3.6242820958356683</v>
      </c>
      <c r="K519" s="22">
        <v>1042</v>
      </c>
      <c r="L519" s="21" t="s">
        <v>985</v>
      </c>
      <c r="M519" s="4">
        <v>1</v>
      </c>
      <c r="N519" s="4">
        <v>0</v>
      </c>
      <c r="O519" s="4">
        <v>0</v>
      </c>
      <c r="P519" s="4">
        <v>1</v>
      </c>
      <c r="Q519" s="4">
        <v>1</v>
      </c>
      <c r="R519" s="4">
        <v>0</v>
      </c>
      <c r="S519" s="4">
        <v>1</v>
      </c>
      <c r="T519" s="4">
        <v>1</v>
      </c>
      <c r="U519" s="4">
        <v>1</v>
      </c>
      <c r="V519" s="4">
        <v>1</v>
      </c>
      <c r="W519" s="4">
        <v>1</v>
      </c>
      <c r="X519" s="4">
        <v>1</v>
      </c>
      <c r="Y519" s="4">
        <v>1</v>
      </c>
      <c r="Z519" s="4">
        <v>1</v>
      </c>
      <c r="AA519" s="4">
        <v>1</v>
      </c>
      <c r="AB519" s="4">
        <v>1</v>
      </c>
      <c r="AC519" s="1" t="s">
        <v>1030</v>
      </c>
    </row>
    <row r="520" spans="1:29">
      <c r="A520" s="1" t="s">
        <v>521</v>
      </c>
      <c r="B520" s="1" t="e">
        <f>VLOOKUP(A520,#REF!, 2,0)</f>
        <v>#REF!</v>
      </c>
      <c r="C520" s="1" t="e">
        <f>VLOOKUP(A520,#REF!,3,0)</f>
        <v>#REF!</v>
      </c>
      <c r="D520" s="1">
        <v>206</v>
      </c>
      <c r="E520" s="1">
        <v>3303</v>
      </c>
      <c r="F520" s="1">
        <v>1502</v>
      </c>
      <c r="G520" s="1">
        <v>4403</v>
      </c>
      <c r="H520" s="1">
        <v>701</v>
      </c>
      <c r="I520" s="1">
        <v>801</v>
      </c>
      <c r="J520" s="21">
        <v>4.1931245983544612</v>
      </c>
      <c r="K520" s="22">
        <v>387</v>
      </c>
      <c r="L520" s="21" t="s">
        <v>985</v>
      </c>
      <c r="M520" s="4">
        <v>1</v>
      </c>
      <c r="N520" s="4">
        <v>1</v>
      </c>
      <c r="O520" s="4">
        <v>1</v>
      </c>
      <c r="P520" s="4">
        <v>1</v>
      </c>
      <c r="Q520" s="4">
        <v>0</v>
      </c>
      <c r="R520" s="4">
        <v>0</v>
      </c>
      <c r="S520" s="4">
        <v>0</v>
      </c>
      <c r="T520" s="4">
        <v>1</v>
      </c>
      <c r="U520" s="4">
        <v>1</v>
      </c>
      <c r="V520" s="4">
        <v>1</v>
      </c>
      <c r="W520" s="4">
        <v>1</v>
      </c>
      <c r="X520" s="4">
        <v>1</v>
      </c>
      <c r="Y520" s="4">
        <v>0</v>
      </c>
      <c r="Z520" s="4">
        <v>0</v>
      </c>
      <c r="AA520" s="4">
        <v>1</v>
      </c>
      <c r="AB520" s="4">
        <v>1</v>
      </c>
      <c r="AC520" s="1" t="s">
        <v>1030</v>
      </c>
    </row>
    <row r="521" spans="1:29">
      <c r="A521" s="1" t="s">
        <v>522</v>
      </c>
      <c r="B521" s="1" t="e">
        <f>VLOOKUP(A521,#REF!, 2,0)</f>
        <v>#REF!</v>
      </c>
      <c r="C521" s="1" t="e">
        <f>VLOOKUP(A521,#REF!,3,0)</f>
        <v>#REF!</v>
      </c>
      <c r="D521" s="1">
        <v>301</v>
      </c>
      <c r="E521" s="1">
        <v>1102</v>
      </c>
      <c r="F521" s="1">
        <v>2704</v>
      </c>
      <c r="G521" s="1">
        <v>5201</v>
      </c>
      <c r="H521" s="1">
        <v>1202</v>
      </c>
      <c r="I521" s="1" t="s">
        <v>507</v>
      </c>
      <c r="J521" s="21">
        <v>2.8305886686851442</v>
      </c>
      <c r="K521" s="22">
        <v>375</v>
      </c>
      <c r="L521" s="21" t="s">
        <v>986</v>
      </c>
      <c r="M521" s="4">
        <v>1</v>
      </c>
      <c r="N521" s="4">
        <v>0</v>
      </c>
      <c r="O521" s="4">
        <v>0</v>
      </c>
      <c r="P521" s="4">
        <v>1</v>
      </c>
      <c r="Q521" s="4">
        <v>0</v>
      </c>
      <c r="R521" s="4">
        <v>0</v>
      </c>
      <c r="S521" s="4">
        <v>0</v>
      </c>
      <c r="T521" s="4">
        <v>1</v>
      </c>
      <c r="U521" s="4">
        <v>1</v>
      </c>
      <c r="V521" s="4">
        <v>1</v>
      </c>
      <c r="W521" s="4">
        <v>1</v>
      </c>
      <c r="X521" s="4">
        <v>1</v>
      </c>
      <c r="Y521" s="4">
        <v>0</v>
      </c>
      <c r="Z521" s="4">
        <v>0</v>
      </c>
      <c r="AA521" s="4">
        <v>1</v>
      </c>
      <c r="AB521" s="4">
        <v>1</v>
      </c>
      <c r="AC521" s="1" t="s">
        <v>1030</v>
      </c>
    </row>
    <row r="522" spans="1:29">
      <c r="A522" s="1" t="s">
        <v>523</v>
      </c>
      <c r="B522" s="1" t="e">
        <f>VLOOKUP(A522,#REF!, 2,0)</f>
        <v>#REF!</v>
      </c>
      <c r="C522" s="1" t="e">
        <f>VLOOKUP(A522,#REF!,3,0)</f>
        <v>#REF!</v>
      </c>
      <c r="D522" s="1">
        <v>3303</v>
      </c>
      <c r="E522" s="1" t="s">
        <v>507</v>
      </c>
      <c r="F522" s="1">
        <v>4006</v>
      </c>
      <c r="G522" s="1">
        <v>5801</v>
      </c>
      <c r="H522" s="1">
        <v>302</v>
      </c>
      <c r="I522" s="1" t="s">
        <v>507</v>
      </c>
      <c r="J522" s="21">
        <v>4.394451680826216</v>
      </c>
      <c r="K522" s="22">
        <v>502</v>
      </c>
      <c r="L522" s="21" t="s">
        <v>985</v>
      </c>
      <c r="M522" s="4">
        <v>1</v>
      </c>
      <c r="N522" s="4">
        <v>0</v>
      </c>
      <c r="O522" s="4">
        <v>0</v>
      </c>
      <c r="P522" s="4">
        <v>1</v>
      </c>
      <c r="Q522" s="4">
        <v>1</v>
      </c>
      <c r="R522" s="4">
        <v>0</v>
      </c>
      <c r="S522" s="4">
        <v>1</v>
      </c>
      <c r="T522" s="4">
        <v>1</v>
      </c>
      <c r="U522" s="4">
        <v>1</v>
      </c>
      <c r="V522" s="4">
        <v>1</v>
      </c>
      <c r="W522" s="4">
        <v>1</v>
      </c>
      <c r="X522" s="4">
        <v>1</v>
      </c>
      <c r="Y522" s="4">
        <v>1</v>
      </c>
      <c r="Z522" s="4">
        <v>1</v>
      </c>
      <c r="AA522" s="4">
        <v>1</v>
      </c>
      <c r="AB522" s="4">
        <v>1</v>
      </c>
      <c r="AC522" s="1" t="s">
        <v>1030</v>
      </c>
    </row>
    <row r="523" spans="1:29">
      <c r="A523" s="1" t="s">
        <v>524</v>
      </c>
      <c r="B523" s="1" t="e">
        <f>VLOOKUP(A523,#REF!, 2,0)</f>
        <v>#REF!</v>
      </c>
      <c r="C523" s="1" t="e">
        <f>VLOOKUP(A523,#REF!,3,0)</f>
        <v>#REF!</v>
      </c>
      <c r="D523" s="1">
        <v>206</v>
      </c>
      <c r="E523" s="1">
        <v>207</v>
      </c>
      <c r="F523" s="1">
        <v>5401</v>
      </c>
      <c r="G523" s="1">
        <v>5501</v>
      </c>
      <c r="H523" s="1">
        <v>102</v>
      </c>
      <c r="I523" s="1" t="s">
        <v>507</v>
      </c>
      <c r="J523" s="21">
        <v>4.7581546219673898</v>
      </c>
      <c r="K523" s="22">
        <v>273</v>
      </c>
      <c r="L523" s="21" t="s">
        <v>985</v>
      </c>
      <c r="M523" s="4">
        <v>1</v>
      </c>
      <c r="N523" s="4">
        <v>0</v>
      </c>
      <c r="O523" s="4">
        <v>0</v>
      </c>
      <c r="P523" s="4">
        <v>1</v>
      </c>
      <c r="Q523" s="4">
        <v>1</v>
      </c>
      <c r="R523" s="4">
        <v>1</v>
      </c>
      <c r="S523" s="4">
        <v>0</v>
      </c>
      <c r="T523" s="4">
        <v>1</v>
      </c>
      <c r="U523" s="4">
        <v>1</v>
      </c>
      <c r="V523" s="4">
        <v>1</v>
      </c>
      <c r="W523" s="4">
        <v>1</v>
      </c>
      <c r="X523" s="4">
        <v>1</v>
      </c>
      <c r="Y523" s="4">
        <v>1</v>
      </c>
      <c r="Z523" s="4">
        <v>1</v>
      </c>
      <c r="AA523" s="4">
        <v>1</v>
      </c>
      <c r="AB523" s="4">
        <v>1</v>
      </c>
      <c r="AC523" s="1" t="s">
        <v>1031</v>
      </c>
    </row>
    <row r="524" spans="1:29">
      <c r="A524" s="1" t="s">
        <v>525</v>
      </c>
      <c r="B524" s="1" t="e">
        <f>VLOOKUP(A524,#REF!, 2,0)</f>
        <v>#REF!</v>
      </c>
      <c r="C524" s="1" t="e">
        <f>VLOOKUP(A524,#REF!,3,0)</f>
        <v>#REF!</v>
      </c>
      <c r="D524" s="1">
        <v>2402</v>
      </c>
      <c r="E524" s="1">
        <v>3101</v>
      </c>
      <c r="F524" s="1">
        <v>702</v>
      </c>
      <c r="G524" s="1">
        <v>5502</v>
      </c>
      <c r="H524" s="1">
        <v>102</v>
      </c>
      <c r="I524" s="1">
        <v>702</v>
      </c>
      <c r="J524" s="21">
        <v>5.7656685547590145</v>
      </c>
      <c r="K524" s="22">
        <v>117</v>
      </c>
      <c r="L524" s="21" t="s">
        <v>986</v>
      </c>
      <c r="M524" s="4">
        <v>1</v>
      </c>
      <c r="N524" s="4">
        <v>0</v>
      </c>
      <c r="O524" s="4">
        <v>0</v>
      </c>
      <c r="P524" s="4">
        <v>1</v>
      </c>
      <c r="Q524" s="4">
        <v>0</v>
      </c>
      <c r="R524" s="4">
        <v>0</v>
      </c>
      <c r="S524" s="4">
        <v>0</v>
      </c>
      <c r="T524" s="4">
        <v>1</v>
      </c>
      <c r="U524" s="4">
        <v>1</v>
      </c>
      <c r="V524" s="4">
        <v>1</v>
      </c>
      <c r="W524" s="4">
        <v>1</v>
      </c>
      <c r="X524" s="4">
        <v>1</v>
      </c>
      <c r="Y524" s="4">
        <v>0</v>
      </c>
      <c r="Z524" s="4">
        <v>0</v>
      </c>
      <c r="AA524" s="4">
        <v>1</v>
      </c>
      <c r="AB524" s="4">
        <v>1</v>
      </c>
      <c r="AC524" s="1" t="s">
        <v>1031</v>
      </c>
    </row>
    <row r="525" spans="1:29">
      <c r="A525" s="1" t="s">
        <v>526</v>
      </c>
      <c r="B525" s="1" t="e">
        <f>VLOOKUP(A525,#REF!, 2,0)</f>
        <v>#REF!</v>
      </c>
      <c r="C525" s="1" t="e">
        <f>VLOOKUP(A525,#REF!,3,0)</f>
        <v>#REF!</v>
      </c>
      <c r="D525" s="1">
        <v>203</v>
      </c>
      <c r="E525" s="1">
        <v>1101</v>
      </c>
      <c r="F525" s="1">
        <v>1301</v>
      </c>
      <c r="G525" s="1">
        <v>1502</v>
      </c>
      <c r="H525" s="1">
        <v>403</v>
      </c>
      <c r="I525" s="1">
        <v>801</v>
      </c>
      <c r="J525" s="21">
        <v>5.2121876044039581</v>
      </c>
      <c r="K525" s="22">
        <v>187</v>
      </c>
      <c r="L525" s="21" t="s">
        <v>985</v>
      </c>
      <c r="M525" s="4">
        <v>1</v>
      </c>
      <c r="N525" s="4">
        <v>1</v>
      </c>
      <c r="O525" s="4">
        <v>1</v>
      </c>
      <c r="P525" s="4">
        <v>1</v>
      </c>
      <c r="Q525" s="4">
        <v>1</v>
      </c>
      <c r="R525" s="4">
        <v>1</v>
      </c>
      <c r="S525" s="4">
        <v>0</v>
      </c>
      <c r="T525" s="4">
        <v>1</v>
      </c>
      <c r="U525" s="4">
        <v>1</v>
      </c>
      <c r="V525" s="4">
        <v>1</v>
      </c>
      <c r="W525" s="4">
        <v>1</v>
      </c>
      <c r="X525" s="4">
        <v>1</v>
      </c>
      <c r="Y525" s="4">
        <v>0</v>
      </c>
      <c r="Z525" s="4">
        <v>0</v>
      </c>
      <c r="AA525" s="4">
        <v>1</v>
      </c>
      <c r="AB525" s="4">
        <v>1</v>
      </c>
      <c r="AC525" s="1" t="s">
        <v>1031</v>
      </c>
    </row>
    <row r="526" spans="1:29">
      <c r="A526" s="1" t="s">
        <v>527</v>
      </c>
      <c r="B526" s="1" t="e">
        <f>VLOOKUP(A526,#REF!, 2,0)</f>
        <v>#REF!</v>
      </c>
      <c r="C526" s="1" t="e">
        <f>VLOOKUP(A526,#REF!,3,0)</f>
        <v>#REF!</v>
      </c>
      <c r="D526" s="1">
        <v>2901</v>
      </c>
      <c r="E526" s="1">
        <v>3001</v>
      </c>
      <c r="F526" s="1">
        <v>702</v>
      </c>
      <c r="G526" s="1">
        <v>705</v>
      </c>
      <c r="H526" s="1">
        <v>702</v>
      </c>
      <c r="I526" s="1">
        <v>1505</v>
      </c>
      <c r="J526" s="21">
        <v>4.2966651902615309</v>
      </c>
      <c r="K526" s="22">
        <v>676</v>
      </c>
      <c r="L526" s="21" t="s">
        <v>987</v>
      </c>
      <c r="M526" s="4">
        <v>1</v>
      </c>
      <c r="N526" s="4">
        <v>1</v>
      </c>
      <c r="O526" s="4">
        <v>1</v>
      </c>
      <c r="P526" s="4">
        <v>1</v>
      </c>
      <c r="Q526" s="4">
        <v>1</v>
      </c>
      <c r="R526" s="4">
        <v>0</v>
      </c>
      <c r="S526" s="4">
        <v>1</v>
      </c>
      <c r="T526" s="4">
        <v>1</v>
      </c>
      <c r="U526" s="4">
        <v>1</v>
      </c>
      <c r="V526" s="4">
        <v>1</v>
      </c>
      <c r="W526" s="4">
        <v>1</v>
      </c>
      <c r="X526" s="4">
        <v>0</v>
      </c>
      <c r="Y526" s="4">
        <v>1</v>
      </c>
      <c r="Z526" s="4">
        <v>1</v>
      </c>
      <c r="AA526" s="4">
        <v>0</v>
      </c>
      <c r="AB526" s="4">
        <v>1</v>
      </c>
      <c r="AC526" s="1" t="s">
        <v>1031</v>
      </c>
    </row>
    <row r="527" spans="1:29">
      <c r="A527" s="1" t="s">
        <v>528</v>
      </c>
      <c r="B527" s="1" t="e">
        <f>VLOOKUP(A527,#REF!, 2,0)</f>
        <v>#REF!</v>
      </c>
      <c r="C527" s="1" t="e">
        <f>VLOOKUP(A527,#REF!,3,0)</f>
        <v>#REF!</v>
      </c>
      <c r="D527" s="1">
        <v>101</v>
      </c>
      <c r="E527" s="1">
        <v>3303</v>
      </c>
      <c r="F527" s="1">
        <v>3503</v>
      </c>
      <c r="G527" s="1">
        <v>5801</v>
      </c>
      <c r="H527" s="1">
        <v>302</v>
      </c>
      <c r="I527" s="1">
        <v>701</v>
      </c>
      <c r="J527" s="21">
        <v>4.9498777040368749</v>
      </c>
      <c r="K527" s="22">
        <v>102</v>
      </c>
      <c r="L527" s="21" t="s">
        <v>985</v>
      </c>
      <c r="M527" s="4">
        <v>1</v>
      </c>
      <c r="N527" s="4">
        <v>0</v>
      </c>
      <c r="O527" s="4">
        <v>0</v>
      </c>
      <c r="P527" s="4">
        <v>1</v>
      </c>
      <c r="Q527" s="4">
        <v>1</v>
      </c>
      <c r="R527" s="4">
        <v>1</v>
      </c>
      <c r="S527" s="4">
        <v>0</v>
      </c>
      <c r="T527" s="4">
        <v>1</v>
      </c>
      <c r="U527" s="4">
        <v>1</v>
      </c>
      <c r="V527" s="4">
        <v>1</v>
      </c>
      <c r="W527" s="4">
        <v>1</v>
      </c>
      <c r="X527" s="4">
        <v>1</v>
      </c>
      <c r="Y527" s="4">
        <v>1</v>
      </c>
      <c r="Z527" s="4">
        <v>1</v>
      </c>
      <c r="AA527" s="4">
        <v>1</v>
      </c>
      <c r="AB527" s="4">
        <v>1</v>
      </c>
      <c r="AC527" s="1" t="s">
        <v>1031</v>
      </c>
    </row>
    <row r="528" spans="1:29">
      <c r="A528" s="1" t="s">
        <v>529</v>
      </c>
      <c r="B528" s="1" t="e">
        <f>VLOOKUP(A528,#REF!, 2,0)</f>
        <v>#REF!</v>
      </c>
      <c r="C528" s="1" t="e">
        <f>VLOOKUP(A528,#REF!,3,0)</f>
        <v>#REF!</v>
      </c>
      <c r="D528" s="1">
        <v>2402</v>
      </c>
      <c r="E528" s="1">
        <v>3101</v>
      </c>
      <c r="F528" s="1">
        <v>1502</v>
      </c>
      <c r="G528" s="1">
        <v>5102</v>
      </c>
      <c r="H528" s="1">
        <v>801</v>
      </c>
      <c r="I528" s="1">
        <v>1502</v>
      </c>
      <c r="J528" s="21">
        <v>4.1875207208364627</v>
      </c>
      <c r="K528" s="22">
        <v>320</v>
      </c>
      <c r="L528" s="21" t="s">
        <v>985</v>
      </c>
      <c r="M528" s="4">
        <v>1</v>
      </c>
      <c r="N528" s="4">
        <v>0</v>
      </c>
      <c r="O528" s="4">
        <v>0</v>
      </c>
      <c r="P528" s="4">
        <v>1</v>
      </c>
      <c r="Q528" s="4">
        <v>1</v>
      </c>
      <c r="R528" s="4">
        <v>1</v>
      </c>
      <c r="S528" s="4">
        <v>0</v>
      </c>
      <c r="T528" s="4">
        <v>1</v>
      </c>
      <c r="U528" s="4">
        <v>1</v>
      </c>
      <c r="V528" s="4">
        <v>1</v>
      </c>
      <c r="W528" s="4">
        <v>1</v>
      </c>
      <c r="X528" s="4">
        <v>1</v>
      </c>
      <c r="Y528" s="4">
        <v>1</v>
      </c>
      <c r="Z528" s="4">
        <v>1</v>
      </c>
      <c r="AA528" s="4">
        <v>1</v>
      </c>
      <c r="AB528" s="4">
        <v>1</v>
      </c>
      <c r="AC528" s="1" t="s">
        <v>1031</v>
      </c>
    </row>
    <row r="529" spans="1:29">
      <c r="A529" s="1" t="s">
        <v>530</v>
      </c>
      <c r="B529" s="1" t="e">
        <f>VLOOKUP(A529,#REF!, 2,0)</f>
        <v>#REF!</v>
      </c>
      <c r="C529" s="1" t="e">
        <f>VLOOKUP(A529,#REF!,3,0)</f>
        <v>#REF!</v>
      </c>
      <c r="D529" s="1">
        <v>1101</v>
      </c>
      <c r="E529" s="1">
        <v>2901</v>
      </c>
      <c r="F529" s="1">
        <v>705</v>
      </c>
      <c r="G529" s="1">
        <v>1502</v>
      </c>
      <c r="H529" s="1">
        <v>801</v>
      </c>
      <c r="I529" s="1">
        <v>1505</v>
      </c>
      <c r="J529" s="21">
        <v>5.1105897102992488</v>
      </c>
      <c r="K529" s="22">
        <v>9</v>
      </c>
      <c r="L529" s="21" t="s">
        <v>986</v>
      </c>
      <c r="M529" s="4">
        <v>1</v>
      </c>
      <c r="N529" s="4">
        <v>0</v>
      </c>
      <c r="O529" s="4">
        <v>0</v>
      </c>
      <c r="P529" s="4">
        <v>1</v>
      </c>
      <c r="Q529" s="4">
        <v>0</v>
      </c>
      <c r="R529" s="4">
        <v>0</v>
      </c>
      <c r="S529" s="4">
        <v>0</v>
      </c>
      <c r="T529" s="4">
        <v>1</v>
      </c>
      <c r="U529" s="4">
        <v>1</v>
      </c>
      <c r="V529" s="4">
        <v>1</v>
      </c>
      <c r="W529" s="4">
        <v>1</v>
      </c>
      <c r="X529" s="4">
        <v>1</v>
      </c>
      <c r="Y529" s="4">
        <v>0</v>
      </c>
      <c r="Z529" s="4">
        <v>0</v>
      </c>
      <c r="AA529" s="4">
        <v>1</v>
      </c>
      <c r="AB529" s="4">
        <v>1</v>
      </c>
      <c r="AC529" s="1" t="s">
        <v>1031</v>
      </c>
    </row>
    <row r="530" spans="1:29">
      <c r="A530" s="1" t="s">
        <v>531</v>
      </c>
      <c r="B530" s="1" t="e">
        <f>VLOOKUP(A530,#REF!, 2,0)</f>
        <v>#REF!</v>
      </c>
      <c r="C530" s="1" t="e">
        <f>VLOOKUP(A530,#REF!,3,0)</f>
        <v>#REF!</v>
      </c>
      <c r="D530" s="1">
        <v>206</v>
      </c>
      <c r="E530" s="1">
        <v>2901</v>
      </c>
      <c r="F530" s="1">
        <v>705</v>
      </c>
      <c r="G530" s="1">
        <v>1301</v>
      </c>
      <c r="H530" s="1">
        <v>304</v>
      </c>
      <c r="I530" s="1">
        <v>1505</v>
      </c>
      <c r="J530" s="21">
        <v>4.5465426634781307</v>
      </c>
      <c r="K530" s="22">
        <v>21</v>
      </c>
      <c r="L530" s="21" t="s">
        <v>985</v>
      </c>
      <c r="M530" s="4">
        <v>1</v>
      </c>
      <c r="N530" s="4">
        <v>1</v>
      </c>
      <c r="O530" s="4">
        <v>1</v>
      </c>
      <c r="P530" s="4">
        <v>1</v>
      </c>
      <c r="Q530" s="4">
        <v>1</v>
      </c>
      <c r="R530" s="4">
        <v>0</v>
      </c>
      <c r="S530" s="4">
        <v>1</v>
      </c>
      <c r="T530" s="4">
        <v>1</v>
      </c>
      <c r="U530" s="4">
        <v>1</v>
      </c>
      <c r="V530" s="4">
        <v>1</v>
      </c>
      <c r="W530" s="4">
        <v>1</v>
      </c>
      <c r="X530" s="4">
        <v>1</v>
      </c>
      <c r="Y530" s="4">
        <v>1</v>
      </c>
      <c r="Z530" s="4">
        <v>1</v>
      </c>
      <c r="AA530" s="4">
        <v>1</v>
      </c>
      <c r="AB530" s="4">
        <v>1</v>
      </c>
      <c r="AC530" s="1" t="s">
        <v>1031</v>
      </c>
    </row>
    <row r="531" spans="1:29">
      <c r="A531" s="1" t="s">
        <v>532</v>
      </c>
      <c r="B531" s="1" t="e">
        <f>VLOOKUP(A531,#REF!, 2,0)</f>
        <v>#REF!</v>
      </c>
      <c r="C531" s="1" t="e">
        <f>VLOOKUP(A531,#REF!,3,0)</f>
        <v>#REF!</v>
      </c>
      <c r="D531" s="1">
        <v>1102</v>
      </c>
      <c r="E531" s="1">
        <v>3303</v>
      </c>
      <c r="F531" s="1">
        <v>4403</v>
      </c>
      <c r="G531" s="1">
        <v>5601</v>
      </c>
      <c r="H531" s="1">
        <v>102</v>
      </c>
      <c r="I531" s="1">
        <v>701</v>
      </c>
      <c r="J531" s="21">
        <v>4.7193312869837269</v>
      </c>
      <c r="K531" s="22">
        <v>355</v>
      </c>
      <c r="L531" s="21" t="s">
        <v>985</v>
      </c>
      <c r="M531" s="4">
        <v>1</v>
      </c>
      <c r="N531" s="4">
        <v>1</v>
      </c>
      <c r="O531" s="4">
        <v>1</v>
      </c>
      <c r="P531" s="4">
        <v>1</v>
      </c>
      <c r="Q531" s="4">
        <v>0</v>
      </c>
      <c r="R531" s="4">
        <v>0</v>
      </c>
      <c r="S531" s="4">
        <v>0</v>
      </c>
      <c r="T531" s="4">
        <v>1</v>
      </c>
      <c r="U531" s="4">
        <v>1</v>
      </c>
      <c r="V531" s="4">
        <v>1</v>
      </c>
      <c r="W531" s="4">
        <v>1</v>
      </c>
      <c r="X531" s="4">
        <v>1</v>
      </c>
      <c r="Y531" s="4">
        <v>0</v>
      </c>
      <c r="Z531" s="4">
        <v>0</v>
      </c>
      <c r="AA531" s="4">
        <v>1</v>
      </c>
      <c r="AB531" s="4">
        <v>1</v>
      </c>
      <c r="AC531" s="1" t="s">
        <v>1031</v>
      </c>
    </row>
    <row r="532" spans="1:29">
      <c r="A532" s="1" t="s">
        <v>533</v>
      </c>
      <c r="B532" s="1" t="e">
        <f>VLOOKUP(A532,#REF!, 2,0)</f>
        <v>#REF!</v>
      </c>
      <c r="C532" s="1" t="e">
        <f>VLOOKUP(A532,#REF!,3,0)</f>
        <v>#REF!</v>
      </c>
      <c r="D532" s="1">
        <v>2402</v>
      </c>
      <c r="E532" s="1">
        <v>2901</v>
      </c>
      <c r="F532" s="1">
        <v>705</v>
      </c>
      <c r="G532" s="1">
        <v>2706</v>
      </c>
      <c r="H532" s="1">
        <v>304</v>
      </c>
      <c r="I532" s="1">
        <v>1505</v>
      </c>
      <c r="J532" s="21">
        <v>4.5289167002776551</v>
      </c>
      <c r="K532" s="22">
        <v>292</v>
      </c>
      <c r="L532" s="21" t="s">
        <v>987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0</v>
      </c>
      <c r="S532" s="4">
        <v>1</v>
      </c>
      <c r="T532" s="4">
        <v>1</v>
      </c>
      <c r="U532" s="4">
        <v>1</v>
      </c>
      <c r="V532" s="4">
        <v>1</v>
      </c>
      <c r="W532" s="4">
        <v>1</v>
      </c>
      <c r="X532" s="4">
        <v>0</v>
      </c>
      <c r="Y532" s="4">
        <v>1</v>
      </c>
      <c r="Z532" s="4">
        <v>1</v>
      </c>
      <c r="AA532" s="4">
        <v>0</v>
      </c>
      <c r="AB532" s="4">
        <v>1</v>
      </c>
      <c r="AC532" s="1" t="s">
        <v>1031</v>
      </c>
    </row>
    <row r="533" spans="1:29">
      <c r="A533" s="1" t="s">
        <v>534</v>
      </c>
      <c r="B533" s="1" t="e">
        <f>VLOOKUP(A533,#REF!, 2,0)</f>
        <v>#REF!</v>
      </c>
      <c r="C533" s="1" t="e">
        <f>VLOOKUP(A533,#REF!,3,0)</f>
        <v>#REF!</v>
      </c>
      <c r="D533" s="1">
        <v>1102</v>
      </c>
      <c r="E533" s="1">
        <v>3001</v>
      </c>
      <c r="F533" s="1">
        <v>1302</v>
      </c>
      <c r="G533" s="1">
        <v>1502</v>
      </c>
      <c r="H533" s="1">
        <v>602</v>
      </c>
      <c r="I533" s="1">
        <v>801</v>
      </c>
      <c r="J533" s="21">
        <v>5.071882007306125</v>
      </c>
      <c r="K533" s="22">
        <v>224</v>
      </c>
      <c r="L533" s="21" t="s">
        <v>985</v>
      </c>
      <c r="M533" s="4">
        <v>1</v>
      </c>
      <c r="N533" s="4">
        <v>1</v>
      </c>
      <c r="O533" s="4">
        <v>1</v>
      </c>
      <c r="P533" s="4">
        <v>1</v>
      </c>
      <c r="Q533" s="4">
        <v>1</v>
      </c>
      <c r="R533" s="4">
        <v>1</v>
      </c>
      <c r="S533" s="4">
        <v>1</v>
      </c>
      <c r="T533" s="4">
        <v>1</v>
      </c>
      <c r="U533" s="4">
        <v>1</v>
      </c>
      <c r="V533" s="4">
        <v>1</v>
      </c>
      <c r="W533" s="4">
        <v>1</v>
      </c>
      <c r="X533" s="4">
        <v>1</v>
      </c>
      <c r="Y533" s="4">
        <v>1</v>
      </c>
      <c r="Z533" s="4">
        <v>1</v>
      </c>
      <c r="AA533" s="4">
        <v>1</v>
      </c>
      <c r="AB533" s="4">
        <v>1</v>
      </c>
      <c r="AC533" s="1" t="s">
        <v>1031</v>
      </c>
    </row>
    <row r="534" spans="1:29">
      <c r="A534" s="1" t="s">
        <v>535</v>
      </c>
      <c r="B534" s="1" t="e">
        <f>VLOOKUP(A534,#REF!, 2,0)</f>
        <v>#REF!</v>
      </c>
      <c r="C534" s="1" t="e">
        <f>VLOOKUP(A534,#REF!,3,0)</f>
        <v>#REF!</v>
      </c>
      <c r="D534" s="1">
        <v>1101</v>
      </c>
      <c r="E534" s="1">
        <v>2402</v>
      </c>
      <c r="F534" s="1">
        <v>1502</v>
      </c>
      <c r="G534" s="1">
        <v>3802</v>
      </c>
      <c r="H534" s="1">
        <v>702</v>
      </c>
      <c r="I534" s="1">
        <v>801</v>
      </c>
      <c r="J534" s="21">
        <v>5.0170333392987807</v>
      </c>
      <c r="K534" s="22">
        <v>379</v>
      </c>
      <c r="L534" s="21" t="s">
        <v>986</v>
      </c>
      <c r="M534" s="4">
        <v>1</v>
      </c>
      <c r="N534" s="4">
        <v>0</v>
      </c>
      <c r="O534" s="4">
        <v>0</v>
      </c>
      <c r="P534" s="4">
        <v>1</v>
      </c>
      <c r="Q534" s="4">
        <v>0</v>
      </c>
      <c r="R534" s="4">
        <v>0</v>
      </c>
      <c r="S534" s="4">
        <v>0</v>
      </c>
      <c r="T534" s="4">
        <v>1</v>
      </c>
      <c r="U534" s="4">
        <v>1</v>
      </c>
      <c r="V534" s="4">
        <v>1</v>
      </c>
      <c r="W534" s="4">
        <v>1</v>
      </c>
      <c r="X534" s="4">
        <v>1</v>
      </c>
      <c r="Y534" s="4">
        <v>0</v>
      </c>
      <c r="Z534" s="4">
        <v>0</v>
      </c>
      <c r="AA534" s="4">
        <v>1</v>
      </c>
      <c r="AB534" s="4">
        <v>1</v>
      </c>
      <c r="AC534" s="1" t="s">
        <v>1031</v>
      </c>
    </row>
    <row r="535" spans="1:29">
      <c r="A535" s="1" t="s">
        <v>536</v>
      </c>
      <c r="B535" s="1" t="e">
        <f>VLOOKUP(A535,#REF!, 2,0)</f>
        <v>#REF!</v>
      </c>
      <c r="C535" s="1" t="e">
        <f>VLOOKUP(A535,#REF!,3,0)</f>
        <v>#REF!</v>
      </c>
      <c r="D535" s="1">
        <v>3303</v>
      </c>
      <c r="E535" s="1" t="s">
        <v>507</v>
      </c>
      <c r="F535" s="1">
        <v>705</v>
      </c>
      <c r="G535" s="1">
        <v>5701</v>
      </c>
      <c r="H535" s="1">
        <v>602</v>
      </c>
      <c r="I535" s="1">
        <v>1505</v>
      </c>
      <c r="J535" s="21">
        <v>5.3692158574101425</v>
      </c>
      <c r="K535" s="22">
        <v>7</v>
      </c>
      <c r="L535" s="21" t="s">
        <v>986</v>
      </c>
      <c r="M535" s="4">
        <v>1</v>
      </c>
      <c r="N535" s="4">
        <v>0</v>
      </c>
      <c r="O535" s="4">
        <v>0</v>
      </c>
      <c r="P535" s="4">
        <v>1</v>
      </c>
      <c r="Q535" s="4">
        <v>0</v>
      </c>
      <c r="R535" s="4">
        <v>0</v>
      </c>
      <c r="S535" s="4">
        <v>0</v>
      </c>
      <c r="T535" s="4">
        <v>1</v>
      </c>
      <c r="U535" s="4">
        <v>1</v>
      </c>
      <c r="V535" s="4">
        <v>1</v>
      </c>
      <c r="W535" s="4">
        <v>1</v>
      </c>
      <c r="X535" s="4">
        <v>1</v>
      </c>
      <c r="Y535" s="4">
        <v>0</v>
      </c>
      <c r="Z535" s="4">
        <v>0</v>
      </c>
      <c r="AA535" s="4">
        <v>1</v>
      </c>
      <c r="AB535" s="4">
        <v>1</v>
      </c>
      <c r="AC535" s="1" t="s">
        <v>1031</v>
      </c>
    </row>
    <row r="536" spans="1:29">
      <c r="A536" s="1" t="s">
        <v>537</v>
      </c>
      <c r="B536" s="1" t="e">
        <f>VLOOKUP(A536,#REF!, 2,0)</f>
        <v>#REF!</v>
      </c>
      <c r="C536" s="1" t="e">
        <f>VLOOKUP(A536,#REF!,3,0)</f>
        <v>#REF!</v>
      </c>
      <c r="D536" s="1">
        <v>206</v>
      </c>
      <c r="E536" s="1">
        <v>2407</v>
      </c>
      <c r="F536" s="1">
        <v>3701</v>
      </c>
      <c r="G536" s="1">
        <v>5102</v>
      </c>
      <c r="H536" s="1">
        <v>602</v>
      </c>
      <c r="I536" s="1">
        <v>1402</v>
      </c>
      <c r="J536" s="21">
        <v>4.4216039268698308</v>
      </c>
      <c r="K536" s="22">
        <v>238</v>
      </c>
      <c r="L536" s="21" t="s">
        <v>985</v>
      </c>
      <c r="M536" s="4">
        <v>1</v>
      </c>
      <c r="N536" s="4">
        <v>1</v>
      </c>
      <c r="O536" s="4">
        <v>1</v>
      </c>
      <c r="P536" s="4">
        <v>1</v>
      </c>
      <c r="Q536" s="4">
        <v>0</v>
      </c>
      <c r="R536" s="4">
        <v>0</v>
      </c>
      <c r="S536" s="4">
        <v>0</v>
      </c>
      <c r="T536" s="4">
        <v>1</v>
      </c>
      <c r="U536" s="4">
        <v>1</v>
      </c>
      <c r="V536" s="4">
        <v>1</v>
      </c>
      <c r="W536" s="4">
        <v>1</v>
      </c>
      <c r="X536" s="4">
        <v>1</v>
      </c>
      <c r="Y536" s="4">
        <v>0</v>
      </c>
      <c r="Z536" s="4">
        <v>0</v>
      </c>
      <c r="AA536" s="4">
        <v>1</v>
      </c>
      <c r="AB536" s="4">
        <v>1</v>
      </c>
      <c r="AC536" s="1" t="s">
        <v>1031</v>
      </c>
    </row>
    <row r="537" spans="1:29">
      <c r="A537" s="1" t="s">
        <v>538</v>
      </c>
      <c r="B537" s="1" t="e">
        <f>VLOOKUP(A537,#REF!, 2,0)</f>
        <v>#REF!</v>
      </c>
      <c r="C537" s="1" t="e">
        <f>VLOOKUP(A537,#REF!,3,0)</f>
        <v>#REF!</v>
      </c>
      <c r="D537" s="1">
        <v>2407</v>
      </c>
      <c r="E537" s="1">
        <v>3303</v>
      </c>
      <c r="F537" s="1">
        <v>3505</v>
      </c>
      <c r="G537" s="1">
        <v>5801</v>
      </c>
      <c r="H537" s="1">
        <v>302</v>
      </c>
      <c r="I537" s="1">
        <v>401</v>
      </c>
      <c r="J537" s="21">
        <v>6.5538830266438746</v>
      </c>
      <c r="K537" s="22">
        <v>107</v>
      </c>
      <c r="L537" s="21" t="s">
        <v>986</v>
      </c>
      <c r="M537" s="4">
        <v>1</v>
      </c>
      <c r="N537" s="4">
        <v>0</v>
      </c>
      <c r="O537" s="4">
        <v>0</v>
      </c>
      <c r="P537" s="4">
        <v>1</v>
      </c>
      <c r="Q537" s="4">
        <v>0</v>
      </c>
      <c r="R537" s="4">
        <v>0</v>
      </c>
      <c r="S537" s="4">
        <v>0</v>
      </c>
      <c r="T537" s="4">
        <v>1</v>
      </c>
      <c r="U537" s="4">
        <v>1</v>
      </c>
      <c r="V537" s="4">
        <v>1</v>
      </c>
      <c r="W537" s="4">
        <v>1</v>
      </c>
      <c r="X537" s="4">
        <v>1</v>
      </c>
      <c r="Y537" s="4">
        <v>0</v>
      </c>
      <c r="Z537" s="4">
        <v>0</v>
      </c>
      <c r="AA537" s="4">
        <v>1</v>
      </c>
      <c r="AB537" s="4">
        <v>1</v>
      </c>
      <c r="AC537" s="1" t="s">
        <v>1031</v>
      </c>
    </row>
  </sheetData>
  <autoFilter ref="A1:AC537" xr:uid="{00000000-0009-0000-0000-00000A000000}"/>
  <phoneticPr fontId="18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85"/>
  <sheetViews>
    <sheetView topLeftCell="A165" zoomScale="115" zoomScaleNormal="115" workbookViewId="0">
      <selection activeCell="C85" sqref="C85"/>
    </sheetView>
  </sheetViews>
  <sheetFormatPr defaultRowHeight="14.4"/>
  <sheetData>
    <row r="1" spans="1:4">
      <c r="A1" s="42" t="s">
        <v>1039</v>
      </c>
      <c r="B1" s="21">
        <v>1</v>
      </c>
      <c r="C1" s="1" t="s">
        <v>6</v>
      </c>
      <c r="D1" s="1">
        <v>0</v>
      </c>
    </row>
    <row r="2" spans="1:4">
      <c r="A2" s="42"/>
      <c r="B2" s="21">
        <v>2</v>
      </c>
      <c r="C2" s="1" t="s">
        <v>10</v>
      </c>
      <c r="D2" s="1">
        <v>0</v>
      </c>
    </row>
    <row r="3" spans="1:4">
      <c r="A3" s="42"/>
      <c r="B3" s="21">
        <v>3</v>
      </c>
      <c r="C3" s="1" t="s">
        <v>23</v>
      </c>
      <c r="D3" s="1">
        <v>0</v>
      </c>
    </row>
    <row r="4" spans="1:4">
      <c r="A4" s="42"/>
      <c r="B4" s="21">
        <v>4</v>
      </c>
      <c r="C4" s="1" t="s">
        <v>55</v>
      </c>
      <c r="D4" s="1">
        <v>0</v>
      </c>
    </row>
    <row r="5" spans="1:4">
      <c r="A5" s="42"/>
      <c r="B5" s="21">
        <v>5</v>
      </c>
      <c r="C5" s="1" t="s">
        <v>64</v>
      </c>
      <c r="D5" s="1">
        <v>0</v>
      </c>
    </row>
    <row r="6" spans="1:4">
      <c r="A6" s="42"/>
      <c r="B6" s="21">
        <v>6</v>
      </c>
      <c r="C6" s="1" t="s">
        <v>65</v>
      </c>
      <c r="D6" s="1">
        <v>0</v>
      </c>
    </row>
    <row r="7" spans="1:4">
      <c r="A7" s="42"/>
      <c r="B7" s="21">
        <v>7</v>
      </c>
      <c r="C7" s="1" t="s">
        <v>66</v>
      </c>
      <c r="D7" s="1">
        <v>0</v>
      </c>
    </row>
    <row r="8" spans="1:4">
      <c r="A8" s="42"/>
      <c r="B8" s="21">
        <v>8</v>
      </c>
      <c r="C8" s="1" t="s">
        <v>67</v>
      </c>
      <c r="D8" s="1">
        <v>0</v>
      </c>
    </row>
    <row r="9" spans="1:4">
      <c r="A9" s="42" t="s">
        <v>1040</v>
      </c>
      <c r="B9" s="21">
        <v>1</v>
      </c>
      <c r="C9" s="1" t="s">
        <v>68</v>
      </c>
      <c r="D9" s="1">
        <v>0</v>
      </c>
    </row>
    <row r="10" spans="1:4">
      <c r="A10" s="42"/>
      <c r="B10" s="21">
        <v>2</v>
      </c>
      <c r="C10" s="1" t="s">
        <v>69</v>
      </c>
      <c r="D10" s="1">
        <v>0</v>
      </c>
    </row>
    <row r="11" spans="1:4">
      <c r="A11" s="42"/>
      <c r="B11" s="21">
        <v>3</v>
      </c>
      <c r="C11" s="1" t="s">
        <v>70</v>
      </c>
      <c r="D11" s="1">
        <v>0</v>
      </c>
    </row>
    <row r="12" spans="1:4">
      <c r="A12" s="42"/>
      <c r="B12" s="21">
        <v>4</v>
      </c>
      <c r="C12" s="1" t="s">
        <v>71</v>
      </c>
      <c r="D12" s="1">
        <v>0</v>
      </c>
    </row>
    <row r="13" spans="1:4">
      <c r="A13" s="42"/>
      <c r="B13" s="21">
        <v>5</v>
      </c>
      <c r="C13" s="1" t="s">
        <v>72</v>
      </c>
      <c r="D13" s="1">
        <v>0</v>
      </c>
    </row>
    <row r="14" spans="1:4">
      <c r="A14" s="42"/>
      <c r="B14" s="21">
        <v>6</v>
      </c>
      <c r="C14" s="1" t="s">
        <v>73</v>
      </c>
      <c r="D14" s="1">
        <v>0</v>
      </c>
    </row>
    <row r="15" spans="1:4">
      <c r="A15" s="42"/>
      <c r="B15" s="21">
        <v>7</v>
      </c>
      <c r="C15" s="1" t="s">
        <v>74</v>
      </c>
      <c r="D15" s="1">
        <v>0</v>
      </c>
    </row>
    <row r="16" spans="1:4">
      <c r="A16" s="42"/>
      <c r="B16" s="21">
        <v>8</v>
      </c>
      <c r="C16" s="1" t="s">
        <v>75</v>
      </c>
      <c r="D16" s="1">
        <v>0</v>
      </c>
    </row>
    <row r="17" spans="1:4">
      <c r="A17" s="42" t="s">
        <v>1041</v>
      </c>
      <c r="B17" s="21">
        <v>1</v>
      </c>
      <c r="C17" s="1" t="s">
        <v>76</v>
      </c>
      <c r="D17" s="1">
        <v>0</v>
      </c>
    </row>
    <row r="18" spans="1:4">
      <c r="A18" s="42"/>
      <c r="B18" s="21">
        <v>2</v>
      </c>
      <c r="C18" s="1" t="s">
        <v>77</v>
      </c>
      <c r="D18" s="1">
        <v>0</v>
      </c>
    </row>
    <row r="19" spans="1:4">
      <c r="A19" s="42"/>
      <c r="B19" s="21">
        <v>3</v>
      </c>
      <c r="C19" s="1" t="s">
        <v>78</v>
      </c>
      <c r="D19" s="1">
        <v>0</v>
      </c>
    </row>
    <row r="20" spans="1:4">
      <c r="A20" s="42"/>
      <c r="B20" s="21">
        <v>4</v>
      </c>
      <c r="C20" s="1" t="s">
        <v>79</v>
      </c>
      <c r="D20" s="1">
        <v>0</v>
      </c>
    </row>
    <row r="21" spans="1:4">
      <c r="A21" s="42"/>
      <c r="B21" s="21">
        <v>5</v>
      </c>
      <c r="C21" s="1" t="s">
        <v>80</v>
      </c>
      <c r="D21" s="1">
        <v>0</v>
      </c>
    </row>
    <row r="22" spans="1:4">
      <c r="A22" s="42"/>
      <c r="B22" s="21">
        <v>6</v>
      </c>
      <c r="C22" s="1" t="s">
        <v>81</v>
      </c>
      <c r="D22" s="1">
        <v>0</v>
      </c>
    </row>
    <row r="23" spans="1:4">
      <c r="A23" s="42"/>
      <c r="B23" s="21">
        <v>7</v>
      </c>
      <c r="C23" s="1" t="s">
        <v>83</v>
      </c>
      <c r="D23" s="1">
        <v>0</v>
      </c>
    </row>
    <row r="24" spans="1:4">
      <c r="A24" s="42"/>
      <c r="B24" s="21">
        <v>8</v>
      </c>
      <c r="C24" s="1" t="s">
        <v>84</v>
      </c>
      <c r="D24" s="1">
        <v>0</v>
      </c>
    </row>
    <row r="25" spans="1:4">
      <c r="A25" s="42" t="s">
        <v>1042</v>
      </c>
      <c r="B25" s="21">
        <v>1</v>
      </c>
      <c r="C25" s="1" t="s">
        <v>85</v>
      </c>
      <c r="D25" s="1">
        <v>0</v>
      </c>
    </row>
    <row r="26" spans="1:4">
      <c r="A26" s="42"/>
      <c r="B26" s="21">
        <v>2</v>
      </c>
      <c r="C26" s="1" t="s">
        <v>86</v>
      </c>
      <c r="D26" s="1">
        <v>0</v>
      </c>
    </row>
    <row r="27" spans="1:4">
      <c r="A27" s="42"/>
      <c r="B27" s="21">
        <v>3</v>
      </c>
      <c r="C27" s="1" t="s">
        <v>87</v>
      </c>
      <c r="D27" s="1">
        <v>0</v>
      </c>
    </row>
    <row r="28" spans="1:4">
      <c r="A28" s="42"/>
      <c r="B28" s="21">
        <v>4</v>
      </c>
      <c r="C28" s="1" t="s">
        <v>88</v>
      </c>
      <c r="D28" s="1">
        <v>0</v>
      </c>
    </row>
    <row r="29" spans="1:4">
      <c r="A29" s="42"/>
      <c r="B29" s="21">
        <v>5</v>
      </c>
      <c r="C29" s="1" t="s">
        <v>89</v>
      </c>
      <c r="D29" s="1">
        <v>0</v>
      </c>
    </row>
    <row r="30" spans="1:4">
      <c r="A30" s="42"/>
      <c r="B30" s="21">
        <v>6</v>
      </c>
      <c r="C30" s="1" t="s">
        <v>90</v>
      </c>
      <c r="D30" s="1">
        <v>0</v>
      </c>
    </row>
    <row r="31" spans="1:4">
      <c r="A31" s="42"/>
      <c r="B31" s="21">
        <v>7</v>
      </c>
      <c r="C31" s="1" t="s">
        <v>91</v>
      </c>
      <c r="D31" s="1">
        <v>0</v>
      </c>
    </row>
    <row r="32" spans="1:4">
      <c r="A32" s="42"/>
      <c r="B32" s="21">
        <v>8</v>
      </c>
      <c r="C32" s="1" t="s">
        <v>92</v>
      </c>
      <c r="D32" s="1">
        <v>0</v>
      </c>
    </row>
    <row r="33" spans="1:4">
      <c r="A33" s="42" t="s">
        <v>1043</v>
      </c>
      <c r="B33" s="21">
        <v>1</v>
      </c>
      <c r="C33" s="1" t="s">
        <v>93</v>
      </c>
      <c r="D33" s="1">
        <v>0</v>
      </c>
    </row>
    <row r="34" spans="1:4">
      <c r="A34" s="42"/>
      <c r="B34" s="21">
        <v>2</v>
      </c>
      <c r="C34" s="1" t="s">
        <v>94</v>
      </c>
      <c r="D34" s="1">
        <v>0</v>
      </c>
    </row>
    <row r="35" spans="1:4">
      <c r="A35" s="42"/>
      <c r="B35" s="21">
        <v>3</v>
      </c>
      <c r="C35" s="1" t="s">
        <v>95</v>
      </c>
      <c r="D35" s="1">
        <v>0</v>
      </c>
    </row>
    <row r="36" spans="1:4">
      <c r="A36" s="42"/>
      <c r="B36" s="21">
        <v>4</v>
      </c>
      <c r="C36" s="1" t="s">
        <v>96</v>
      </c>
      <c r="D36" s="1">
        <v>0</v>
      </c>
    </row>
    <row r="37" spans="1:4">
      <c r="A37" s="42"/>
      <c r="B37" s="21">
        <v>5</v>
      </c>
      <c r="C37" s="1" t="s">
        <v>97</v>
      </c>
      <c r="D37" s="1">
        <v>0</v>
      </c>
    </row>
    <row r="38" spans="1:4">
      <c r="A38" s="42"/>
      <c r="B38" s="21">
        <v>6</v>
      </c>
      <c r="C38" s="1" t="s">
        <v>98</v>
      </c>
      <c r="D38" s="1">
        <v>0</v>
      </c>
    </row>
    <row r="39" spans="1:4">
      <c r="A39" s="42"/>
      <c r="B39" s="21">
        <v>7</v>
      </c>
      <c r="C39" s="1" t="s">
        <v>99</v>
      </c>
      <c r="D39" s="1">
        <v>0</v>
      </c>
    </row>
    <row r="40" spans="1:4">
      <c r="A40" s="42"/>
      <c r="B40" s="21">
        <v>8</v>
      </c>
      <c r="C40" s="1" t="s">
        <v>100</v>
      </c>
      <c r="D40" s="1">
        <v>0</v>
      </c>
    </row>
    <row r="41" spans="1:4">
      <c r="A41" s="42" t="s">
        <v>1044</v>
      </c>
      <c r="B41" s="21">
        <v>1</v>
      </c>
      <c r="C41" s="1" t="s">
        <v>101</v>
      </c>
      <c r="D41" s="1">
        <v>0</v>
      </c>
    </row>
    <row r="42" spans="1:4">
      <c r="A42" s="42"/>
      <c r="B42" s="21">
        <v>2</v>
      </c>
      <c r="C42" s="1" t="s">
        <v>102</v>
      </c>
      <c r="D42" s="1">
        <v>0</v>
      </c>
    </row>
    <row r="43" spans="1:4">
      <c r="A43" s="42"/>
      <c r="B43" s="21">
        <v>3</v>
      </c>
      <c r="C43" s="1" t="s">
        <v>103</v>
      </c>
      <c r="D43" s="1">
        <v>0</v>
      </c>
    </row>
    <row r="44" spans="1:4">
      <c r="A44" s="42"/>
      <c r="B44" s="21">
        <v>4</v>
      </c>
      <c r="C44" s="1" t="s">
        <v>104</v>
      </c>
      <c r="D44" s="1">
        <v>0</v>
      </c>
    </row>
    <row r="45" spans="1:4">
      <c r="A45" s="42"/>
      <c r="B45" s="21">
        <v>5</v>
      </c>
      <c r="C45" s="1" t="s">
        <v>105</v>
      </c>
      <c r="D45" s="1">
        <v>0</v>
      </c>
    </row>
    <row r="46" spans="1:4">
      <c r="A46" s="42"/>
      <c r="B46" s="21">
        <v>6</v>
      </c>
      <c r="C46" s="1" t="s">
        <v>106</v>
      </c>
      <c r="D46" s="1">
        <v>0</v>
      </c>
    </row>
    <row r="47" spans="1:4">
      <c r="A47" s="42"/>
      <c r="B47" s="21">
        <v>7</v>
      </c>
      <c r="C47" s="1" t="s">
        <v>107</v>
      </c>
      <c r="D47" s="1">
        <v>0</v>
      </c>
    </row>
    <row r="48" spans="1:4">
      <c r="A48" s="42"/>
      <c r="B48" s="21">
        <v>8</v>
      </c>
      <c r="C48" s="1" t="s">
        <v>108</v>
      </c>
      <c r="D48" s="1">
        <v>0</v>
      </c>
    </row>
    <row r="49" spans="1:4">
      <c r="A49" s="42" t="s">
        <v>1045</v>
      </c>
      <c r="B49" s="21">
        <v>1</v>
      </c>
      <c r="C49" s="1" t="s">
        <v>109</v>
      </c>
      <c r="D49" s="1">
        <v>0</v>
      </c>
    </row>
    <row r="50" spans="1:4">
      <c r="A50" s="42"/>
      <c r="B50" s="21">
        <v>2</v>
      </c>
      <c r="C50" s="1" t="s">
        <v>110</v>
      </c>
      <c r="D50" s="1">
        <v>0</v>
      </c>
    </row>
    <row r="51" spans="1:4">
      <c r="A51" s="42"/>
      <c r="B51" s="21">
        <v>3</v>
      </c>
      <c r="C51" s="1" t="s">
        <v>111</v>
      </c>
      <c r="D51" s="1">
        <v>0</v>
      </c>
    </row>
    <row r="52" spans="1:4">
      <c r="A52" s="42"/>
      <c r="B52" s="21">
        <v>4</v>
      </c>
      <c r="C52" s="1" t="s">
        <v>112</v>
      </c>
      <c r="D52" s="1">
        <v>0</v>
      </c>
    </row>
    <row r="53" spans="1:4">
      <c r="A53" s="42"/>
      <c r="B53" s="21">
        <v>5</v>
      </c>
      <c r="C53" s="1" t="s">
        <v>113</v>
      </c>
      <c r="D53" s="1">
        <v>0</v>
      </c>
    </row>
    <row r="54" spans="1:4">
      <c r="A54" s="42"/>
      <c r="B54" s="21">
        <v>6</v>
      </c>
      <c r="C54" s="1" t="s">
        <v>114</v>
      </c>
      <c r="D54" s="1">
        <v>0</v>
      </c>
    </row>
    <row r="55" spans="1:4">
      <c r="A55" s="42"/>
      <c r="B55" s="21">
        <v>7</v>
      </c>
      <c r="C55" s="1" t="s">
        <v>115</v>
      </c>
      <c r="D55" s="1">
        <v>0</v>
      </c>
    </row>
    <row r="56" spans="1:4">
      <c r="A56" s="42"/>
      <c r="B56" s="21">
        <v>8</v>
      </c>
      <c r="C56" s="1" t="s">
        <v>116</v>
      </c>
      <c r="D56" s="1">
        <v>0</v>
      </c>
    </row>
    <row r="57" spans="1:4">
      <c r="A57" s="42" t="s">
        <v>1046</v>
      </c>
      <c r="B57" s="21">
        <v>1</v>
      </c>
      <c r="C57" s="1" t="s">
        <v>117</v>
      </c>
      <c r="D57" s="1">
        <v>0</v>
      </c>
    </row>
    <row r="58" spans="1:4">
      <c r="A58" s="42"/>
      <c r="B58" s="21">
        <v>2</v>
      </c>
      <c r="C58" s="1" t="s">
        <v>118</v>
      </c>
      <c r="D58" s="1">
        <v>0</v>
      </c>
    </row>
    <row r="59" spans="1:4">
      <c r="A59" s="42"/>
      <c r="B59" s="21">
        <v>3</v>
      </c>
      <c r="C59" s="1" t="s">
        <v>119</v>
      </c>
      <c r="D59" s="1">
        <v>0</v>
      </c>
    </row>
    <row r="60" spans="1:4">
      <c r="A60" s="42"/>
      <c r="B60" s="21">
        <v>4</v>
      </c>
      <c r="C60" s="1" t="s">
        <v>120</v>
      </c>
      <c r="D60" s="1">
        <v>0</v>
      </c>
    </row>
    <row r="61" spans="1:4">
      <c r="A61" s="42"/>
      <c r="B61" s="21">
        <v>5</v>
      </c>
      <c r="C61" s="1" t="s">
        <v>121</v>
      </c>
      <c r="D61" s="1">
        <v>0</v>
      </c>
    </row>
    <row r="62" spans="1:4">
      <c r="A62" s="42"/>
      <c r="B62" s="21">
        <v>6</v>
      </c>
      <c r="C62" s="1" t="s">
        <v>122</v>
      </c>
      <c r="D62" s="1">
        <v>0</v>
      </c>
    </row>
    <row r="63" spans="1:4">
      <c r="A63" s="42"/>
      <c r="B63" s="21">
        <v>7</v>
      </c>
      <c r="C63" s="1" t="s">
        <v>123</v>
      </c>
      <c r="D63" s="1">
        <v>0</v>
      </c>
    </row>
    <row r="64" spans="1:4">
      <c r="A64" s="42"/>
      <c r="B64" s="21">
        <v>8</v>
      </c>
      <c r="C64" s="1" t="s">
        <v>124</v>
      </c>
      <c r="D64" s="1">
        <v>0</v>
      </c>
    </row>
    <row r="65" spans="1:4">
      <c r="A65" s="42" t="s">
        <v>1047</v>
      </c>
      <c r="B65" s="21">
        <v>1</v>
      </c>
      <c r="C65" s="1" t="s">
        <v>125</v>
      </c>
      <c r="D65" s="1">
        <v>0</v>
      </c>
    </row>
    <row r="66" spans="1:4">
      <c r="A66" s="42"/>
      <c r="B66" s="21">
        <v>2</v>
      </c>
      <c r="C66" s="1" t="s">
        <v>126</v>
      </c>
      <c r="D66" s="1">
        <v>0</v>
      </c>
    </row>
    <row r="67" spans="1:4">
      <c r="A67" s="42"/>
      <c r="B67" s="21">
        <v>3</v>
      </c>
      <c r="C67" s="1" t="s">
        <v>127</v>
      </c>
      <c r="D67" s="1">
        <v>0</v>
      </c>
    </row>
    <row r="68" spans="1:4">
      <c r="A68" s="42"/>
      <c r="B68" s="21">
        <v>4</v>
      </c>
      <c r="C68" s="1" t="s">
        <v>128</v>
      </c>
      <c r="D68" s="1">
        <v>0</v>
      </c>
    </row>
    <row r="69" spans="1:4">
      <c r="A69" s="42"/>
      <c r="B69" s="21">
        <v>5</v>
      </c>
      <c r="C69" s="1" t="s">
        <v>129</v>
      </c>
      <c r="D69" s="1">
        <v>0</v>
      </c>
    </row>
    <row r="70" spans="1:4">
      <c r="A70" s="42"/>
      <c r="B70" s="21">
        <v>6</v>
      </c>
      <c r="C70" s="1" t="s">
        <v>130</v>
      </c>
      <c r="D70" s="1">
        <v>0</v>
      </c>
    </row>
    <row r="71" spans="1:4">
      <c r="A71" s="42"/>
      <c r="B71" s="21">
        <v>7</v>
      </c>
      <c r="C71" s="1" t="s">
        <v>131</v>
      </c>
      <c r="D71" s="1" t="s">
        <v>981</v>
      </c>
    </row>
    <row r="72" spans="1:4">
      <c r="A72" s="42"/>
      <c r="B72" s="21">
        <v>8</v>
      </c>
      <c r="C72" s="1" t="s">
        <v>132</v>
      </c>
      <c r="D72" s="1" t="s">
        <v>542</v>
      </c>
    </row>
    <row r="73" spans="1:4">
      <c r="A73" s="42" t="s">
        <v>1048</v>
      </c>
      <c r="B73" s="21">
        <v>1</v>
      </c>
      <c r="C73" s="1" t="s">
        <v>133</v>
      </c>
      <c r="D73" s="1" t="s">
        <v>543</v>
      </c>
    </row>
    <row r="74" spans="1:4">
      <c r="A74" s="42"/>
      <c r="B74" s="21">
        <v>2</v>
      </c>
      <c r="C74" s="1" t="s">
        <v>134</v>
      </c>
      <c r="D74" s="1" t="s">
        <v>544</v>
      </c>
    </row>
    <row r="75" spans="1:4">
      <c r="A75" s="42"/>
      <c r="B75" s="21">
        <v>3</v>
      </c>
      <c r="C75" s="1" t="s">
        <v>135</v>
      </c>
      <c r="D75" s="1" t="s">
        <v>545</v>
      </c>
    </row>
    <row r="76" spans="1:4">
      <c r="A76" s="42"/>
      <c r="B76" s="21">
        <v>4</v>
      </c>
      <c r="C76" s="1" t="s">
        <v>136</v>
      </c>
      <c r="D76" s="1" t="s">
        <v>546</v>
      </c>
    </row>
    <row r="77" spans="1:4">
      <c r="A77" s="42"/>
      <c r="B77" s="21">
        <v>5</v>
      </c>
      <c r="C77" s="1" t="s">
        <v>137</v>
      </c>
      <c r="D77" s="1" t="s">
        <v>547</v>
      </c>
    </row>
    <row r="78" spans="1:4">
      <c r="A78" s="42"/>
      <c r="B78" s="21">
        <v>6</v>
      </c>
      <c r="C78" s="1" t="s">
        <v>138</v>
      </c>
      <c r="D78" s="1" t="s">
        <v>548</v>
      </c>
    </row>
    <row r="79" spans="1:4">
      <c r="A79" s="42"/>
      <c r="B79" s="21">
        <v>7</v>
      </c>
      <c r="C79" s="1" t="s">
        <v>139</v>
      </c>
      <c r="D79" s="1" t="s">
        <v>549</v>
      </c>
    </row>
    <row r="80" spans="1:4">
      <c r="A80" s="42"/>
      <c r="B80" s="21">
        <v>8</v>
      </c>
      <c r="C80" s="1" t="s">
        <v>140</v>
      </c>
      <c r="D80" s="1" t="s">
        <v>550</v>
      </c>
    </row>
    <row r="81" spans="1:4">
      <c r="A81" s="42" t="s">
        <v>1049</v>
      </c>
      <c r="B81" s="21">
        <v>1</v>
      </c>
      <c r="C81" s="1" t="s">
        <v>141</v>
      </c>
      <c r="D81" s="1" t="s">
        <v>551</v>
      </c>
    </row>
    <row r="82" spans="1:4">
      <c r="A82" s="42"/>
      <c r="B82" s="21">
        <v>2</v>
      </c>
      <c r="C82" s="1" t="s">
        <v>142</v>
      </c>
      <c r="D82" s="1" t="s">
        <v>552</v>
      </c>
    </row>
    <row r="83" spans="1:4">
      <c r="A83" s="42"/>
      <c r="B83" s="21">
        <v>3</v>
      </c>
      <c r="C83" s="1" t="s">
        <v>143</v>
      </c>
      <c r="D83" s="1" t="s">
        <v>553</v>
      </c>
    </row>
    <row r="84" spans="1:4">
      <c r="A84" s="42"/>
      <c r="B84" s="21">
        <v>4</v>
      </c>
      <c r="C84" s="1" t="s">
        <v>144</v>
      </c>
      <c r="D84" s="1" t="s">
        <v>554</v>
      </c>
    </row>
    <row r="85" spans="1:4">
      <c r="A85" s="42"/>
      <c r="B85" s="21">
        <v>5</v>
      </c>
      <c r="C85" s="1" t="s">
        <v>145</v>
      </c>
      <c r="D85" s="1" t="s">
        <v>555</v>
      </c>
    </row>
    <row r="86" spans="1:4">
      <c r="A86" s="42"/>
      <c r="B86" s="21">
        <v>6</v>
      </c>
      <c r="C86" s="1" t="s">
        <v>146</v>
      </c>
      <c r="D86" s="1" t="s">
        <v>556</v>
      </c>
    </row>
    <row r="87" spans="1:4">
      <c r="A87" s="42"/>
      <c r="B87" s="21">
        <v>7</v>
      </c>
      <c r="C87" s="1" t="s">
        <v>147</v>
      </c>
      <c r="D87" s="1" t="s">
        <v>557</v>
      </c>
    </row>
    <row r="88" spans="1:4">
      <c r="A88" s="42"/>
      <c r="B88" s="21">
        <v>8</v>
      </c>
      <c r="C88" s="1" t="s">
        <v>148</v>
      </c>
      <c r="D88" s="1" t="s">
        <v>558</v>
      </c>
    </row>
    <row r="89" spans="1:4">
      <c r="A89" s="42" t="s">
        <v>1050</v>
      </c>
      <c r="B89" s="21">
        <v>1</v>
      </c>
      <c r="C89" s="1" t="s">
        <v>149</v>
      </c>
      <c r="D89" s="1" t="s">
        <v>559</v>
      </c>
    </row>
    <row r="90" spans="1:4">
      <c r="A90" s="42"/>
      <c r="B90" s="21">
        <v>2</v>
      </c>
      <c r="C90" s="1" t="s">
        <v>150</v>
      </c>
      <c r="D90" s="1" t="s">
        <v>560</v>
      </c>
    </row>
    <row r="91" spans="1:4">
      <c r="A91" s="42"/>
      <c r="B91" s="21">
        <v>3</v>
      </c>
      <c r="C91" s="1" t="s">
        <v>151</v>
      </c>
      <c r="D91" s="1" t="s">
        <v>561</v>
      </c>
    </row>
    <row r="92" spans="1:4">
      <c r="A92" s="42"/>
      <c r="B92" s="21">
        <v>4</v>
      </c>
      <c r="C92" s="1" t="s">
        <v>152</v>
      </c>
      <c r="D92" s="1" t="s">
        <v>562</v>
      </c>
    </row>
    <row r="93" spans="1:4">
      <c r="A93" s="42"/>
      <c r="B93" s="21">
        <v>5</v>
      </c>
      <c r="C93" s="1" t="s">
        <v>153</v>
      </c>
      <c r="D93" s="1" t="s">
        <v>563</v>
      </c>
    </row>
    <row r="94" spans="1:4">
      <c r="A94" s="42"/>
      <c r="B94" s="21">
        <v>6</v>
      </c>
      <c r="C94" s="1" t="s">
        <v>154</v>
      </c>
      <c r="D94" s="1" t="s">
        <v>564</v>
      </c>
    </row>
    <row r="95" spans="1:4">
      <c r="A95" s="42"/>
      <c r="B95" s="21">
        <v>7</v>
      </c>
      <c r="C95" s="1" t="s">
        <v>155</v>
      </c>
      <c r="D95" s="1" t="s">
        <v>565</v>
      </c>
    </row>
    <row r="96" spans="1:4">
      <c r="A96" s="42"/>
      <c r="B96" s="21">
        <v>8</v>
      </c>
      <c r="C96" s="1" t="s">
        <v>156</v>
      </c>
      <c r="D96" s="1" t="s">
        <v>566</v>
      </c>
    </row>
    <row r="97" spans="1:4">
      <c r="A97" s="42" t="s">
        <v>1051</v>
      </c>
      <c r="B97" s="21">
        <v>1</v>
      </c>
      <c r="C97" s="1" t="s">
        <v>157</v>
      </c>
      <c r="D97" s="1" t="s">
        <v>567</v>
      </c>
    </row>
    <row r="98" spans="1:4">
      <c r="A98" s="42"/>
      <c r="B98" s="21">
        <v>2</v>
      </c>
      <c r="C98" s="1" t="s">
        <v>158</v>
      </c>
      <c r="D98" s="1" t="s">
        <v>568</v>
      </c>
    </row>
    <row r="99" spans="1:4">
      <c r="A99" s="42"/>
      <c r="B99" s="21">
        <v>3</v>
      </c>
      <c r="C99" s="1" t="s">
        <v>160</v>
      </c>
      <c r="D99" s="1" t="s">
        <v>570</v>
      </c>
    </row>
    <row r="100" spans="1:4">
      <c r="A100" s="42"/>
      <c r="B100" s="21">
        <v>4</v>
      </c>
      <c r="C100" s="1" t="s">
        <v>161</v>
      </c>
      <c r="D100" s="1" t="s">
        <v>571</v>
      </c>
    </row>
    <row r="101" spans="1:4">
      <c r="A101" s="42"/>
      <c r="B101" s="21">
        <v>5</v>
      </c>
      <c r="C101" s="1" t="s">
        <v>162</v>
      </c>
      <c r="D101" s="1" t="s">
        <v>572</v>
      </c>
    </row>
    <row r="102" spans="1:4">
      <c r="A102" s="42"/>
      <c r="B102" s="21">
        <v>6</v>
      </c>
      <c r="C102" s="1" t="s">
        <v>163</v>
      </c>
      <c r="D102" s="1" t="s">
        <v>573</v>
      </c>
    </row>
    <row r="103" spans="1:4">
      <c r="A103" s="42"/>
      <c r="B103" s="21">
        <v>7</v>
      </c>
      <c r="C103" s="1" t="s">
        <v>164</v>
      </c>
      <c r="D103" s="1" t="s">
        <v>574</v>
      </c>
    </row>
    <row r="104" spans="1:4">
      <c r="A104" s="42"/>
      <c r="B104" s="21">
        <v>8</v>
      </c>
      <c r="C104" s="1" t="s">
        <v>165</v>
      </c>
      <c r="D104" s="1" t="s">
        <v>575</v>
      </c>
    </row>
    <row r="105" spans="1:4">
      <c r="A105" s="42" t="s">
        <v>1052</v>
      </c>
      <c r="B105" s="21">
        <v>1</v>
      </c>
      <c r="C105" s="1" t="s">
        <v>166</v>
      </c>
      <c r="D105" s="1" t="s">
        <v>576</v>
      </c>
    </row>
    <row r="106" spans="1:4">
      <c r="A106" s="42"/>
      <c r="B106" s="21">
        <v>2</v>
      </c>
      <c r="C106" s="1" t="s">
        <v>167</v>
      </c>
      <c r="D106" s="1" t="s">
        <v>577</v>
      </c>
    </row>
    <row r="107" spans="1:4">
      <c r="A107" s="42"/>
      <c r="B107" s="21">
        <v>3</v>
      </c>
      <c r="C107" s="1" t="s">
        <v>168</v>
      </c>
      <c r="D107" s="1" t="s">
        <v>578</v>
      </c>
    </row>
    <row r="108" spans="1:4">
      <c r="A108" s="42"/>
      <c r="B108" s="21">
        <v>4</v>
      </c>
      <c r="C108" s="1" t="s">
        <v>169</v>
      </c>
      <c r="D108" s="1" t="s">
        <v>579</v>
      </c>
    </row>
    <row r="109" spans="1:4">
      <c r="A109" s="42"/>
      <c r="B109" s="21">
        <v>5</v>
      </c>
      <c r="C109" s="1" t="s">
        <v>170</v>
      </c>
      <c r="D109" s="1" t="s">
        <v>580</v>
      </c>
    </row>
    <row r="110" spans="1:4">
      <c r="A110" s="42"/>
      <c r="B110" s="21">
        <v>6</v>
      </c>
      <c r="C110" s="1" t="s">
        <v>172</v>
      </c>
      <c r="D110" s="1" t="s">
        <v>582</v>
      </c>
    </row>
    <row r="111" spans="1:4">
      <c r="A111" s="42"/>
      <c r="B111" s="21">
        <v>7</v>
      </c>
      <c r="C111" s="1" t="s">
        <v>173</v>
      </c>
      <c r="D111" s="1" t="s">
        <v>583</v>
      </c>
    </row>
    <row r="112" spans="1:4">
      <c r="A112" s="42"/>
      <c r="B112" s="21">
        <v>8</v>
      </c>
      <c r="C112" s="1" t="s">
        <v>174</v>
      </c>
      <c r="D112" s="1" t="s">
        <v>584</v>
      </c>
    </row>
    <row r="113" spans="1:4">
      <c r="A113" s="42" t="s">
        <v>1053</v>
      </c>
      <c r="B113" s="21">
        <v>1</v>
      </c>
      <c r="C113" s="1" t="s">
        <v>175</v>
      </c>
      <c r="D113" s="1" t="s">
        <v>585</v>
      </c>
    </row>
    <row r="114" spans="1:4">
      <c r="A114" s="42"/>
      <c r="B114" s="21">
        <v>2</v>
      </c>
      <c r="C114" s="1" t="s">
        <v>176</v>
      </c>
      <c r="D114" s="1" t="s">
        <v>586</v>
      </c>
    </row>
    <row r="115" spans="1:4">
      <c r="A115" s="42"/>
      <c r="B115" s="21">
        <v>3</v>
      </c>
      <c r="C115" s="1" t="s">
        <v>177</v>
      </c>
      <c r="D115" s="1" t="s">
        <v>587</v>
      </c>
    </row>
    <row r="116" spans="1:4">
      <c r="A116" s="42"/>
      <c r="B116" s="21">
        <v>4</v>
      </c>
      <c r="C116" s="1" t="s">
        <v>178</v>
      </c>
      <c r="D116" s="1" t="s">
        <v>588</v>
      </c>
    </row>
    <row r="117" spans="1:4">
      <c r="A117" s="42"/>
      <c r="B117" s="21">
        <v>5</v>
      </c>
      <c r="C117" s="1" t="s">
        <v>179</v>
      </c>
      <c r="D117" s="1" t="s">
        <v>589</v>
      </c>
    </row>
    <row r="118" spans="1:4">
      <c r="A118" s="42"/>
      <c r="B118" s="21">
        <v>6</v>
      </c>
      <c r="C118" s="1" t="s">
        <v>180</v>
      </c>
      <c r="D118" s="1" t="s">
        <v>590</v>
      </c>
    </row>
    <row r="119" spans="1:4">
      <c r="A119" s="42"/>
      <c r="B119" s="21">
        <v>7</v>
      </c>
      <c r="C119" s="1" t="s">
        <v>181</v>
      </c>
      <c r="D119" s="1" t="s">
        <v>591</v>
      </c>
    </row>
    <row r="120" spans="1:4">
      <c r="A120" s="42"/>
      <c r="B120" s="21">
        <v>8</v>
      </c>
      <c r="C120" s="1" t="s">
        <v>182</v>
      </c>
      <c r="D120" s="1" t="s">
        <v>592</v>
      </c>
    </row>
    <row r="121" spans="1:4">
      <c r="A121" s="42" t="s">
        <v>1054</v>
      </c>
      <c r="B121" s="21">
        <v>1</v>
      </c>
      <c r="C121" s="1" t="s">
        <v>183</v>
      </c>
      <c r="D121" s="1" t="s">
        <v>593</v>
      </c>
    </row>
    <row r="122" spans="1:4">
      <c r="A122" s="42"/>
      <c r="B122" s="21">
        <v>2</v>
      </c>
      <c r="C122" s="1" t="s">
        <v>184</v>
      </c>
      <c r="D122" s="1" t="s">
        <v>594</v>
      </c>
    </row>
    <row r="123" spans="1:4">
      <c r="A123" s="42"/>
      <c r="B123" s="21">
        <v>3</v>
      </c>
      <c r="C123" s="1" t="s">
        <v>185</v>
      </c>
      <c r="D123" s="1" t="s">
        <v>595</v>
      </c>
    </row>
    <row r="124" spans="1:4">
      <c r="A124" s="42"/>
      <c r="B124" s="21">
        <v>4</v>
      </c>
      <c r="C124" s="1" t="s">
        <v>186</v>
      </c>
      <c r="D124" s="1" t="s">
        <v>596</v>
      </c>
    </row>
    <row r="125" spans="1:4">
      <c r="A125" s="42"/>
      <c r="B125" s="21">
        <v>5</v>
      </c>
      <c r="C125" s="1" t="s">
        <v>188</v>
      </c>
      <c r="D125" s="1" t="s">
        <v>598</v>
      </c>
    </row>
    <row r="126" spans="1:4">
      <c r="A126" s="42"/>
      <c r="B126" s="21">
        <v>6</v>
      </c>
      <c r="C126" s="1" t="s">
        <v>189</v>
      </c>
      <c r="D126" s="1" t="s">
        <v>599</v>
      </c>
    </row>
    <row r="127" spans="1:4">
      <c r="A127" s="42"/>
      <c r="B127" s="21">
        <v>7</v>
      </c>
      <c r="C127" s="1" t="s">
        <v>190</v>
      </c>
      <c r="D127" s="1" t="s">
        <v>600</v>
      </c>
    </row>
    <row r="128" spans="1:4">
      <c r="A128" s="42"/>
      <c r="B128" s="21">
        <v>8</v>
      </c>
      <c r="C128" s="1" t="s">
        <v>191</v>
      </c>
      <c r="D128" s="1" t="s">
        <v>601</v>
      </c>
    </row>
    <row r="129" spans="1:4">
      <c r="A129" s="42" t="s">
        <v>1055</v>
      </c>
      <c r="B129" s="21">
        <v>1</v>
      </c>
      <c r="C129" s="1" t="s">
        <v>192</v>
      </c>
      <c r="D129" s="1" t="s">
        <v>602</v>
      </c>
    </row>
    <row r="130" spans="1:4">
      <c r="A130" s="42"/>
      <c r="B130" s="21">
        <v>2</v>
      </c>
      <c r="C130" s="1" t="s">
        <v>193</v>
      </c>
      <c r="D130" s="1" t="s">
        <v>603</v>
      </c>
    </row>
    <row r="131" spans="1:4">
      <c r="A131" s="42"/>
      <c r="B131" s="21">
        <v>3</v>
      </c>
      <c r="C131" s="1" t="s">
        <v>194</v>
      </c>
      <c r="D131" s="1" t="s">
        <v>604</v>
      </c>
    </row>
    <row r="132" spans="1:4">
      <c r="A132" s="42"/>
      <c r="B132" s="21">
        <v>4</v>
      </c>
      <c r="C132" s="1" t="s">
        <v>195</v>
      </c>
      <c r="D132" s="1" t="s">
        <v>605</v>
      </c>
    </row>
    <row r="133" spans="1:4">
      <c r="A133" s="42"/>
      <c r="B133" s="21">
        <v>5</v>
      </c>
      <c r="C133" s="1" t="s">
        <v>196</v>
      </c>
      <c r="D133" s="1" t="s">
        <v>606</v>
      </c>
    </row>
    <row r="134" spans="1:4">
      <c r="A134" s="42"/>
      <c r="B134" s="21">
        <v>6</v>
      </c>
      <c r="C134" s="1" t="s">
        <v>197</v>
      </c>
      <c r="D134" s="1" t="s">
        <v>607</v>
      </c>
    </row>
    <row r="135" spans="1:4">
      <c r="A135" s="42"/>
      <c r="B135" s="21">
        <v>7</v>
      </c>
      <c r="C135" s="1" t="s">
        <v>198</v>
      </c>
      <c r="D135" s="1" t="s">
        <v>608</v>
      </c>
    </row>
    <row r="136" spans="1:4">
      <c r="A136" s="42"/>
      <c r="B136" s="21">
        <v>8</v>
      </c>
      <c r="C136" s="1" t="s">
        <v>199</v>
      </c>
      <c r="D136" s="1" t="s">
        <v>609</v>
      </c>
    </row>
    <row r="137" spans="1:4">
      <c r="A137" s="42" t="s">
        <v>1056</v>
      </c>
      <c r="B137" s="21">
        <v>1</v>
      </c>
      <c r="C137" s="1" t="s">
        <v>200</v>
      </c>
      <c r="D137" s="1" t="s">
        <v>610</v>
      </c>
    </row>
    <row r="138" spans="1:4">
      <c r="A138" s="42"/>
      <c r="B138" s="21">
        <v>2</v>
      </c>
      <c r="C138" s="1" t="s">
        <v>204</v>
      </c>
      <c r="D138" s="1" t="s">
        <v>614</v>
      </c>
    </row>
    <row r="139" spans="1:4">
      <c r="A139" s="42"/>
      <c r="B139" s="21">
        <v>3</v>
      </c>
      <c r="C139" s="1" t="s">
        <v>205</v>
      </c>
      <c r="D139" s="1" t="s">
        <v>615</v>
      </c>
    </row>
    <row r="140" spans="1:4">
      <c r="A140" s="42"/>
      <c r="B140" s="21">
        <v>4</v>
      </c>
      <c r="C140" s="1" t="s">
        <v>206</v>
      </c>
      <c r="D140" s="1" t="s">
        <v>616</v>
      </c>
    </row>
    <row r="141" spans="1:4">
      <c r="A141" s="42"/>
      <c r="B141" s="21">
        <v>5</v>
      </c>
      <c r="C141" s="1" t="s">
        <v>207</v>
      </c>
      <c r="D141" s="1" t="s">
        <v>617</v>
      </c>
    </row>
    <row r="142" spans="1:4">
      <c r="A142" s="42"/>
      <c r="B142" s="21">
        <v>6</v>
      </c>
      <c r="C142" s="1" t="s">
        <v>208</v>
      </c>
      <c r="D142" s="1" t="s">
        <v>618</v>
      </c>
    </row>
    <row r="143" spans="1:4">
      <c r="A143" s="42"/>
      <c r="B143" s="21">
        <v>7</v>
      </c>
      <c r="C143" s="1" t="s">
        <v>209</v>
      </c>
      <c r="D143" s="1" t="s">
        <v>619</v>
      </c>
    </row>
    <row r="144" spans="1:4">
      <c r="A144" s="42"/>
      <c r="B144" s="21">
        <v>8</v>
      </c>
      <c r="C144" s="1" t="s">
        <v>210</v>
      </c>
      <c r="D144" s="1" t="s">
        <v>620</v>
      </c>
    </row>
    <row r="145" spans="1:4">
      <c r="A145" s="42" t="s">
        <v>1057</v>
      </c>
      <c r="B145" s="21">
        <v>1</v>
      </c>
      <c r="C145" s="1" t="s">
        <v>212</v>
      </c>
      <c r="D145" s="1" t="s">
        <v>622</v>
      </c>
    </row>
    <row r="146" spans="1:4">
      <c r="A146" s="42"/>
      <c r="B146" s="21">
        <v>2</v>
      </c>
      <c r="C146" s="1" t="s">
        <v>213</v>
      </c>
      <c r="D146" s="1" t="s">
        <v>623</v>
      </c>
    </row>
    <row r="147" spans="1:4">
      <c r="A147" s="42"/>
      <c r="B147" s="21">
        <v>3</v>
      </c>
      <c r="C147" s="1" t="s">
        <v>214</v>
      </c>
      <c r="D147" s="1" t="s">
        <v>624</v>
      </c>
    </row>
    <row r="148" spans="1:4">
      <c r="A148" s="42"/>
      <c r="B148" s="21">
        <v>4</v>
      </c>
      <c r="C148" s="1" t="s">
        <v>215</v>
      </c>
      <c r="D148" s="1" t="s">
        <v>625</v>
      </c>
    </row>
    <row r="149" spans="1:4">
      <c r="A149" s="42"/>
      <c r="B149" s="21">
        <v>5</v>
      </c>
      <c r="C149" s="1" t="s">
        <v>217</v>
      </c>
      <c r="D149" s="1" t="s">
        <v>627</v>
      </c>
    </row>
    <row r="150" spans="1:4">
      <c r="A150" s="42"/>
      <c r="B150" s="21">
        <v>6</v>
      </c>
      <c r="C150" s="1" t="s">
        <v>218</v>
      </c>
      <c r="D150" s="1" t="s">
        <v>628</v>
      </c>
    </row>
    <row r="151" spans="1:4">
      <c r="A151" s="42"/>
      <c r="B151" s="21">
        <v>7</v>
      </c>
      <c r="C151" s="1" t="s">
        <v>219</v>
      </c>
      <c r="D151" s="1" t="s">
        <v>629</v>
      </c>
    </row>
    <row r="152" spans="1:4">
      <c r="A152" s="42"/>
      <c r="B152" s="21">
        <v>8</v>
      </c>
      <c r="C152" s="1" t="s">
        <v>220</v>
      </c>
      <c r="D152" s="1" t="s">
        <v>630</v>
      </c>
    </row>
    <row r="153" spans="1:4">
      <c r="A153" s="42" t="s">
        <v>1058</v>
      </c>
      <c r="B153" s="21">
        <v>1</v>
      </c>
      <c r="C153" s="1" t="s">
        <v>221</v>
      </c>
      <c r="D153" s="1" t="s">
        <v>631</v>
      </c>
    </row>
    <row r="154" spans="1:4">
      <c r="A154" s="42"/>
      <c r="B154" s="21">
        <v>2</v>
      </c>
      <c r="C154" s="1" t="s">
        <v>222</v>
      </c>
      <c r="D154" s="1" t="s">
        <v>632</v>
      </c>
    </row>
    <row r="155" spans="1:4">
      <c r="A155" s="42"/>
      <c r="B155" s="21">
        <v>3</v>
      </c>
      <c r="C155" s="1" t="s">
        <v>223</v>
      </c>
      <c r="D155" s="1" t="s">
        <v>633</v>
      </c>
    </row>
    <row r="156" spans="1:4">
      <c r="A156" s="42"/>
      <c r="B156" s="21">
        <v>4</v>
      </c>
      <c r="C156" s="1" t="s">
        <v>224</v>
      </c>
      <c r="D156" s="1" t="s">
        <v>634</v>
      </c>
    </row>
    <row r="157" spans="1:4">
      <c r="A157" s="42"/>
      <c r="B157" s="21">
        <v>5</v>
      </c>
      <c r="C157" s="1" t="s">
        <v>225</v>
      </c>
      <c r="D157" s="1" t="s">
        <v>635</v>
      </c>
    </row>
    <row r="158" spans="1:4">
      <c r="A158" s="42"/>
      <c r="B158" s="21">
        <v>6</v>
      </c>
      <c r="C158" s="1" t="s">
        <v>226</v>
      </c>
      <c r="D158" s="1" t="s">
        <v>636</v>
      </c>
    </row>
    <row r="159" spans="1:4">
      <c r="A159" s="42"/>
      <c r="B159" s="21">
        <v>7</v>
      </c>
      <c r="C159" s="1" t="s">
        <v>227</v>
      </c>
      <c r="D159" s="1" t="s">
        <v>637</v>
      </c>
    </row>
    <row r="160" spans="1:4">
      <c r="A160" s="42"/>
      <c r="B160" s="21">
        <v>8</v>
      </c>
      <c r="C160" s="1" t="s">
        <v>228</v>
      </c>
      <c r="D160" s="1" t="s">
        <v>638</v>
      </c>
    </row>
    <row r="161" spans="1:4">
      <c r="A161" s="42" t="s">
        <v>1059</v>
      </c>
      <c r="B161" s="21">
        <v>1</v>
      </c>
      <c r="C161" s="1" t="s">
        <v>229</v>
      </c>
      <c r="D161" s="1" t="s">
        <v>639</v>
      </c>
    </row>
    <row r="162" spans="1:4">
      <c r="A162" s="42"/>
      <c r="B162" s="21">
        <v>2</v>
      </c>
      <c r="C162" s="1" t="s">
        <v>230</v>
      </c>
      <c r="D162" s="1" t="s">
        <v>640</v>
      </c>
    </row>
    <row r="163" spans="1:4">
      <c r="A163" s="42"/>
      <c r="B163" s="21">
        <v>3</v>
      </c>
      <c r="C163" s="1" t="s">
        <v>232</v>
      </c>
      <c r="D163" s="1" t="s">
        <v>642</v>
      </c>
    </row>
    <row r="164" spans="1:4">
      <c r="A164" s="42"/>
      <c r="B164" s="21">
        <v>4</v>
      </c>
      <c r="C164" s="1" t="s">
        <v>233</v>
      </c>
      <c r="D164" s="1" t="s">
        <v>643</v>
      </c>
    </row>
    <row r="165" spans="1:4">
      <c r="A165" s="42"/>
      <c r="B165" s="21">
        <v>5</v>
      </c>
      <c r="C165" s="1" t="s">
        <v>234</v>
      </c>
      <c r="D165" s="1" t="s">
        <v>644</v>
      </c>
    </row>
    <row r="166" spans="1:4">
      <c r="A166" s="42"/>
      <c r="B166" s="21">
        <v>6</v>
      </c>
      <c r="C166" s="1" t="s">
        <v>235</v>
      </c>
      <c r="D166" s="1" t="s">
        <v>645</v>
      </c>
    </row>
    <row r="167" spans="1:4">
      <c r="A167" s="42"/>
      <c r="B167" s="21">
        <v>7</v>
      </c>
      <c r="C167" s="1" t="s">
        <v>236</v>
      </c>
      <c r="D167" s="1" t="s">
        <v>646</v>
      </c>
    </row>
    <row r="168" spans="1:4">
      <c r="A168" s="42"/>
      <c r="B168" s="21">
        <v>8</v>
      </c>
      <c r="C168" s="1" t="s">
        <v>237</v>
      </c>
      <c r="D168" s="1" t="s">
        <v>647</v>
      </c>
    </row>
    <row r="169" spans="1:4">
      <c r="A169" s="42" t="s">
        <v>1060</v>
      </c>
      <c r="B169" s="21">
        <v>1</v>
      </c>
      <c r="C169" s="1" t="s">
        <v>238</v>
      </c>
      <c r="D169" s="1" t="s">
        <v>648</v>
      </c>
    </row>
    <row r="170" spans="1:4">
      <c r="A170" s="42"/>
      <c r="B170" s="21">
        <v>2</v>
      </c>
      <c r="C170" s="1" t="s">
        <v>239</v>
      </c>
      <c r="D170" s="1" t="s">
        <v>649</v>
      </c>
    </row>
    <row r="171" spans="1:4">
      <c r="A171" s="42"/>
      <c r="B171" s="21">
        <v>3</v>
      </c>
      <c r="C171" s="1" t="s">
        <v>240</v>
      </c>
      <c r="D171" s="1" t="s">
        <v>650</v>
      </c>
    </row>
    <row r="172" spans="1:4">
      <c r="A172" s="42"/>
      <c r="B172" s="21">
        <v>4</v>
      </c>
      <c r="C172" s="1" t="s">
        <v>241</v>
      </c>
      <c r="D172" s="1" t="s">
        <v>651</v>
      </c>
    </row>
    <row r="173" spans="1:4">
      <c r="A173" s="42"/>
      <c r="B173" s="21">
        <v>5</v>
      </c>
      <c r="C173" s="1" t="s">
        <v>242</v>
      </c>
      <c r="D173" s="1" t="s">
        <v>652</v>
      </c>
    </row>
    <row r="174" spans="1:4">
      <c r="A174" s="42"/>
      <c r="B174" s="21">
        <v>6</v>
      </c>
      <c r="C174" s="1" t="s">
        <v>243</v>
      </c>
      <c r="D174" s="1" t="s">
        <v>653</v>
      </c>
    </row>
    <row r="175" spans="1:4">
      <c r="A175" s="42"/>
      <c r="B175" s="21">
        <v>7</v>
      </c>
      <c r="C175" s="1" t="s">
        <v>244</v>
      </c>
      <c r="D175" s="1" t="s">
        <v>654</v>
      </c>
    </row>
    <row r="176" spans="1:4">
      <c r="A176" s="42"/>
      <c r="B176" s="21">
        <v>8</v>
      </c>
      <c r="C176" s="1" t="s">
        <v>245</v>
      </c>
      <c r="D176" s="1" t="s">
        <v>655</v>
      </c>
    </row>
    <row r="177" spans="1:4">
      <c r="A177" s="42" t="s">
        <v>1061</v>
      </c>
      <c r="B177" s="21">
        <v>1</v>
      </c>
      <c r="C177" s="1" t="s">
        <v>246</v>
      </c>
      <c r="D177" s="1" t="s">
        <v>656</v>
      </c>
    </row>
    <row r="178" spans="1:4">
      <c r="A178" s="42"/>
      <c r="B178" s="21">
        <v>2</v>
      </c>
      <c r="C178" s="1" t="s">
        <v>247</v>
      </c>
      <c r="D178" s="1" t="s">
        <v>657</v>
      </c>
    </row>
    <row r="179" spans="1:4">
      <c r="A179" s="42"/>
      <c r="B179" s="21">
        <v>3</v>
      </c>
      <c r="C179" s="1" t="s">
        <v>248</v>
      </c>
      <c r="D179" s="1" t="s">
        <v>658</v>
      </c>
    </row>
    <row r="180" spans="1:4">
      <c r="A180" s="42"/>
      <c r="B180" s="21">
        <v>4</v>
      </c>
      <c r="C180" s="1" t="s">
        <v>249</v>
      </c>
      <c r="D180" s="1" t="s">
        <v>659</v>
      </c>
    </row>
    <row r="181" spans="1:4">
      <c r="A181" s="42"/>
      <c r="B181" s="21">
        <v>5</v>
      </c>
      <c r="C181" s="1" t="s">
        <v>250</v>
      </c>
      <c r="D181" s="1" t="s">
        <v>660</v>
      </c>
    </row>
    <row r="182" spans="1:4">
      <c r="A182" s="42"/>
      <c r="B182" s="21">
        <v>6</v>
      </c>
      <c r="C182" s="1" t="s">
        <v>251</v>
      </c>
      <c r="D182" s="1" t="s">
        <v>661</v>
      </c>
    </row>
    <row r="183" spans="1:4">
      <c r="A183" s="42"/>
      <c r="B183" s="21">
        <v>7</v>
      </c>
      <c r="C183" s="1" t="s">
        <v>252</v>
      </c>
      <c r="D183" s="1" t="s">
        <v>662</v>
      </c>
    </row>
    <row r="184" spans="1:4">
      <c r="A184" s="42"/>
      <c r="B184" s="21">
        <v>8</v>
      </c>
      <c r="C184" s="1" t="s">
        <v>280</v>
      </c>
      <c r="D184" s="1" t="s">
        <v>686</v>
      </c>
    </row>
    <row r="185" spans="1:4">
      <c r="B185" s="21">
        <v>1</v>
      </c>
      <c r="C185" s="1" t="s">
        <v>283</v>
      </c>
      <c r="D185" s="1" t="s">
        <v>682</v>
      </c>
    </row>
  </sheetData>
  <mergeCells count="23">
    <mergeCell ref="A41:A48"/>
    <mergeCell ref="A1:A8"/>
    <mergeCell ref="A9:A16"/>
    <mergeCell ref="A17:A24"/>
    <mergeCell ref="A25:A32"/>
    <mergeCell ref="A33:A40"/>
    <mergeCell ref="A137:A144"/>
    <mergeCell ref="A49:A56"/>
    <mergeCell ref="A57:A64"/>
    <mergeCell ref="A65:A72"/>
    <mergeCell ref="A73:A80"/>
    <mergeCell ref="A81:A88"/>
    <mergeCell ref="A89:A96"/>
    <mergeCell ref="A97:A104"/>
    <mergeCell ref="A105:A112"/>
    <mergeCell ref="A113:A120"/>
    <mergeCell ref="A121:A128"/>
    <mergeCell ref="A129:A136"/>
    <mergeCell ref="A145:A152"/>
    <mergeCell ref="A153:A160"/>
    <mergeCell ref="A161:A168"/>
    <mergeCell ref="A169:A176"/>
    <mergeCell ref="A177:A184"/>
  </mergeCells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12" sqref="B12:F17"/>
    </sheetView>
  </sheetViews>
  <sheetFormatPr defaultColWidth="9.109375" defaultRowHeight="15"/>
  <cols>
    <col min="1" max="1" width="10.21875" style="16" bestFit="1" customWidth="1"/>
    <col min="2" max="16384" width="9.109375" style="16"/>
  </cols>
  <sheetData>
    <row r="1" spans="1:9">
      <c r="B1" s="40" t="s">
        <v>997</v>
      </c>
      <c r="C1" s="40"/>
      <c r="D1" s="40" t="s">
        <v>998</v>
      </c>
      <c r="E1" s="40"/>
    </row>
    <row r="2" spans="1:9">
      <c r="B2" s="17" t="s">
        <v>999</v>
      </c>
      <c r="C2" s="17" t="s">
        <v>1000</v>
      </c>
      <c r="D2" s="17" t="s">
        <v>999</v>
      </c>
      <c r="E2" s="17" t="s">
        <v>1000</v>
      </c>
      <c r="F2" s="17" t="s">
        <v>995</v>
      </c>
    </row>
    <row r="3" spans="1:9">
      <c r="A3" s="16" t="s">
        <v>996</v>
      </c>
      <c r="B3" s="16">
        <v>197</v>
      </c>
      <c r="C3" s="16">
        <v>4.7190000000000003</v>
      </c>
      <c r="D3" s="16">
        <v>421</v>
      </c>
      <c r="E3" s="16">
        <v>4.6660000000000004</v>
      </c>
      <c r="F3" s="16">
        <v>0.1244</v>
      </c>
      <c r="G3" s="19"/>
      <c r="H3" s="19"/>
      <c r="I3" s="23"/>
    </row>
    <row r="4" spans="1:9">
      <c r="A4" s="16" t="s">
        <v>957</v>
      </c>
      <c r="B4" s="16">
        <v>155</v>
      </c>
      <c r="C4" s="16">
        <v>4.702</v>
      </c>
      <c r="D4" s="16">
        <v>463</v>
      </c>
      <c r="E4" s="16">
        <v>4.6790000000000003</v>
      </c>
      <c r="F4" s="16">
        <v>0.75580000000000003</v>
      </c>
      <c r="G4" s="19"/>
      <c r="H4" s="19"/>
      <c r="I4" s="18"/>
    </row>
    <row r="5" spans="1:9">
      <c r="A5" s="16" t="s">
        <v>958</v>
      </c>
      <c r="B5" s="16">
        <v>168</v>
      </c>
      <c r="C5" s="16">
        <v>4.6369999999999996</v>
      </c>
      <c r="D5" s="16">
        <v>450</v>
      </c>
      <c r="E5" s="16">
        <v>4.6989999999999998</v>
      </c>
      <c r="F5" s="16">
        <v>0.71430000000000005</v>
      </c>
      <c r="G5" s="19"/>
      <c r="H5" s="19"/>
    </row>
    <row r="6" spans="1:9">
      <c r="A6" s="16" t="s">
        <v>964</v>
      </c>
      <c r="B6" s="16">
        <v>264</v>
      </c>
      <c r="C6" s="16">
        <v>4.5789999999999997</v>
      </c>
      <c r="D6" s="16">
        <v>354</v>
      </c>
      <c r="E6" s="16">
        <v>4.7190000000000003</v>
      </c>
      <c r="F6" s="16">
        <v>0.16389999999999999</v>
      </c>
      <c r="G6" s="19"/>
      <c r="H6" s="19"/>
    </row>
    <row r="7" spans="1:9">
      <c r="A7" s="16" t="s">
        <v>956</v>
      </c>
      <c r="B7" s="16">
        <v>287</v>
      </c>
      <c r="C7" s="16">
        <v>4.6639999999999997</v>
      </c>
      <c r="D7" s="16">
        <v>331</v>
      </c>
      <c r="E7" s="16">
        <v>4.702</v>
      </c>
      <c r="F7" s="16">
        <v>0.39800000000000002</v>
      </c>
      <c r="G7" s="19"/>
      <c r="H7" s="19"/>
    </row>
    <row r="8" spans="1:9">
      <c r="A8" s="16" t="s">
        <v>965</v>
      </c>
      <c r="B8" s="16">
        <v>252</v>
      </c>
      <c r="C8" s="16">
        <v>4.5750000000000002</v>
      </c>
      <c r="D8" s="16">
        <v>366</v>
      </c>
      <c r="E8" s="16">
        <v>4.7210000000000001</v>
      </c>
      <c r="F8" s="16">
        <v>8.6900000000000005E-2</v>
      </c>
      <c r="G8" s="19"/>
      <c r="H8" s="19"/>
    </row>
    <row r="10" spans="1:9">
      <c r="B10" s="40" t="s">
        <v>997</v>
      </c>
      <c r="C10" s="40"/>
      <c r="D10" s="40" t="s">
        <v>998</v>
      </c>
      <c r="E10" s="40"/>
    </row>
    <row r="11" spans="1:9">
      <c r="B11" s="25" t="s">
        <v>999</v>
      </c>
      <c r="C11" s="25" t="s">
        <v>1134</v>
      </c>
      <c r="D11" s="25" t="s">
        <v>999</v>
      </c>
      <c r="E11" s="25" t="s">
        <v>1135</v>
      </c>
      <c r="F11" s="25" t="s">
        <v>995</v>
      </c>
    </row>
    <row r="12" spans="1:9">
      <c r="A12" s="16" t="s">
        <v>996</v>
      </c>
      <c r="B12" s="16">
        <v>197</v>
      </c>
      <c r="C12" s="16">
        <v>269</v>
      </c>
      <c r="D12" s="16">
        <v>421</v>
      </c>
      <c r="E12" s="16">
        <v>272</v>
      </c>
      <c r="F12" s="16">
        <v>0.79220000000000002</v>
      </c>
      <c r="G12" s="19"/>
      <c r="H12" s="19"/>
      <c r="I12" s="19"/>
    </row>
    <row r="13" spans="1:9">
      <c r="A13" s="16" t="s">
        <v>957</v>
      </c>
      <c r="B13" s="16">
        <v>155</v>
      </c>
      <c r="C13" s="16">
        <v>278</v>
      </c>
      <c r="D13" s="16">
        <v>463</v>
      </c>
      <c r="E13" s="16">
        <v>269</v>
      </c>
      <c r="F13" s="16">
        <v>0.4259</v>
      </c>
      <c r="G13" s="19"/>
      <c r="H13" s="19"/>
      <c r="I13" s="19"/>
    </row>
    <row r="14" spans="1:9">
      <c r="A14" s="16" t="s">
        <v>958</v>
      </c>
      <c r="B14" s="16">
        <v>168</v>
      </c>
      <c r="C14" s="16">
        <v>267.5</v>
      </c>
      <c r="D14" s="16">
        <v>450</v>
      </c>
      <c r="E14" s="16">
        <v>272.5</v>
      </c>
      <c r="F14" s="16">
        <v>0.50519999999999998</v>
      </c>
      <c r="G14" s="19"/>
      <c r="H14" s="19"/>
    </row>
    <row r="15" spans="1:9">
      <c r="A15" s="16" t="s">
        <v>964</v>
      </c>
      <c r="B15" s="16">
        <v>264</v>
      </c>
      <c r="C15" s="16">
        <v>282.5</v>
      </c>
      <c r="D15" s="16">
        <v>354</v>
      </c>
      <c r="E15" s="16">
        <v>259</v>
      </c>
      <c r="F15" s="16">
        <v>3.6700000000000003E-2</v>
      </c>
      <c r="G15" s="19"/>
      <c r="H15" s="19"/>
    </row>
    <row r="16" spans="1:9">
      <c r="A16" s="16" t="s">
        <v>956</v>
      </c>
      <c r="B16" s="16">
        <v>287</v>
      </c>
      <c r="C16" s="16">
        <v>275</v>
      </c>
      <c r="D16" s="16">
        <v>331</v>
      </c>
      <c r="E16" s="16">
        <v>268</v>
      </c>
      <c r="F16" s="16">
        <v>0.22789999999999999</v>
      </c>
      <c r="G16" s="19"/>
      <c r="H16" s="19"/>
    </row>
    <row r="17" spans="1:8">
      <c r="A17" s="16" t="s">
        <v>965</v>
      </c>
      <c r="B17" s="16">
        <v>252</v>
      </c>
      <c r="C17" s="16">
        <v>281</v>
      </c>
      <c r="D17" s="16">
        <v>366</v>
      </c>
      <c r="E17" s="16">
        <v>261.5</v>
      </c>
      <c r="F17" s="16">
        <v>8.4500000000000006E-2</v>
      </c>
      <c r="G17" s="19"/>
      <c r="H17" s="19"/>
    </row>
  </sheetData>
  <mergeCells count="4">
    <mergeCell ref="B1:C1"/>
    <mergeCell ref="D1:E1"/>
    <mergeCell ref="B10:C10"/>
    <mergeCell ref="D10:E10"/>
  </mergeCells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6"/>
  <sheetViews>
    <sheetView workbookViewId="0">
      <selection activeCell="M10" sqref="M10"/>
    </sheetView>
  </sheetViews>
  <sheetFormatPr defaultRowHeight="14.4"/>
  <cols>
    <col min="4" max="5" width="9" style="20"/>
  </cols>
  <sheetData>
    <row r="1" spans="1:9">
      <c r="A1" t="s">
        <v>0</v>
      </c>
      <c r="B1" t="s">
        <v>540</v>
      </c>
      <c r="C1" t="s">
        <v>540</v>
      </c>
      <c r="D1" s="20" t="s">
        <v>1104</v>
      </c>
      <c r="E1" s="20" t="s">
        <v>1103</v>
      </c>
      <c r="F1" t="s">
        <v>980</v>
      </c>
      <c r="G1" t="s">
        <v>1</v>
      </c>
      <c r="H1" t="s">
        <v>954</v>
      </c>
      <c r="I1" t="s">
        <v>955</v>
      </c>
    </row>
    <row r="2" spans="1:9">
      <c r="A2" t="s">
        <v>2</v>
      </c>
      <c r="B2">
        <v>3701</v>
      </c>
      <c r="C2">
        <v>4001</v>
      </c>
      <c r="D2" s="20">
        <f>IF(OR(B2=4601,C2=4601),1,0)</f>
        <v>0</v>
      </c>
      <c r="F2">
        <v>3.5065050324048719</v>
      </c>
      <c r="G2">
        <v>618</v>
      </c>
      <c r="H2">
        <v>0</v>
      </c>
      <c r="I2">
        <v>1</v>
      </c>
    </row>
    <row r="3" spans="1:9">
      <c r="A3" t="s">
        <v>3</v>
      </c>
      <c r="B3">
        <v>4601</v>
      </c>
      <c r="C3" t="s">
        <v>507</v>
      </c>
      <c r="D3" s="20">
        <f t="shared" ref="D3:D66" si="0">IF(OR(B3=4601,C3=4601),1,0)</f>
        <v>1</v>
      </c>
      <c r="F3">
        <v>1.9148718175400503</v>
      </c>
      <c r="G3">
        <v>650</v>
      </c>
      <c r="H3">
        <v>1</v>
      </c>
      <c r="I3">
        <v>1</v>
      </c>
    </row>
    <row r="4" spans="1:9">
      <c r="A4" t="s">
        <v>4</v>
      </c>
      <c r="B4">
        <v>1501</v>
      </c>
      <c r="C4">
        <v>4403</v>
      </c>
      <c r="D4" s="20">
        <f t="shared" si="0"/>
        <v>0</v>
      </c>
      <c r="F4">
        <v>2.6928469192772302</v>
      </c>
      <c r="G4">
        <v>652</v>
      </c>
      <c r="H4">
        <v>0</v>
      </c>
      <c r="I4">
        <v>1</v>
      </c>
    </row>
    <row r="5" spans="1:9">
      <c r="A5" t="s">
        <v>5</v>
      </c>
      <c r="B5">
        <v>1502</v>
      </c>
      <c r="C5">
        <v>5701</v>
      </c>
      <c r="D5" s="20">
        <f t="shared" si="0"/>
        <v>0</v>
      </c>
      <c r="F5">
        <v>4.6785183790401135</v>
      </c>
      <c r="G5">
        <v>532</v>
      </c>
      <c r="H5">
        <v>1</v>
      </c>
      <c r="I5">
        <v>1</v>
      </c>
    </row>
    <row r="6" spans="1:9">
      <c r="A6" t="s">
        <v>6</v>
      </c>
      <c r="B6">
        <v>702</v>
      </c>
      <c r="C6">
        <v>5502</v>
      </c>
      <c r="D6" s="20">
        <f t="shared" si="0"/>
        <v>0</v>
      </c>
      <c r="F6">
        <v>5.4502491083193609</v>
      </c>
      <c r="G6">
        <v>440</v>
      </c>
      <c r="H6">
        <v>0</v>
      </c>
      <c r="I6">
        <v>1</v>
      </c>
    </row>
    <row r="7" spans="1:9">
      <c r="A7" t="s">
        <v>7</v>
      </c>
      <c r="B7">
        <v>4001</v>
      </c>
      <c r="C7">
        <v>5801</v>
      </c>
      <c r="D7" s="20">
        <f t="shared" si="0"/>
        <v>0</v>
      </c>
      <c r="F7">
        <v>3.012837224705172</v>
      </c>
      <c r="G7">
        <v>576</v>
      </c>
      <c r="H7">
        <v>1</v>
      </c>
      <c r="I7">
        <v>1</v>
      </c>
    </row>
    <row r="8" spans="1:9">
      <c r="A8" t="s">
        <v>8</v>
      </c>
      <c r="B8">
        <v>4001</v>
      </c>
      <c r="C8">
        <v>4006</v>
      </c>
      <c r="D8" s="20">
        <f t="shared" si="0"/>
        <v>0</v>
      </c>
      <c r="F8">
        <v>4.1461280356782382</v>
      </c>
      <c r="G8">
        <v>602</v>
      </c>
      <c r="H8">
        <v>0</v>
      </c>
      <c r="I8">
        <v>1</v>
      </c>
    </row>
    <row r="9" spans="1:9">
      <c r="A9" t="s">
        <v>9</v>
      </c>
      <c r="B9">
        <v>1502</v>
      </c>
      <c r="C9">
        <v>4403</v>
      </c>
      <c r="D9" s="20">
        <f t="shared" si="0"/>
        <v>0</v>
      </c>
      <c r="F9">
        <v>4.5888317255942068</v>
      </c>
      <c r="G9">
        <v>380</v>
      </c>
      <c r="H9">
        <v>0</v>
      </c>
      <c r="I9">
        <v>1</v>
      </c>
    </row>
    <row r="10" spans="1:9">
      <c r="A10" t="s">
        <v>10</v>
      </c>
      <c r="B10">
        <v>1502</v>
      </c>
      <c r="C10" t="s">
        <v>507</v>
      </c>
      <c r="D10" s="20">
        <f t="shared" si="0"/>
        <v>0</v>
      </c>
      <c r="F10">
        <v>3.5797835966168101</v>
      </c>
      <c r="G10">
        <v>507</v>
      </c>
      <c r="H10">
        <v>0</v>
      </c>
      <c r="I10">
        <v>1</v>
      </c>
    </row>
    <row r="11" spans="1:9">
      <c r="A11" t="s">
        <v>11</v>
      </c>
      <c r="B11">
        <v>1512</v>
      </c>
      <c r="C11">
        <v>3505</v>
      </c>
      <c r="D11" s="20">
        <f t="shared" si="0"/>
        <v>0</v>
      </c>
      <c r="F11">
        <v>5.0606978403536118</v>
      </c>
      <c r="G11">
        <v>389</v>
      </c>
      <c r="H11">
        <v>0</v>
      </c>
      <c r="I11">
        <v>1</v>
      </c>
    </row>
    <row r="12" spans="1:9">
      <c r="A12" t="s">
        <v>12</v>
      </c>
      <c r="B12">
        <v>4001</v>
      </c>
      <c r="C12">
        <v>5401</v>
      </c>
      <c r="D12" s="20">
        <f t="shared" si="0"/>
        <v>0</v>
      </c>
      <c r="F12">
        <v>4.2922560713564764</v>
      </c>
      <c r="G12">
        <v>497</v>
      </c>
      <c r="H12">
        <v>1</v>
      </c>
      <c r="I12">
        <v>1</v>
      </c>
    </row>
    <row r="13" spans="1:9">
      <c r="A13" t="s">
        <v>13</v>
      </c>
      <c r="B13">
        <v>705</v>
      </c>
      <c r="C13">
        <v>1301</v>
      </c>
      <c r="D13" s="20">
        <f t="shared" si="0"/>
        <v>0</v>
      </c>
      <c r="F13">
        <v>4.4099331233312942</v>
      </c>
      <c r="G13">
        <v>447</v>
      </c>
      <c r="H13">
        <v>0</v>
      </c>
      <c r="I13">
        <v>1</v>
      </c>
    </row>
    <row r="14" spans="1:9">
      <c r="A14" t="s">
        <v>14</v>
      </c>
      <c r="B14">
        <v>1301</v>
      </c>
      <c r="C14">
        <v>4601</v>
      </c>
      <c r="D14" s="20">
        <f t="shared" si="0"/>
        <v>1</v>
      </c>
      <c r="F14">
        <v>4.5465426634781307</v>
      </c>
      <c r="G14">
        <v>363</v>
      </c>
      <c r="H14">
        <v>0</v>
      </c>
      <c r="I14">
        <v>1</v>
      </c>
    </row>
    <row r="15" spans="1:9">
      <c r="A15" t="s">
        <v>15</v>
      </c>
      <c r="B15">
        <v>1502</v>
      </c>
      <c r="C15">
        <v>5801</v>
      </c>
      <c r="D15" s="20">
        <f t="shared" si="0"/>
        <v>0</v>
      </c>
      <c r="F15">
        <v>5.0492180226701819</v>
      </c>
      <c r="G15">
        <v>724</v>
      </c>
      <c r="H15">
        <v>0</v>
      </c>
      <c r="I15">
        <v>1</v>
      </c>
    </row>
    <row r="16" spans="1:9">
      <c r="A16" t="s">
        <v>16</v>
      </c>
      <c r="B16">
        <v>1301</v>
      </c>
      <c r="C16">
        <v>5801</v>
      </c>
      <c r="D16" s="20">
        <f t="shared" si="0"/>
        <v>0</v>
      </c>
      <c r="F16">
        <v>5.1335389083702179</v>
      </c>
      <c r="G16">
        <v>589</v>
      </c>
      <c r="H16">
        <v>0</v>
      </c>
      <c r="I16">
        <v>1</v>
      </c>
    </row>
    <row r="17" spans="1:9">
      <c r="A17" t="s">
        <v>17</v>
      </c>
      <c r="B17">
        <v>4001</v>
      </c>
      <c r="C17">
        <v>4601</v>
      </c>
      <c r="D17" s="20">
        <f t="shared" si="0"/>
        <v>1</v>
      </c>
      <c r="F17">
        <v>4.1492191126553797</v>
      </c>
      <c r="G17">
        <v>409</v>
      </c>
      <c r="H17">
        <v>0</v>
      </c>
      <c r="I17">
        <v>1</v>
      </c>
    </row>
    <row r="18" spans="1:9">
      <c r="A18" t="s">
        <v>18</v>
      </c>
      <c r="B18">
        <v>705</v>
      </c>
      <c r="C18">
        <v>3802</v>
      </c>
      <c r="D18" s="20">
        <f t="shared" si="0"/>
        <v>0</v>
      </c>
      <c r="F18">
        <v>3.7075701760979363</v>
      </c>
      <c r="G18">
        <v>548</v>
      </c>
      <c r="H18">
        <v>1</v>
      </c>
      <c r="I18">
        <v>1</v>
      </c>
    </row>
    <row r="19" spans="1:9">
      <c r="A19" t="s">
        <v>19</v>
      </c>
      <c r="B19">
        <v>4001</v>
      </c>
      <c r="C19">
        <v>4601</v>
      </c>
      <c r="D19" s="20">
        <f t="shared" si="0"/>
        <v>1</v>
      </c>
      <c r="F19">
        <v>4.7781512503836439</v>
      </c>
      <c r="G19">
        <v>655</v>
      </c>
      <c r="H19">
        <v>1</v>
      </c>
      <c r="I19">
        <v>1</v>
      </c>
    </row>
    <row r="20" spans="1:9">
      <c r="A20" t="s">
        <v>20</v>
      </c>
      <c r="B20">
        <v>1501</v>
      </c>
      <c r="C20">
        <v>1502</v>
      </c>
      <c r="D20" s="20">
        <f t="shared" si="0"/>
        <v>0</v>
      </c>
      <c r="F20">
        <v>4.1205739312058496</v>
      </c>
      <c r="G20">
        <v>975</v>
      </c>
      <c r="H20">
        <v>0</v>
      </c>
      <c r="I20">
        <v>1</v>
      </c>
    </row>
    <row r="21" spans="1:9">
      <c r="A21" t="s">
        <v>21</v>
      </c>
      <c r="B21">
        <v>5102</v>
      </c>
      <c r="C21">
        <v>5401</v>
      </c>
      <c r="D21" s="20">
        <f t="shared" si="0"/>
        <v>0</v>
      </c>
      <c r="F21">
        <v>4.580924975675619</v>
      </c>
      <c r="G21">
        <v>451</v>
      </c>
      <c r="H21">
        <v>1</v>
      </c>
      <c r="I21">
        <v>1</v>
      </c>
    </row>
    <row r="22" spans="1:9">
      <c r="A22" t="s">
        <v>22</v>
      </c>
      <c r="B22">
        <v>3802</v>
      </c>
      <c r="C22">
        <v>4601</v>
      </c>
      <c r="D22" s="20">
        <f t="shared" si="0"/>
        <v>1</v>
      </c>
      <c r="F22">
        <v>3.7972675408307164</v>
      </c>
      <c r="G22">
        <v>588</v>
      </c>
      <c r="H22">
        <v>0</v>
      </c>
      <c r="I22">
        <v>1</v>
      </c>
    </row>
    <row r="23" spans="1:9">
      <c r="A23" t="s">
        <v>23</v>
      </c>
      <c r="B23">
        <v>1502</v>
      </c>
      <c r="C23">
        <v>3802</v>
      </c>
      <c r="D23" s="20">
        <f t="shared" si="0"/>
        <v>0</v>
      </c>
      <c r="F23">
        <v>4.7355988996981804</v>
      </c>
      <c r="G23">
        <v>533</v>
      </c>
      <c r="H23">
        <v>0</v>
      </c>
      <c r="I23">
        <v>1</v>
      </c>
    </row>
    <row r="24" spans="1:9">
      <c r="A24" t="s">
        <v>24</v>
      </c>
      <c r="B24">
        <v>5801</v>
      </c>
      <c r="C24" t="s">
        <v>507</v>
      </c>
      <c r="D24" s="20">
        <f t="shared" si="0"/>
        <v>0</v>
      </c>
      <c r="F24">
        <v>4.0253058652647704</v>
      </c>
      <c r="G24">
        <v>571</v>
      </c>
      <c r="H24">
        <v>0</v>
      </c>
      <c r="I24">
        <v>1</v>
      </c>
    </row>
    <row r="25" spans="1:9">
      <c r="A25" t="s">
        <v>25</v>
      </c>
      <c r="B25">
        <v>1802</v>
      </c>
      <c r="C25">
        <v>5401</v>
      </c>
      <c r="D25" s="20">
        <f t="shared" si="0"/>
        <v>0</v>
      </c>
      <c r="F25">
        <v>4.4578818967339924</v>
      </c>
      <c r="G25">
        <v>787</v>
      </c>
      <c r="H25">
        <v>1</v>
      </c>
      <c r="I25">
        <v>1</v>
      </c>
    </row>
    <row r="26" spans="1:9">
      <c r="A26" t="s">
        <v>26</v>
      </c>
      <c r="B26">
        <v>1502</v>
      </c>
      <c r="C26">
        <v>4601</v>
      </c>
      <c r="D26" s="20">
        <f t="shared" si="0"/>
        <v>1</v>
      </c>
      <c r="F26">
        <v>5.896526217489555</v>
      </c>
      <c r="G26">
        <v>19</v>
      </c>
      <c r="H26">
        <v>0</v>
      </c>
      <c r="I26">
        <v>1</v>
      </c>
    </row>
    <row r="27" spans="1:9">
      <c r="A27" t="s">
        <v>27</v>
      </c>
      <c r="B27">
        <v>1525</v>
      </c>
      <c r="C27">
        <v>3505</v>
      </c>
      <c r="D27" s="20">
        <f t="shared" si="0"/>
        <v>0</v>
      </c>
      <c r="F27">
        <v>4.8356905714924254</v>
      </c>
      <c r="G27">
        <v>464</v>
      </c>
      <c r="H27">
        <v>0</v>
      </c>
      <c r="I27">
        <v>1</v>
      </c>
    </row>
    <row r="28" spans="1:9">
      <c r="A28" t="s">
        <v>28</v>
      </c>
      <c r="B28">
        <v>1525</v>
      </c>
      <c r="C28">
        <v>3701</v>
      </c>
      <c r="D28" s="20">
        <f t="shared" si="0"/>
        <v>0</v>
      </c>
      <c r="F28">
        <v>4.7774268223893115</v>
      </c>
      <c r="G28">
        <v>463</v>
      </c>
      <c r="H28">
        <v>0</v>
      </c>
      <c r="I28">
        <v>1</v>
      </c>
    </row>
    <row r="29" spans="1:9">
      <c r="A29" t="s">
        <v>29</v>
      </c>
      <c r="B29">
        <v>1502</v>
      </c>
      <c r="C29">
        <v>4601</v>
      </c>
      <c r="D29" s="20">
        <f t="shared" si="0"/>
        <v>1</v>
      </c>
      <c r="F29">
        <v>3.7512791039833422</v>
      </c>
      <c r="G29">
        <v>507</v>
      </c>
      <c r="H29">
        <v>0</v>
      </c>
      <c r="I29">
        <v>1</v>
      </c>
    </row>
    <row r="30" spans="1:9">
      <c r="A30" t="s">
        <v>30</v>
      </c>
      <c r="B30">
        <v>705</v>
      </c>
      <c r="C30">
        <v>3909</v>
      </c>
      <c r="D30" s="20">
        <f t="shared" si="0"/>
        <v>0</v>
      </c>
      <c r="F30">
        <v>5.5327543789924976</v>
      </c>
      <c r="G30">
        <v>6</v>
      </c>
      <c r="H30">
        <v>0</v>
      </c>
      <c r="I30">
        <v>1</v>
      </c>
    </row>
    <row r="31" spans="1:9">
      <c r="A31" t="s">
        <v>31</v>
      </c>
      <c r="B31">
        <v>1502</v>
      </c>
      <c r="C31">
        <v>5502</v>
      </c>
      <c r="D31" s="20">
        <f t="shared" si="0"/>
        <v>0</v>
      </c>
      <c r="F31">
        <v>3.9595183769729982</v>
      </c>
      <c r="G31">
        <v>365</v>
      </c>
      <c r="H31">
        <v>0</v>
      </c>
      <c r="I31">
        <v>1</v>
      </c>
    </row>
    <row r="32" spans="1:9">
      <c r="A32" t="s">
        <v>32</v>
      </c>
      <c r="B32">
        <v>1518</v>
      </c>
      <c r="C32">
        <v>3701</v>
      </c>
      <c r="D32" s="20">
        <f t="shared" si="0"/>
        <v>0</v>
      </c>
      <c r="F32">
        <v>4.4955443375464483</v>
      </c>
      <c r="G32">
        <v>335</v>
      </c>
      <c r="H32">
        <v>1</v>
      </c>
      <c r="I32">
        <v>1</v>
      </c>
    </row>
    <row r="33" spans="1:9">
      <c r="A33" t="s">
        <v>33</v>
      </c>
      <c r="B33">
        <v>1525</v>
      </c>
      <c r="C33">
        <v>5801</v>
      </c>
      <c r="D33" s="20">
        <f t="shared" si="0"/>
        <v>0</v>
      </c>
      <c r="F33">
        <v>3.0293837776852097</v>
      </c>
      <c r="G33">
        <v>492</v>
      </c>
      <c r="H33">
        <v>1</v>
      </c>
      <c r="I33">
        <v>1</v>
      </c>
    </row>
    <row r="34" spans="1:9">
      <c r="A34" t="s">
        <v>34</v>
      </c>
      <c r="B34">
        <v>1501</v>
      </c>
      <c r="C34">
        <v>5801</v>
      </c>
      <c r="D34" s="20">
        <f t="shared" si="0"/>
        <v>0</v>
      </c>
      <c r="F34">
        <v>4.6981005456233902</v>
      </c>
      <c r="G34">
        <v>576</v>
      </c>
      <c r="H34">
        <v>1</v>
      </c>
      <c r="I34">
        <v>1</v>
      </c>
    </row>
    <row r="35" spans="1:9">
      <c r="A35" t="s">
        <v>35</v>
      </c>
      <c r="B35">
        <v>4002</v>
      </c>
      <c r="C35">
        <v>4601</v>
      </c>
      <c r="D35" s="20">
        <f t="shared" si="0"/>
        <v>1</v>
      </c>
      <c r="F35">
        <v>4.9464522650130727</v>
      </c>
      <c r="G35">
        <v>95</v>
      </c>
      <c r="H35">
        <v>1</v>
      </c>
      <c r="I35">
        <v>0</v>
      </c>
    </row>
    <row r="36" spans="1:9">
      <c r="A36" t="s">
        <v>36</v>
      </c>
      <c r="B36">
        <v>4006</v>
      </c>
      <c r="C36">
        <v>5502</v>
      </c>
      <c r="D36" s="20">
        <f t="shared" si="0"/>
        <v>0</v>
      </c>
      <c r="F36">
        <v>4.9355072658247128</v>
      </c>
      <c r="G36">
        <v>344</v>
      </c>
      <c r="H36">
        <v>1</v>
      </c>
      <c r="I36">
        <v>1</v>
      </c>
    </row>
    <row r="37" spans="1:9">
      <c r="A37" t="s">
        <v>37</v>
      </c>
      <c r="B37">
        <v>1301</v>
      </c>
      <c r="C37">
        <v>1501</v>
      </c>
      <c r="D37" s="20">
        <f t="shared" si="0"/>
        <v>0</v>
      </c>
      <c r="F37">
        <v>4.685741738602264</v>
      </c>
      <c r="G37">
        <v>534</v>
      </c>
      <c r="H37">
        <v>1</v>
      </c>
      <c r="I37">
        <v>0</v>
      </c>
    </row>
    <row r="38" spans="1:9">
      <c r="A38" t="s">
        <v>38</v>
      </c>
      <c r="B38">
        <v>4601</v>
      </c>
      <c r="C38">
        <v>5801</v>
      </c>
      <c r="D38" s="20">
        <f t="shared" si="0"/>
        <v>1</v>
      </c>
      <c r="F38">
        <v>5.6394864892685863</v>
      </c>
      <c r="G38">
        <v>28</v>
      </c>
      <c r="H38">
        <v>0</v>
      </c>
      <c r="I38">
        <v>1</v>
      </c>
    </row>
    <row r="39" spans="1:9">
      <c r="A39" t="s">
        <v>39</v>
      </c>
      <c r="B39">
        <v>1502</v>
      </c>
      <c r="C39">
        <v>5604</v>
      </c>
      <c r="D39" s="20">
        <f t="shared" si="0"/>
        <v>0</v>
      </c>
      <c r="F39">
        <v>5.4393326938302629</v>
      </c>
      <c r="G39">
        <v>226</v>
      </c>
      <c r="H39">
        <v>0</v>
      </c>
      <c r="I39">
        <v>1</v>
      </c>
    </row>
    <row r="40" spans="1:9">
      <c r="A40" t="s">
        <v>40</v>
      </c>
      <c r="B40">
        <v>705</v>
      </c>
      <c r="C40">
        <v>1301</v>
      </c>
      <c r="D40" s="20">
        <f t="shared" si="0"/>
        <v>0</v>
      </c>
      <c r="F40">
        <v>5.6180480967120925</v>
      </c>
      <c r="G40">
        <v>149</v>
      </c>
      <c r="H40">
        <v>0</v>
      </c>
      <c r="I40">
        <v>1</v>
      </c>
    </row>
    <row r="41" spans="1:9">
      <c r="A41" t="s">
        <v>41</v>
      </c>
      <c r="B41">
        <v>1501</v>
      </c>
      <c r="C41">
        <v>1502</v>
      </c>
      <c r="D41" s="20">
        <f t="shared" si="0"/>
        <v>0</v>
      </c>
      <c r="F41">
        <v>4.9809119377768436</v>
      </c>
      <c r="G41">
        <v>324</v>
      </c>
      <c r="H41">
        <v>0</v>
      </c>
      <c r="I41">
        <v>1</v>
      </c>
    </row>
    <row r="42" spans="1:9">
      <c r="A42" t="s">
        <v>42</v>
      </c>
      <c r="B42">
        <v>1512</v>
      </c>
      <c r="C42">
        <v>1525</v>
      </c>
      <c r="D42" s="20">
        <f t="shared" si="0"/>
        <v>0</v>
      </c>
      <c r="F42">
        <v>4.5526682161121936</v>
      </c>
      <c r="G42">
        <v>21</v>
      </c>
      <c r="H42">
        <v>0</v>
      </c>
      <c r="I42">
        <v>1</v>
      </c>
    </row>
    <row r="43" spans="1:9">
      <c r="A43" t="s">
        <v>43</v>
      </c>
      <c r="B43">
        <v>4601</v>
      </c>
      <c r="C43">
        <v>5801</v>
      </c>
      <c r="D43" s="20">
        <f t="shared" si="0"/>
        <v>1</v>
      </c>
      <c r="F43">
        <v>5.1105897102992488</v>
      </c>
      <c r="G43">
        <v>636</v>
      </c>
      <c r="H43">
        <v>1</v>
      </c>
      <c r="I43">
        <v>1</v>
      </c>
    </row>
    <row r="44" spans="1:9">
      <c r="A44" t="s">
        <v>44</v>
      </c>
      <c r="B44">
        <v>1502</v>
      </c>
      <c r="C44">
        <v>5502</v>
      </c>
      <c r="D44" s="20">
        <f t="shared" si="0"/>
        <v>0</v>
      </c>
      <c r="F44">
        <v>3.4871383754771865</v>
      </c>
      <c r="G44">
        <v>552</v>
      </c>
      <c r="H44">
        <v>1</v>
      </c>
      <c r="I44">
        <v>1</v>
      </c>
    </row>
    <row r="45" spans="1:9">
      <c r="A45" t="s">
        <v>45</v>
      </c>
      <c r="B45">
        <v>3505</v>
      </c>
      <c r="C45">
        <v>4001</v>
      </c>
      <c r="D45" s="20">
        <f t="shared" si="0"/>
        <v>0</v>
      </c>
      <c r="F45">
        <v>4.9014583213961123</v>
      </c>
      <c r="G45">
        <v>447</v>
      </c>
      <c r="H45">
        <v>1</v>
      </c>
      <c r="I45">
        <v>1</v>
      </c>
    </row>
    <row r="46" spans="1:9">
      <c r="A46" t="s">
        <v>46</v>
      </c>
      <c r="B46">
        <v>705</v>
      </c>
      <c r="C46" t="s">
        <v>507</v>
      </c>
      <c r="D46" s="20">
        <f t="shared" si="0"/>
        <v>0</v>
      </c>
      <c r="F46">
        <v>4.2013971243204518</v>
      </c>
      <c r="G46">
        <v>594</v>
      </c>
      <c r="H46">
        <v>0</v>
      </c>
      <c r="I46">
        <v>1</v>
      </c>
    </row>
    <row r="47" spans="1:9">
      <c r="A47" t="s">
        <v>47</v>
      </c>
      <c r="B47">
        <v>5201</v>
      </c>
      <c r="C47">
        <v>5501</v>
      </c>
      <c r="D47" s="20">
        <f t="shared" si="0"/>
        <v>0</v>
      </c>
      <c r="F47">
        <v>5.5158738437116792</v>
      </c>
      <c r="G47">
        <v>50</v>
      </c>
      <c r="H47">
        <v>0</v>
      </c>
      <c r="I47">
        <v>1</v>
      </c>
    </row>
    <row r="48" spans="1:9">
      <c r="A48" t="s">
        <v>48</v>
      </c>
      <c r="B48">
        <v>3503</v>
      </c>
      <c r="C48">
        <v>5801</v>
      </c>
      <c r="D48" s="20">
        <f t="shared" si="0"/>
        <v>0</v>
      </c>
      <c r="F48">
        <v>3.5403294747908736</v>
      </c>
      <c r="G48">
        <v>312</v>
      </c>
      <c r="H48">
        <v>0</v>
      </c>
      <c r="I48">
        <v>1</v>
      </c>
    </row>
    <row r="49" spans="1:9">
      <c r="A49" t="s">
        <v>49</v>
      </c>
      <c r="B49">
        <v>4601</v>
      </c>
      <c r="C49">
        <v>5101</v>
      </c>
      <c r="D49" s="20">
        <f t="shared" si="0"/>
        <v>1</v>
      </c>
      <c r="F49">
        <v>4.9344984512435675</v>
      </c>
      <c r="G49">
        <v>177</v>
      </c>
      <c r="H49">
        <v>1</v>
      </c>
      <c r="I49">
        <v>1</v>
      </c>
    </row>
    <row r="50" spans="1:9">
      <c r="A50" t="s">
        <v>50</v>
      </c>
      <c r="B50">
        <v>1512</v>
      </c>
      <c r="C50">
        <v>5801</v>
      </c>
      <c r="D50" s="20">
        <f t="shared" si="0"/>
        <v>0</v>
      </c>
      <c r="F50">
        <v>6.2278867046136739</v>
      </c>
      <c r="G50">
        <v>12</v>
      </c>
      <c r="H50">
        <v>0</v>
      </c>
      <c r="I50">
        <v>1</v>
      </c>
    </row>
    <row r="51" spans="1:9">
      <c r="A51" t="s">
        <v>51</v>
      </c>
      <c r="B51">
        <v>705</v>
      </c>
      <c r="C51">
        <v>3801</v>
      </c>
      <c r="D51" s="20">
        <f t="shared" si="0"/>
        <v>0</v>
      </c>
      <c r="F51">
        <v>5.4969296480732153</v>
      </c>
      <c r="G51">
        <v>457</v>
      </c>
      <c r="H51">
        <v>0</v>
      </c>
      <c r="I51">
        <v>1</v>
      </c>
    </row>
    <row r="52" spans="1:9">
      <c r="A52" t="s">
        <v>52</v>
      </c>
      <c r="B52">
        <v>705</v>
      </c>
      <c r="C52">
        <v>1502</v>
      </c>
      <c r="D52" s="20">
        <f t="shared" si="0"/>
        <v>0</v>
      </c>
      <c r="F52">
        <v>3.2304489213782741</v>
      </c>
      <c r="G52">
        <v>613</v>
      </c>
      <c r="H52">
        <v>1</v>
      </c>
      <c r="I52">
        <v>1</v>
      </c>
    </row>
    <row r="53" spans="1:9">
      <c r="A53" t="s">
        <v>53</v>
      </c>
      <c r="B53">
        <v>702</v>
      </c>
      <c r="C53">
        <v>1802</v>
      </c>
      <c r="D53" s="20">
        <f t="shared" si="0"/>
        <v>0</v>
      </c>
      <c r="F53">
        <v>5.6404814369704219</v>
      </c>
      <c r="G53">
        <v>223</v>
      </c>
      <c r="H53">
        <v>0</v>
      </c>
      <c r="I53">
        <v>1</v>
      </c>
    </row>
    <row r="54" spans="1:9">
      <c r="A54" t="s">
        <v>54</v>
      </c>
      <c r="B54">
        <v>705</v>
      </c>
      <c r="C54">
        <v>1512</v>
      </c>
      <c r="D54" s="20">
        <f t="shared" si="0"/>
        <v>0</v>
      </c>
      <c r="F54">
        <v>5.1238516409670858</v>
      </c>
      <c r="G54">
        <v>8</v>
      </c>
      <c r="H54">
        <v>0</v>
      </c>
      <c r="I54">
        <v>1</v>
      </c>
    </row>
    <row r="55" spans="1:9">
      <c r="A55" t="s">
        <v>55</v>
      </c>
      <c r="B55">
        <v>4001</v>
      </c>
      <c r="C55">
        <v>5801</v>
      </c>
      <c r="D55" s="20">
        <f t="shared" si="0"/>
        <v>0</v>
      </c>
      <c r="F55">
        <v>4.7075701760979367</v>
      </c>
      <c r="G55">
        <v>471</v>
      </c>
      <c r="H55">
        <v>0</v>
      </c>
      <c r="I55">
        <v>1</v>
      </c>
    </row>
    <row r="56" spans="1:9">
      <c r="A56" t="s">
        <v>56</v>
      </c>
      <c r="B56">
        <v>3802</v>
      </c>
      <c r="C56">
        <v>5201</v>
      </c>
      <c r="D56" s="20">
        <f t="shared" si="0"/>
        <v>0</v>
      </c>
      <c r="F56">
        <v>4.2695129442179161</v>
      </c>
      <c r="G56">
        <v>492</v>
      </c>
      <c r="H56">
        <v>0</v>
      </c>
      <c r="I56">
        <v>1</v>
      </c>
    </row>
    <row r="57" spans="1:9">
      <c r="A57" t="s">
        <v>57</v>
      </c>
      <c r="B57">
        <v>705</v>
      </c>
      <c r="C57">
        <v>5502</v>
      </c>
      <c r="D57" s="20">
        <f t="shared" si="0"/>
        <v>0</v>
      </c>
      <c r="F57">
        <v>4.4969296480732153</v>
      </c>
      <c r="G57">
        <v>437</v>
      </c>
      <c r="H57">
        <v>0</v>
      </c>
      <c r="I57">
        <v>1</v>
      </c>
    </row>
    <row r="58" spans="1:9">
      <c r="A58" t="s">
        <v>58</v>
      </c>
      <c r="B58">
        <v>4601</v>
      </c>
      <c r="C58" t="s">
        <v>507</v>
      </c>
      <c r="D58" s="20">
        <f t="shared" si="0"/>
        <v>1</v>
      </c>
      <c r="F58">
        <v>6.5932860670204576</v>
      </c>
      <c r="G58">
        <v>70</v>
      </c>
      <c r="H58">
        <v>0</v>
      </c>
      <c r="I58">
        <v>1</v>
      </c>
    </row>
    <row r="59" spans="1:9">
      <c r="A59" t="s">
        <v>59</v>
      </c>
      <c r="B59">
        <v>801</v>
      </c>
      <c r="C59">
        <v>2704</v>
      </c>
      <c r="D59" s="20">
        <f t="shared" si="0"/>
        <v>0</v>
      </c>
      <c r="F59">
        <v>5.3242824552976931</v>
      </c>
      <c r="G59">
        <v>222</v>
      </c>
      <c r="H59">
        <v>1</v>
      </c>
      <c r="I59">
        <v>1</v>
      </c>
    </row>
    <row r="60" spans="1:9">
      <c r="A60" t="s">
        <v>60</v>
      </c>
      <c r="B60">
        <v>1512</v>
      </c>
      <c r="C60">
        <v>5401</v>
      </c>
      <c r="D60" s="20">
        <f t="shared" si="0"/>
        <v>0</v>
      </c>
      <c r="F60">
        <v>5.6683859166900001</v>
      </c>
      <c r="G60">
        <v>281</v>
      </c>
      <c r="H60">
        <v>0</v>
      </c>
      <c r="I60">
        <v>1</v>
      </c>
    </row>
    <row r="61" spans="1:9">
      <c r="A61" t="s">
        <v>61</v>
      </c>
      <c r="B61">
        <v>3802</v>
      </c>
      <c r="C61">
        <v>4601</v>
      </c>
      <c r="D61" s="20">
        <f t="shared" si="0"/>
        <v>1</v>
      </c>
      <c r="F61">
        <v>4.790285164033242</v>
      </c>
      <c r="G61">
        <v>228</v>
      </c>
      <c r="H61">
        <v>0</v>
      </c>
      <c r="I61">
        <v>1</v>
      </c>
    </row>
    <row r="62" spans="1:9">
      <c r="A62" t="s">
        <v>62</v>
      </c>
      <c r="B62">
        <v>705</v>
      </c>
      <c r="C62">
        <v>5701</v>
      </c>
      <c r="D62" s="20">
        <f t="shared" si="0"/>
        <v>0</v>
      </c>
      <c r="F62">
        <v>4.4638929889859069</v>
      </c>
      <c r="G62">
        <v>191</v>
      </c>
      <c r="H62">
        <v>0</v>
      </c>
      <c r="I62">
        <v>1</v>
      </c>
    </row>
    <row r="63" spans="1:9">
      <c r="A63" t="s">
        <v>63</v>
      </c>
      <c r="B63">
        <v>1801</v>
      </c>
      <c r="C63">
        <v>5502</v>
      </c>
      <c r="D63" s="20">
        <f t="shared" si="0"/>
        <v>0</v>
      </c>
      <c r="F63">
        <v>4.2833012287035492</v>
      </c>
      <c r="G63">
        <v>423</v>
      </c>
      <c r="H63">
        <v>1</v>
      </c>
      <c r="I63">
        <v>1</v>
      </c>
    </row>
    <row r="64" spans="1:9">
      <c r="A64" t="s">
        <v>64</v>
      </c>
      <c r="B64">
        <v>1521</v>
      </c>
      <c r="C64">
        <v>5801</v>
      </c>
      <c r="D64" s="20">
        <f t="shared" si="0"/>
        <v>0</v>
      </c>
      <c r="F64">
        <v>3.7481880270062002</v>
      </c>
      <c r="G64">
        <v>331</v>
      </c>
      <c r="H64">
        <v>1</v>
      </c>
      <c r="I64">
        <v>0</v>
      </c>
    </row>
    <row r="65" spans="1:9">
      <c r="A65" t="s">
        <v>65</v>
      </c>
      <c r="B65">
        <v>1512</v>
      </c>
      <c r="C65">
        <v>1525</v>
      </c>
      <c r="D65" s="20">
        <f t="shared" si="0"/>
        <v>0</v>
      </c>
      <c r="F65">
        <v>4.9680157139936414</v>
      </c>
      <c r="G65">
        <v>262</v>
      </c>
      <c r="H65">
        <v>0</v>
      </c>
      <c r="I65">
        <v>1</v>
      </c>
    </row>
    <row r="66" spans="1:9">
      <c r="A66" t="s">
        <v>66</v>
      </c>
      <c r="B66">
        <v>705</v>
      </c>
      <c r="C66">
        <v>4006</v>
      </c>
      <c r="D66" s="20">
        <f t="shared" si="0"/>
        <v>0</v>
      </c>
      <c r="F66">
        <v>5.5314789170422554</v>
      </c>
      <c r="G66">
        <v>333</v>
      </c>
      <c r="H66">
        <v>0</v>
      </c>
      <c r="I66">
        <v>1</v>
      </c>
    </row>
    <row r="67" spans="1:9">
      <c r="A67" t="s">
        <v>67</v>
      </c>
      <c r="B67">
        <v>705</v>
      </c>
      <c r="C67">
        <v>4001</v>
      </c>
      <c r="D67" s="20">
        <f t="shared" ref="D67:D130" si="1">IF(OR(B67=4601,C67=4601),1,0)</f>
        <v>0</v>
      </c>
      <c r="F67">
        <v>4.8992731873176041</v>
      </c>
      <c r="G67">
        <v>213</v>
      </c>
      <c r="H67">
        <v>0</v>
      </c>
      <c r="I67">
        <v>1</v>
      </c>
    </row>
    <row r="68" spans="1:9">
      <c r="A68" t="s">
        <v>68</v>
      </c>
      <c r="B68">
        <v>1502</v>
      </c>
      <c r="C68">
        <v>4601</v>
      </c>
      <c r="D68" s="20">
        <f t="shared" si="1"/>
        <v>1</v>
      </c>
      <c r="F68">
        <v>5.5118833609788744</v>
      </c>
      <c r="G68">
        <v>16</v>
      </c>
      <c r="H68">
        <v>0</v>
      </c>
      <c r="I68">
        <v>1</v>
      </c>
    </row>
    <row r="69" spans="1:9">
      <c r="A69" t="s">
        <v>69</v>
      </c>
      <c r="B69">
        <v>1502</v>
      </c>
      <c r="C69">
        <v>4403</v>
      </c>
      <c r="D69" s="20">
        <f t="shared" si="1"/>
        <v>0</v>
      </c>
      <c r="F69">
        <v>5.2174839442139067</v>
      </c>
      <c r="G69">
        <v>542</v>
      </c>
      <c r="H69">
        <v>1</v>
      </c>
      <c r="I69">
        <v>1</v>
      </c>
    </row>
    <row r="70" spans="1:9">
      <c r="A70" t="s">
        <v>70</v>
      </c>
      <c r="B70">
        <v>1502</v>
      </c>
      <c r="C70">
        <v>1525</v>
      </c>
      <c r="D70" s="20">
        <f t="shared" si="1"/>
        <v>0</v>
      </c>
      <c r="F70">
        <v>4.3856062735983121</v>
      </c>
      <c r="G70">
        <v>428</v>
      </c>
      <c r="H70">
        <v>0</v>
      </c>
      <c r="I70">
        <v>1</v>
      </c>
    </row>
    <row r="71" spans="1:9">
      <c r="A71" t="s">
        <v>71</v>
      </c>
      <c r="B71">
        <v>1502</v>
      </c>
      <c r="C71">
        <v>4601</v>
      </c>
      <c r="D71" s="20">
        <f t="shared" si="1"/>
        <v>1</v>
      </c>
      <c r="F71">
        <v>4.9898945637187735</v>
      </c>
      <c r="G71">
        <v>246</v>
      </c>
      <c r="H71">
        <v>0</v>
      </c>
      <c r="I71">
        <v>1</v>
      </c>
    </row>
    <row r="72" spans="1:9">
      <c r="A72" t="s">
        <v>72</v>
      </c>
      <c r="B72">
        <v>705</v>
      </c>
      <c r="C72">
        <v>3802</v>
      </c>
      <c r="D72" s="20">
        <f t="shared" si="1"/>
        <v>0</v>
      </c>
      <c r="F72">
        <v>4.8853612200315117</v>
      </c>
      <c r="G72">
        <v>13</v>
      </c>
      <c r="H72">
        <v>1</v>
      </c>
      <c r="I72">
        <v>1</v>
      </c>
    </row>
    <row r="73" spans="1:9">
      <c r="A73" t="s">
        <v>73</v>
      </c>
      <c r="B73">
        <v>1502</v>
      </c>
      <c r="C73">
        <v>3802</v>
      </c>
      <c r="D73" s="20">
        <f t="shared" si="1"/>
        <v>0</v>
      </c>
      <c r="F73">
        <v>4.4857214264815797</v>
      </c>
      <c r="G73">
        <v>369</v>
      </c>
      <c r="H73">
        <v>0</v>
      </c>
      <c r="I73">
        <v>1</v>
      </c>
    </row>
    <row r="74" spans="1:9">
      <c r="A74" t="s">
        <v>74</v>
      </c>
      <c r="B74">
        <v>1502</v>
      </c>
      <c r="C74">
        <v>3701</v>
      </c>
      <c r="D74" s="20">
        <f t="shared" si="1"/>
        <v>0</v>
      </c>
      <c r="F74">
        <v>4.9804578922761005</v>
      </c>
      <c r="G74">
        <v>376</v>
      </c>
      <c r="H74">
        <v>0</v>
      </c>
      <c r="I74">
        <v>1</v>
      </c>
    </row>
    <row r="75" spans="1:9">
      <c r="A75" t="s">
        <v>75</v>
      </c>
      <c r="B75">
        <v>705</v>
      </c>
      <c r="C75">
        <v>5101</v>
      </c>
      <c r="D75" s="20">
        <f t="shared" si="1"/>
        <v>0</v>
      </c>
      <c r="F75">
        <v>5.6757783416740848</v>
      </c>
      <c r="G75">
        <v>29</v>
      </c>
      <c r="H75">
        <v>1</v>
      </c>
      <c r="I75">
        <v>1</v>
      </c>
    </row>
    <row r="76" spans="1:9">
      <c r="A76" t="s">
        <v>76</v>
      </c>
      <c r="B76">
        <v>1512</v>
      </c>
      <c r="C76">
        <v>5401</v>
      </c>
      <c r="D76" s="20">
        <f t="shared" si="1"/>
        <v>0</v>
      </c>
      <c r="F76">
        <v>4.702430536445525</v>
      </c>
      <c r="G76">
        <v>682</v>
      </c>
      <c r="H76">
        <v>0</v>
      </c>
      <c r="I76">
        <v>1</v>
      </c>
    </row>
    <row r="77" spans="1:9">
      <c r="A77" t="s">
        <v>77</v>
      </c>
      <c r="B77">
        <v>2704</v>
      </c>
      <c r="C77">
        <v>4001</v>
      </c>
      <c r="D77" s="20">
        <f t="shared" si="1"/>
        <v>0</v>
      </c>
      <c r="F77">
        <v>5.357934847000454</v>
      </c>
      <c r="G77">
        <v>5</v>
      </c>
      <c r="H77">
        <v>1</v>
      </c>
      <c r="I77">
        <v>0</v>
      </c>
    </row>
    <row r="78" spans="1:9">
      <c r="A78" t="s">
        <v>78</v>
      </c>
      <c r="B78">
        <v>1502</v>
      </c>
      <c r="C78">
        <v>1511</v>
      </c>
      <c r="D78" s="20">
        <f t="shared" si="1"/>
        <v>0</v>
      </c>
      <c r="F78">
        <v>6.2405492482825995</v>
      </c>
      <c r="G78">
        <v>191</v>
      </c>
      <c r="H78">
        <v>1</v>
      </c>
      <c r="I78">
        <v>1</v>
      </c>
    </row>
    <row r="79" spans="1:9">
      <c r="A79" t="s">
        <v>79</v>
      </c>
      <c r="B79">
        <v>1502</v>
      </c>
      <c r="C79" t="s">
        <v>507</v>
      </c>
      <c r="D79" s="20">
        <f t="shared" si="1"/>
        <v>0</v>
      </c>
      <c r="F79">
        <v>4.8082109729242219</v>
      </c>
      <c r="G79">
        <v>463</v>
      </c>
      <c r="H79">
        <v>0</v>
      </c>
      <c r="I79">
        <v>1</v>
      </c>
    </row>
    <row r="80" spans="1:9">
      <c r="A80" t="s">
        <v>80</v>
      </c>
      <c r="B80">
        <v>4601</v>
      </c>
      <c r="C80">
        <v>5502</v>
      </c>
      <c r="D80" s="20">
        <f t="shared" si="1"/>
        <v>1</v>
      </c>
      <c r="F80">
        <v>4.8401060944567575</v>
      </c>
      <c r="G80">
        <v>150</v>
      </c>
      <c r="H80">
        <v>0</v>
      </c>
      <c r="I80">
        <v>1</v>
      </c>
    </row>
    <row r="81" spans="1:9">
      <c r="A81" t="s">
        <v>81</v>
      </c>
      <c r="B81">
        <v>1525</v>
      </c>
      <c r="C81" t="s">
        <v>507</v>
      </c>
      <c r="D81" s="20">
        <f t="shared" si="1"/>
        <v>0</v>
      </c>
      <c r="F81">
        <v>4.7543483357110192</v>
      </c>
      <c r="G81">
        <v>269</v>
      </c>
      <c r="H81">
        <v>0</v>
      </c>
      <c r="I81">
        <v>1</v>
      </c>
    </row>
    <row r="82" spans="1:9">
      <c r="A82" t="s">
        <v>82</v>
      </c>
      <c r="B82">
        <v>702</v>
      </c>
      <c r="C82">
        <v>1525</v>
      </c>
      <c r="D82" s="20">
        <f t="shared" si="1"/>
        <v>0</v>
      </c>
      <c r="F82">
        <v>4.0606978403536118</v>
      </c>
      <c r="G82">
        <v>252</v>
      </c>
      <c r="H82">
        <v>0</v>
      </c>
      <c r="I82">
        <v>1</v>
      </c>
    </row>
    <row r="83" spans="1:9">
      <c r="A83" t="s">
        <v>83</v>
      </c>
      <c r="B83">
        <v>4601</v>
      </c>
      <c r="C83">
        <v>5102</v>
      </c>
      <c r="D83" s="20">
        <f t="shared" si="1"/>
        <v>1</v>
      </c>
      <c r="F83">
        <v>5.859138297294531</v>
      </c>
      <c r="G83">
        <v>101</v>
      </c>
      <c r="H83">
        <v>1</v>
      </c>
      <c r="I83">
        <v>1</v>
      </c>
    </row>
    <row r="84" spans="1:9">
      <c r="A84" t="s">
        <v>84</v>
      </c>
      <c r="B84">
        <v>1501</v>
      </c>
      <c r="C84">
        <v>1502</v>
      </c>
      <c r="D84" s="20">
        <f t="shared" si="1"/>
        <v>0</v>
      </c>
      <c r="F84">
        <v>5.0293837776852097</v>
      </c>
      <c r="G84">
        <v>241</v>
      </c>
      <c r="H84">
        <v>1</v>
      </c>
      <c r="I84">
        <v>1</v>
      </c>
    </row>
    <row r="85" spans="1:9">
      <c r="A85" t="s">
        <v>85</v>
      </c>
      <c r="B85">
        <v>3802</v>
      </c>
      <c r="C85" t="s">
        <v>507</v>
      </c>
      <c r="D85" s="20">
        <f t="shared" si="1"/>
        <v>0</v>
      </c>
      <c r="F85">
        <v>4.9479236198317267</v>
      </c>
      <c r="G85">
        <v>23</v>
      </c>
      <c r="H85">
        <v>0</v>
      </c>
      <c r="I85">
        <v>1</v>
      </c>
    </row>
    <row r="86" spans="1:9">
      <c r="A86" t="s">
        <v>86</v>
      </c>
      <c r="B86">
        <v>1512</v>
      </c>
      <c r="C86" t="s">
        <v>507</v>
      </c>
      <c r="D86" s="20">
        <f t="shared" si="1"/>
        <v>0</v>
      </c>
      <c r="F86">
        <v>4.860338006570994</v>
      </c>
      <c r="G86">
        <v>140</v>
      </c>
      <c r="H86">
        <v>1</v>
      </c>
      <c r="I86">
        <v>1</v>
      </c>
    </row>
    <row r="87" spans="1:9">
      <c r="A87" t="s">
        <v>87</v>
      </c>
      <c r="B87">
        <v>1502</v>
      </c>
      <c r="C87">
        <v>4001</v>
      </c>
      <c r="D87" s="20">
        <f t="shared" si="1"/>
        <v>0</v>
      </c>
      <c r="F87">
        <v>3.7589118923979736</v>
      </c>
      <c r="G87">
        <v>371</v>
      </c>
      <c r="H87">
        <v>0</v>
      </c>
      <c r="I87">
        <v>1</v>
      </c>
    </row>
    <row r="88" spans="1:9">
      <c r="A88" t="s">
        <v>88</v>
      </c>
      <c r="B88">
        <v>1525</v>
      </c>
      <c r="C88">
        <v>4001</v>
      </c>
      <c r="D88" s="20">
        <f t="shared" si="1"/>
        <v>0</v>
      </c>
      <c r="F88">
        <v>4.2329961103921541</v>
      </c>
      <c r="G88">
        <v>41</v>
      </c>
      <c r="H88">
        <v>0</v>
      </c>
      <c r="I88">
        <v>1</v>
      </c>
    </row>
    <row r="89" spans="1:9">
      <c r="A89" t="s">
        <v>89</v>
      </c>
      <c r="B89">
        <v>4601</v>
      </c>
      <c r="C89" t="s">
        <v>507</v>
      </c>
      <c r="D89" s="20">
        <f t="shared" si="1"/>
        <v>1</v>
      </c>
      <c r="F89">
        <v>3.8727388274726686</v>
      </c>
      <c r="G89">
        <v>181</v>
      </c>
      <c r="H89">
        <v>1</v>
      </c>
      <c r="I89">
        <v>1</v>
      </c>
    </row>
    <row r="90" spans="1:9">
      <c r="A90" t="s">
        <v>90</v>
      </c>
      <c r="B90">
        <v>1525</v>
      </c>
      <c r="C90">
        <v>3501</v>
      </c>
      <c r="D90" s="20">
        <f t="shared" si="1"/>
        <v>0</v>
      </c>
      <c r="F90">
        <v>5.7259116322950483</v>
      </c>
      <c r="G90">
        <v>9</v>
      </c>
      <c r="H90">
        <v>1</v>
      </c>
      <c r="I90">
        <v>1</v>
      </c>
    </row>
    <row r="91" spans="1:9">
      <c r="A91" t="s">
        <v>91</v>
      </c>
      <c r="B91">
        <v>705</v>
      </c>
      <c r="C91">
        <v>4001</v>
      </c>
      <c r="D91" s="20">
        <f t="shared" si="1"/>
        <v>0</v>
      </c>
      <c r="F91">
        <v>6.2013971243204518</v>
      </c>
      <c r="G91">
        <v>53</v>
      </c>
      <c r="H91">
        <v>0</v>
      </c>
      <c r="I91">
        <v>1</v>
      </c>
    </row>
    <row r="92" spans="1:9">
      <c r="A92" t="s">
        <v>92</v>
      </c>
      <c r="B92">
        <v>1301</v>
      </c>
      <c r="C92">
        <v>1535</v>
      </c>
      <c r="D92" s="20">
        <f t="shared" si="1"/>
        <v>0</v>
      </c>
      <c r="F92">
        <v>3.4132997640812519</v>
      </c>
      <c r="G92">
        <v>654</v>
      </c>
      <c r="H92">
        <v>0</v>
      </c>
      <c r="I92">
        <v>1</v>
      </c>
    </row>
    <row r="93" spans="1:9">
      <c r="A93" t="s">
        <v>93</v>
      </c>
      <c r="B93">
        <v>4403</v>
      </c>
      <c r="C93">
        <v>4601</v>
      </c>
      <c r="D93" s="20">
        <f t="shared" si="1"/>
        <v>1</v>
      </c>
      <c r="F93">
        <v>4.4409090820652173</v>
      </c>
      <c r="G93">
        <v>490</v>
      </c>
      <c r="H93">
        <v>0</v>
      </c>
      <c r="I93">
        <v>1</v>
      </c>
    </row>
    <row r="94" spans="1:9">
      <c r="A94" t="s">
        <v>94</v>
      </c>
      <c r="B94">
        <v>1502</v>
      </c>
      <c r="C94">
        <v>5604</v>
      </c>
      <c r="D94" s="20">
        <f t="shared" si="1"/>
        <v>0</v>
      </c>
      <c r="F94">
        <v>1.9370161074648142</v>
      </c>
      <c r="G94">
        <v>893</v>
      </c>
      <c r="H94">
        <v>0</v>
      </c>
      <c r="I94">
        <v>1</v>
      </c>
    </row>
    <row r="95" spans="1:9">
      <c r="A95" t="s">
        <v>95</v>
      </c>
      <c r="B95">
        <v>1502</v>
      </c>
      <c r="C95">
        <v>5502</v>
      </c>
      <c r="D95" s="20">
        <f t="shared" si="1"/>
        <v>0</v>
      </c>
      <c r="F95">
        <v>6.1931245983544612</v>
      </c>
      <c r="G95">
        <v>43</v>
      </c>
      <c r="H95">
        <v>0</v>
      </c>
      <c r="I95">
        <v>1</v>
      </c>
    </row>
    <row r="96" spans="1:9">
      <c r="A96" t="s">
        <v>96</v>
      </c>
      <c r="B96">
        <v>1521</v>
      </c>
      <c r="C96">
        <v>3901</v>
      </c>
      <c r="D96" s="20">
        <f t="shared" si="1"/>
        <v>0</v>
      </c>
      <c r="F96">
        <v>5.204119982655925</v>
      </c>
      <c r="G96">
        <v>395</v>
      </c>
      <c r="H96">
        <v>0</v>
      </c>
      <c r="I96">
        <v>1</v>
      </c>
    </row>
    <row r="97" spans="1:9">
      <c r="A97" t="s">
        <v>97</v>
      </c>
      <c r="B97">
        <v>3802</v>
      </c>
      <c r="C97" t="s">
        <v>507</v>
      </c>
      <c r="D97" s="20">
        <f t="shared" si="1"/>
        <v>0</v>
      </c>
      <c r="F97">
        <v>4.2504200023088936</v>
      </c>
      <c r="G97">
        <v>483</v>
      </c>
      <c r="H97">
        <v>0</v>
      </c>
      <c r="I97">
        <v>1</v>
      </c>
    </row>
    <row r="98" spans="1:9">
      <c r="A98" t="s">
        <v>98</v>
      </c>
      <c r="B98">
        <v>1535</v>
      </c>
      <c r="C98">
        <v>5801</v>
      </c>
      <c r="D98" s="20">
        <f t="shared" si="1"/>
        <v>0</v>
      </c>
      <c r="F98">
        <v>4.1367205671564067</v>
      </c>
      <c r="G98">
        <v>634</v>
      </c>
      <c r="H98">
        <v>1</v>
      </c>
      <c r="I98">
        <v>1</v>
      </c>
    </row>
    <row r="99" spans="1:9">
      <c r="A99" t="s">
        <v>99</v>
      </c>
      <c r="B99">
        <v>3802</v>
      </c>
      <c r="C99">
        <v>3901</v>
      </c>
      <c r="D99" s="20">
        <f t="shared" si="1"/>
        <v>0</v>
      </c>
      <c r="F99">
        <v>5.828015064223977</v>
      </c>
      <c r="G99">
        <v>272</v>
      </c>
      <c r="H99">
        <v>0</v>
      </c>
      <c r="I99">
        <v>1</v>
      </c>
    </row>
    <row r="100" spans="1:9">
      <c r="A100" t="s">
        <v>100</v>
      </c>
      <c r="B100">
        <v>705</v>
      </c>
      <c r="C100">
        <v>4601</v>
      </c>
      <c r="D100" s="20">
        <f t="shared" si="1"/>
        <v>1</v>
      </c>
      <c r="F100">
        <v>4.9604707775342991</v>
      </c>
      <c r="G100">
        <v>140</v>
      </c>
      <c r="H100">
        <v>0</v>
      </c>
      <c r="I100">
        <v>1</v>
      </c>
    </row>
    <row r="101" spans="1:9">
      <c r="A101" t="s">
        <v>101</v>
      </c>
      <c r="B101">
        <v>1502</v>
      </c>
      <c r="C101">
        <v>4601</v>
      </c>
      <c r="D101" s="20">
        <f t="shared" si="1"/>
        <v>1</v>
      </c>
      <c r="F101">
        <v>3.8674674878590514</v>
      </c>
      <c r="G101">
        <v>678</v>
      </c>
      <c r="H101">
        <v>0</v>
      </c>
      <c r="I101">
        <v>1</v>
      </c>
    </row>
    <row r="102" spans="1:9">
      <c r="A102" t="s">
        <v>102</v>
      </c>
      <c r="B102">
        <v>1502</v>
      </c>
      <c r="C102">
        <v>3501</v>
      </c>
      <c r="D102" s="20">
        <f t="shared" si="1"/>
        <v>0</v>
      </c>
      <c r="F102">
        <v>3.9590413923210934</v>
      </c>
      <c r="G102">
        <v>148</v>
      </c>
      <c r="H102">
        <v>0</v>
      </c>
      <c r="I102">
        <v>1</v>
      </c>
    </row>
    <row r="103" spans="1:9">
      <c r="A103" t="s">
        <v>103</v>
      </c>
      <c r="B103">
        <v>4601</v>
      </c>
      <c r="C103" t="s">
        <v>507</v>
      </c>
      <c r="D103" s="20">
        <f t="shared" si="1"/>
        <v>1</v>
      </c>
      <c r="F103">
        <v>2.7810369386211318</v>
      </c>
      <c r="G103">
        <v>251</v>
      </c>
      <c r="H103">
        <v>0</v>
      </c>
      <c r="I103">
        <v>1</v>
      </c>
    </row>
    <row r="104" spans="1:9">
      <c r="A104" t="s">
        <v>104</v>
      </c>
      <c r="B104">
        <v>1502</v>
      </c>
      <c r="C104">
        <v>4403</v>
      </c>
      <c r="D104" s="20">
        <f t="shared" si="1"/>
        <v>0</v>
      </c>
      <c r="F104">
        <v>4.1875207208364627</v>
      </c>
      <c r="G104">
        <v>565</v>
      </c>
      <c r="H104">
        <v>0</v>
      </c>
      <c r="I104">
        <v>1</v>
      </c>
    </row>
    <row r="105" spans="1:9">
      <c r="A105" t="s">
        <v>105</v>
      </c>
      <c r="B105">
        <v>1525</v>
      </c>
      <c r="C105">
        <v>4001</v>
      </c>
      <c r="D105" s="20">
        <f t="shared" si="1"/>
        <v>0</v>
      </c>
      <c r="F105">
        <v>4.2833012287035492</v>
      </c>
      <c r="G105">
        <v>178</v>
      </c>
      <c r="H105">
        <v>0</v>
      </c>
      <c r="I105">
        <v>1</v>
      </c>
    </row>
    <row r="106" spans="1:9">
      <c r="A106" t="s">
        <v>106</v>
      </c>
      <c r="B106">
        <v>705</v>
      </c>
      <c r="C106">
        <v>1512</v>
      </c>
      <c r="D106" s="20">
        <f t="shared" si="1"/>
        <v>0</v>
      </c>
      <c r="F106">
        <v>6.3909351071033793</v>
      </c>
      <c r="G106">
        <v>2</v>
      </c>
      <c r="H106">
        <v>1</v>
      </c>
      <c r="I106">
        <v>1</v>
      </c>
    </row>
    <row r="107" spans="1:9">
      <c r="A107" t="s">
        <v>107</v>
      </c>
      <c r="B107">
        <v>1502</v>
      </c>
      <c r="C107">
        <v>1512</v>
      </c>
      <c r="D107" s="20">
        <f t="shared" si="1"/>
        <v>0</v>
      </c>
      <c r="F107">
        <v>4.7218106152125463</v>
      </c>
      <c r="G107">
        <v>186</v>
      </c>
      <c r="H107">
        <v>0</v>
      </c>
      <c r="I107">
        <v>1</v>
      </c>
    </row>
    <row r="108" spans="1:9">
      <c r="A108" t="s">
        <v>108</v>
      </c>
      <c r="B108">
        <v>1502</v>
      </c>
      <c r="C108">
        <v>4001</v>
      </c>
      <c r="D108" s="20">
        <f t="shared" si="1"/>
        <v>0</v>
      </c>
      <c r="F108">
        <v>3.8095597146352675</v>
      </c>
      <c r="G108">
        <v>485</v>
      </c>
      <c r="H108">
        <v>0</v>
      </c>
      <c r="I108">
        <v>1</v>
      </c>
    </row>
    <row r="109" spans="1:9">
      <c r="A109" t="s">
        <v>109</v>
      </c>
      <c r="B109">
        <v>1502</v>
      </c>
      <c r="C109">
        <v>4601</v>
      </c>
      <c r="D109" s="20">
        <f t="shared" si="1"/>
        <v>1</v>
      </c>
      <c r="F109">
        <v>3.959994838328416</v>
      </c>
      <c r="G109">
        <v>211</v>
      </c>
      <c r="H109">
        <v>0</v>
      </c>
      <c r="I109">
        <v>1</v>
      </c>
    </row>
    <row r="110" spans="1:9">
      <c r="A110" t="s">
        <v>110</v>
      </c>
      <c r="B110">
        <v>705</v>
      </c>
      <c r="C110">
        <v>5801</v>
      </c>
      <c r="D110" s="20">
        <f t="shared" si="1"/>
        <v>0</v>
      </c>
      <c r="F110">
        <v>3.7634279935629373</v>
      </c>
      <c r="G110">
        <v>501</v>
      </c>
      <c r="H110">
        <v>1</v>
      </c>
      <c r="I110">
        <v>1</v>
      </c>
    </row>
    <row r="111" spans="1:9">
      <c r="A111" t="s">
        <v>111</v>
      </c>
      <c r="B111">
        <v>1502</v>
      </c>
      <c r="C111">
        <v>1525</v>
      </c>
      <c r="D111" s="20">
        <f t="shared" si="1"/>
        <v>0</v>
      </c>
      <c r="F111">
        <v>4.3324384599156049</v>
      </c>
      <c r="G111">
        <v>352</v>
      </c>
      <c r="H111">
        <v>1</v>
      </c>
      <c r="I111">
        <v>1</v>
      </c>
    </row>
    <row r="112" spans="1:9">
      <c r="A112" t="s">
        <v>112</v>
      </c>
      <c r="B112">
        <v>1502</v>
      </c>
      <c r="C112">
        <v>1525</v>
      </c>
      <c r="D112" s="20">
        <f t="shared" si="1"/>
        <v>0</v>
      </c>
      <c r="F112">
        <v>5.638489256954637</v>
      </c>
      <c r="G112">
        <v>8</v>
      </c>
      <c r="H112">
        <v>0</v>
      </c>
      <c r="I112">
        <v>1</v>
      </c>
    </row>
    <row r="113" spans="1:9">
      <c r="A113" t="s">
        <v>113</v>
      </c>
      <c r="B113">
        <v>5504</v>
      </c>
      <c r="C113">
        <v>5801</v>
      </c>
      <c r="D113" s="20">
        <f t="shared" si="1"/>
        <v>0</v>
      </c>
      <c r="F113">
        <v>1.8802417758954804</v>
      </c>
      <c r="G113">
        <v>392</v>
      </c>
      <c r="H113">
        <v>0</v>
      </c>
      <c r="I113">
        <v>1</v>
      </c>
    </row>
    <row r="114" spans="1:9">
      <c r="A114" t="s">
        <v>114</v>
      </c>
      <c r="B114">
        <v>1502</v>
      </c>
      <c r="C114">
        <v>4601</v>
      </c>
      <c r="D114" s="20">
        <f t="shared" si="1"/>
        <v>1</v>
      </c>
      <c r="F114">
        <v>3.6812412373755872</v>
      </c>
      <c r="G114">
        <v>636</v>
      </c>
      <c r="H114">
        <v>0</v>
      </c>
      <c r="I114">
        <v>1</v>
      </c>
    </row>
    <row r="115" spans="1:9">
      <c r="A115" t="s">
        <v>115</v>
      </c>
      <c r="B115">
        <v>5201</v>
      </c>
      <c r="C115">
        <v>5801</v>
      </c>
      <c r="D115" s="20">
        <f t="shared" si="1"/>
        <v>0</v>
      </c>
      <c r="F115">
        <v>4.6998377258672459</v>
      </c>
      <c r="G115">
        <v>620</v>
      </c>
      <c r="H115">
        <v>1</v>
      </c>
      <c r="I115">
        <v>1</v>
      </c>
    </row>
    <row r="116" spans="1:9">
      <c r="A116" t="s">
        <v>116</v>
      </c>
      <c r="B116">
        <v>705</v>
      </c>
      <c r="C116">
        <v>5701</v>
      </c>
      <c r="D116" s="20">
        <f t="shared" si="1"/>
        <v>0</v>
      </c>
      <c r="F116">
        <v>4.4785664955938431</v>
      </c>
      <c r="G116">
        <v>15</v>
      </c>
      <c r="H116">
        <v>0</v>
      </c>
      <c r="I116">
        <v>1</v>
      </c>
    </row>
    <row r="117" spans="1:9">
      <c r="A117" t="s">
        <v>117</v>
      </c>
      <c r="B117">
        <v>705</v>
      </c>
      <c r="C117">
        <v>5101</v>
      </c>
      <c r="D117" s="20">
        <f t="shared" si="1"/>
        <v>0</v>
      </c>
      <c r="F117">
        <v>5.1238516409670858</v>
      </c>
      <c r="G117">
        <v>18</v>
      </c>
      <c r="H117">
        <v>0</v>
      </c>
      <c r="I117">
        <v>1</v>
      </c>
    </row>
    <row r="118" spans="1:9">
      <c r="A118" t="s">
        <v>118</v>
      </c>
      <c r="B118">
        <v>705</v>
      </c>
      <c r="C118">
        <v>1527</v>
      </c>
      <c r="D118" s="20">
        <f t="shared" si="1"/>
        <v>0</v>
      </c>
      <c r="F118">
        <v>4.6655809910179533</v>
      </c>
      <c r="G118">
        <v>18</v>
      </c>
      <c r="H118">
        <v>0</v>
      </c>
      <c r="I118">
        <v>1</v>
      </c>
    </row>
    <row r="119" spans="1:9">
      <c r="A119" t="s">
        <v>119</v>
      </c>
      <c r="B119">
        <v>1502</v>
      </c>
      <c r="C119">
        <v>4403</v>
      </c>
      <c r="D119" s="20">
        <f t="shared" si="1"/>
        <v>0</v>
      </c>
      <c r="F119">
        <v>4.9916690073799481</v>
      </c>
      <c r="G119">
        <v>22</v>
      </c>
      <c r="H119">
        <v>0</v>
      </c>
      <c r="I119">
        <v>1</v>
      </c>
    </row>
    <row r="120" spans="1:9">
      <c r="A120" t="s">
        <v>120</v>
      </c>
      <c r="B120">
        <v>1521</v>
      </c>
      <c r="C120">
        <v>4601</v>
      </c>
      <c r="D120" s="20">
        <f t="shared" si="1"/>
        <v>1</v>
      </c>
      <c r="F120">
        <v>5.5477747053878224</v>
      </c>
      <c r="G120">
        <v>63</v>
      </c>
      <c r="H120">
        <v>0</v>
      </c>
      <c r="I120">
        <v>1</v>
      </c>
    </row>
    <row r="121" spans="1:9">
      <c r="A121" t="s">
        <v>121</v>
      </c>
      <c r="B121">
        <v>5701</v>
      </c>
      <c r="C121">
        <v>5801</v>
      </c>
      <c r="D121" s="20">
        <f t="shared" si="1"/>
        <v>0</v>
      </c>
      <c r="F121">
        <v>4.0413926851582254</v>
      </c>
      <c r="G121">
        <v>655</v>
      </c>
      <c r="H121">
        <v>1</v>
      </c>
      <c r="I121">
        <v>1</v>
      </c>
    </row>
    <row r="122" spans="1:9">
      <c r="A122" t="s">
        <v>122</v>
      </c>
      <c r="B122">
        <v>1525</v>
      </c>
      <c r="C122">
        <v>5801</v>
      </c>
      <c r="D122" s="20">
        <f t="shared" si="1"/>
        <v>0</v>
      </c>
      <c r="F122">
        <v>5.204119982655925</v>
      </c>
      <c r="G122">
        <v>446</v>
      </c>
      <c r="H122">
        <v>0</v>
      </c>
      <c r="I122">
        <v>1</v>
      </c>
    </row>
    <row r="123" spans="1:9">
      <c r="A123" t="s">
        <v>123</v>
      </c>
      <c r="B123">
        <v>4001</v>
      </c>
      <c r="C123">
        <v>5801</v>
      </c>
      <c r="D123" s="20">
        <f t="shared" si="1"/>
        <v>0</v>
      </c>
      <c r="F123">
        <v>4.4548448600085102</v>
      </c>
      <c r="G123">
        <v>72</v>
      </c>
      <c r="H123">
        <v>1</v>
      </c>
      <c r="I123">
        <v>1</v>
      </c>
    </row>
    <row r="124" spans="1:9">
      <c r="A124" t="s">
        <v>124</v>
      </c>
      <c r="B124">
        <v>4601</v>
      </c>
      <c r="C124">
        <v>5401</v>
      </c>
      <c r="D124" s="20">
        <f t="shared" si="1"/>
        <v>1</v>
      </c>
      <c r="F124">
        <v>5.7185016888672742</v>
      </c>
      <c r="G124">
        <v>293</v>
      </c>
      <c r="H124">
        <v>1</v>
      </c>
      <c r="I124">
        <v>1</v>
      </c>
    </row>
    <row r="125" spans="1:9">
      <c r="A125" t="s">
        <v>125</v>
      </c>
      <c r="B125">
        <v>2704</v>
      </c>
      <c r="C125">
        <v>5502</v>
      </c>
      <c r="D125" s="20">
        <f t="shared" si="1"/>
        <v>0</v>
      </c>
      <c r="F125">
        <v>4.7411515988517854</v>
      </c>
      <c r="G125">
        <v>325</v>
      </c>
      <c r="H125">
        <v>0</v>
      </c>
      <c r="I125">
        <v>1</v>
      </c>
    </row>
    <row r="126" spans="1:9">
      <c r="A126" t="s">
        <v>126</v>
      </c>
      <c r="B126">
        <v>2704</v>
      </c>
      <c r="C126">
        <v>4006</v>
      </c>
      <c r="D126" s="20">
        <f t="shared" si="1"/>
        <v>0</v>
      </c>
      <c r="F126">
        <v>4.5132176000679394</v>
      </c>
      <c r="G126">
        <v>364</v>
      </c>
      <c r="H126">
        <v>0</v>
      </c>
      <c r="I126">
        <v>1</v>
      </c>
    </row>
    <row r="127" spans="1:9">
      <c r="A127" t="s">
        <v>127</v>
      </c>
      <c r="B127">
        <v>1502</v>
      </c>
      <c r="C127">
        <v>3802</v>
      </c>
      <c r="D127" s="20">
        <f t="shared" si="1"/>
        <v>0</v>
      </c>
      <c r="F127">
        <v>4.8721562727482928</v>
      </c>
      <c r="G127">
        <v>472</v>
      </c>
      <c r="H127">
        <v>1</v>
      </c>
      <c r="I127">
        <v>1</v>
      </c>
    </row>
    <row r="128" spans="1:9">
      <c r="A128" t="s">
        <v>128</v>
      </c>
      <c r="B128">
        <v>3701</v>
      </c>
      <c r="C128">
        <v>5101</v>
      </c>
      <c r="D128" s="20">
        <f t="shared" si="1"/>
        <v>0</v>
      </c>
      <c r="F128">
        <v>4.2504200023088936</v>
      </c>
      <c r="G128">
        <v>207</v>
      </c>
      <c r="H128">
        <v>0</v>
      </c>
      <c r="I128">
        <v>1</v>
      </c>
    </row>
    <row r="129" spans="1:9">
      <c r="A129" t="s">
        <v>129</v>
      </c>
      <c r="B129">
        <v>801</v>
      </c>
      <c r="C129">
        <v>5801</v>
      </c>
      <c r="D129" s="20">
        <f t="shared" si="1"/>
        <v>0</v>
      </c>
      <c r="F129">
        <v>4.2966651902615309</v>
      </c>
      <c r="G129">
        <v>559</v>
      </c>
      <c r="H129">
        <v>1</v>
      </c>
      <c r="I129">
        <v>1</v>
      </c>
    </row>
    <row r="130" spans="1:9">
      <c r="A130" t="s">
        <v>130</v>
      </c>
      <c r="B130">
        <v>1512</v>
      </c>
      <c r="C130">
        <v>5701</v>
      </c>
      <c r="D130" s="20">
        <f t="shared" si="1"/>
        <v>0</v>
      </c>
      <c r="F130">
        <v>4.7176705030022621</v>
      </c>
      <c r="G130">
        <v>545</v>
      </c>
      <c r="H130">
        <v>0</v>
      </c>
      <c r="I130">
        <v>1</v>
      </c>
    </row>
    <row r="131" spans="1:9">
      <c r="A131" t="s">
        <v>131</v>
      </c>
      <c r="B131">
        <v>4601</v>
      </c>
      <c r="C131">
        <v>5801</v>
      </c>
      <c r="D131" s="20">
        <f t="shared" ref="D131:D194" si="2">IF(OR(B131=4601,C131=4601),1,0)</f>
        <v>1</v>
      </c>
      <c r="F131">
        <v>5.4698220159781634</v>
      </c>
      <c r="G131">
        <v>354</v>
      </c>
      <c r="H131">
        <v>1</v>
      </c>
      <c r="I131">
        <v>1</v>
      </c>
    </row>
    <row r="132" spans="1:9">
      <c r="A132" t="s">
        <v>132</v>
      </c>
      <c r="B132">
        <v>705</v>
      </c>
      <c r="C132">
        <v>1301</v>
      </c>
      <c r="D132" s="20">
        <f t="shared" si="2"/>
        <v>0</v>
      </c>
      <c r="F132">
        <v>5.3096301674258983</v>
      </c>
      <c r="G132">
        <v>22</v>
      </c>
      <c r="H132">
        <v>0</v>
      </c>
      <c r="I132">
        <v>1</v>
      </c>
    </row>
    <row r="133" spans="1:9">
      <c r="A133" t="s">
        <v>133</v>
      </c>
      <c r="B133">
        <v>4001</v>
      </c>
      <c r="C133">
        <v>4601</v>
      </c>
      <c r="D133" s="20">
        <f t="shared" si="2"/>
        <v>1</v>
      </c>
      <c r="F133">
        <v>4.6946051989335684</v>
      </c>
      <c r="G133">
        <v>174</v>
      </c>
      <c r="H133">
        <v>1</v>
      </c>
      <c r="I133">
        <v>1</v>
      </c>
    </row>
    <row r="134" spans="1:9">
      <c r="A134" t="s">
        <v>134</v>
      </c>
      <c r="B134">
        <v>705</v>
      </c>
      <c r="C134">
        <v>3802</v>
      </c>
      <c r="D134" s="20">
        <f t="shared" si="2"/>
        <v>0</v>
      </c>
      <c r="F134">
        <v>4.1846914308175984</v>
      </c>
      <c r="G134">
        <v>244</v>
      </c>
      <c r="H134">
        <v>1</v>
      </c>
      <c r="I134">
        <v>1</v>
      </c>
    </row>
    <row r="135" spans="1:9">
      <c r="A135" t="s">
        <v>135</v>
      </c>
      <c r="B135">
        <v>3503</v>
      </c>
      <c r="C135">
        <v>5801</v>
      </c>
      <c r="D135" s="20">
        <f t="shared" si="2"/>
        <v>0</v>
      </c>
      <c r="F135">
        <v>4.5198279937757189</v>
      </c>
      <c r="G135">
        <v>284</v>
      </c>
      <c r="H135">
        <v>1</v>
      </c>
      <c r="I135">
        <v>1</v>
      </c>
    </row>
    <row r="136" spans="1:9">
      <c r="A136" t="s">
        <v>136</v>
      </c>
      <c r="B136">
        <v>3909</v>
      </c>
      <c r="C136">
        <v>5602</v>
      </c>
      <c r="D136" s="20">
        <f t="shared" si="2"/>
        <v>0</v>
      </c>
      <c r="F136">
        <v>4.8382192219076261</v>
      </c>
      <c r="G136">
        <v>367</v>
      </c>
      <c r="H136">
        <v>0</v>
      </c>
      <c r="I136">
        <v>1</v>
      </c>
    </row>
    <row r="137" spans="1:9">
      <c r="A137" t="s">
        <v>137</v>
      </c>
      <c r="B137">
        <v>705</v>
      </c>
      <c r="C137">
        <v>1525</v>
      </c>
      <c r="D137" s="20">
        <f t="shared" si="2"/>
        <v>0</v>
      </c>
      <c r="F137">
        <v>3.0530784434834195</v>
      </c>
      <c r="G137">
        <v>54</v>
      </c>
      <c r="H137">
        <v>0</v>
      </c>
      <c r="I137">
        <v>1</v>
      </c>
    </row>
    <row r="138" spans="1:9">
      <c r="A138" t="s">
        <v>138</v>
      </c>
      <c r="B138">
        <v>1525</v>
      </c>
      <c r="C138">
        <v>4601</v>
      </c>
      <c r="D138" s="20">
        <f t="shared" si="2"/>
        <v>1</v>
      </c>
      <c r="F138">
        <v>4.9885589568786157</v>
      </c>
      <c r="G138">
        <v>302</v>
      </c>
      <c r="H138">
        <v>0</v>
      </c>
      <c r="I138">
        <v>1</v>
      </c>
    </row>
    <row r="139" spans="1:9">
      <c r="A139" t="s">
        <v>139</v>
      </c>
      <c r="B139">
        <v>705</v>
      </c>
      <c r="C139">
        <v>2704</v>
      </c>
      <c r="D139" s="20">
        <f t="shared" si="2"/>
        <v>0</v>
      </c>
      <c r="F139">
        <v>3.3909351071033793</v>
      </c>
      <c r="G139">
        <v>213</v>
      </c>
      <c r="H139">
        <v>0</v>
      </c>
      <c r="I139">
        <v>1</v>
      </c>
    </row>
    <row r="140" spans="1:9">
      <c r="A140" t="s">
        <v>140</v>
      </c>
      <c r="B140">
        <v>1502</v>
      </c>
      <c r="C140">
        <v>3802</v>
      </c>
      <c r="D140" s="20">
        <f t="shared" si="2"/>
        <v>0</v>
      </c>
      <c r="F140">
        <v>5.5877109650189114</v>
      </c>
      <c r="G140">
        <v>154</v>
      </c>
      <c r="H140">
        <v>0</v>
      </c>
      <c r="I140">
        <v>1</v>
      </c>
    </row>
    <row r="141" spans="1:9">
      <c r="A141" t="s">
        <v>141</v>
      </c>
      <c r="B141">
        <v>1502</v>
      </c>
      <c r="C141">
        <v>4601</v>
      </c>
      <c r="D141" s="20">
        <f t="shared" si="2"/>
        <v>1</v>
      </c>
      <c r="F141">
        <v>3.8579352647194289</v>
      </c>
      <c r="G141">
        <v>104</v>
      </c>
      <c r="H141">
        <v>0</v>
      </c>
      <c r="I141">
        <v>1</v>
      </c>
    </row>
    <row r="142" spans="1:9">
      <c r="A142" t="s">
        <v>142</v>
      </c>
      <c r="B142">
        <v>3503</v>
      </c>
      <c r="C142">
        <v>5801</v>
      </c>
      <c r="D142" s="20">
        <f t="shared" si="2"/>
        <v>0</v>
      </c>
      <c r="F142">
        <v>4.6551384348113825</v>
      </c>
      <c r="G142">
        <v>86</v>
      </c>
      <c r="H142">
        <v>1</v>
      </c>
      <c r="I142">
        <v>1</v>
      </c>
    </row>
    <row r="143" spans="1:9">
      <c r="A143" t="s">
        <v>143</v>
      </c>
      <c r="B143">
        <v>1302</v>
      </c>
      <c r="C143">
        <v>5801</v>
      </c>
      <c r="D143" s="20">
        <f t="shared" si="2"/>
        <v>0</v>
      </c>
      <c r="F143">
        <v>3.4166405073382808</v>
      </c>
      <c r="G143">
        <v>689</v>
      </c>
      <c r="H143">
        <v>1</v>
      </c>
      <c r="I143">
        <v>1</v>
      </c>
    </row>
    <row r="144" spans="1:9">
      <c r="A144" t="s">
        <v>144</v>
      </c>
      <c r="B144">
        <v>4601</v>
      </c>
      <c r="C144">
        <v>5701</v>
      </c>
      <c r="D144" s="20">
        <f t="shared" si="2"/>
        <v>1</v>
      </c>
      <c r="F144">
        <v>5.6454222693490923</v>
      </c>
      <c r="G144">
        <v>293</v>
      </c>
      <c r="H144">
        <v>1</v>
      </c>
      <c r="I144">
        <v>1</v>
      </c>
    </row>
    <row r="145" spans="1:9">
      <c r="A145" t="s">
        <v>146</v>
      </c>
      <c r="B145">
        <v>705</v>
      </c>
      <c r="C145">
        <v>4601</v>
      </c>
      <c r="D145" s="20">
        <f t="shared" si="2"/>
        <v>1</v>
      </c>
      <c r="F145">
        <v>3.7649229846498886</v>
      </c>
      <c r="G145">
        <v>386</v>
      </c>
      <c r="H145">
        <v>1</v>
      </c>
      <c r="I145">
        <v>1</v>
      </c>
    </row>
    <row r="146" spans="1:9">
      <c r="A146" t="s">
        <v>147</v>
      </c>
      <c r="B146">
        <v>1301</v>
      </c>
      <c r="C146">
        <v>4601</v>
      </c>
      <c r="D146" s="20">
        <f t="shared" si="2"/>
        <v>1</v>
      </c>
      <c r="F146">
        <v>4.663700925389648</v>
      </c>
      <c r="G146">
        <v>533</v>
      </c>
      <c r="H146">
        <v>1</v>
      </c>
      <c r="I146">
        <v>1</v>
      </c>
    </row>
    <row r="147" spans="1:9">
      <c r="A147" t="s">
        <v>148</v>
      </c>
      <c r="B147">
        <v>1502</v>
      </c>
      <c r="C147">
        <v>3802</v>
      </c>
      <c r="D147" s="20">
        <f t="shared" si="2"/>
        <v>0</v>
      </c>
      <c r="F147">
        <v>3.4842998393467859</v>
      </c>
      <c r="G147">
        <v>375</v>
      </c>
      <c r="H147">
        <v>0</v>
      </c>
      <c r="I147">
        <v>1</v>
      </c>
    </row>
    <row r="148" spans="1:9">
      <c r="A148" t="s">
        <v>149</v>
      </c>
      <c r="B148">
        <v>1525</v>
      </c>
      <c r="C148">
        <v>5101</v>
      </c>
      <c r="D148" s="20">
        <f t="shared" si="2"/>
        <v>0</v>
      </c>
      <c r="F148">
        <v>3.7895807121644256</v>
      </c>
      <c r="G148">
        <v>268</v>
      </c>
      <c r="H148">
        <v>1</v>
      </c>
      <c r="I148">
        <v>1</v>
      </c>
    </row>
    <row r="149" spans="1:9">
      <c r="A149" t="s">
        <v>150</v>
      </c>
      <c r="B149">
        <v>1502</v>
      </c>
      <c r="C149">
        <v>5001</v>
      </c>
      <c r="D149" s="20">
        <f t="shared" si="2"/>
        <v>0</v>
      </c>
      <c r="F149">
        <v>5.1335389083702179</v>
      </c>
      <c r="G149">
        <v>24</v>
      </c>
      <c r="H149">
        <v>0</v>
      </c>
      <c r="I149">
        <v>1</v>
      </c>
    </row>
    <row r="150" spans="1:9">
      <c r="A150" t="s">
        <v>151</v>
      </c>
      <c r="B150">
        <v>705</v>
      </c>
      <c r="C150">
        <v>5102</v>
      </c>
      <c r="D150" s="20">
        <f t="shared" si="2"/>
        <v>0</v>
      </c>
      <c r="F150">
        <v>5.3344537511509307</v>
      </c>
      <c r="G150">
        <v>76</v>
      </c>
      <c r="H150">
        <v>0</v>
      </c>
      <c r="I150">
        <v>1</v>
      </c>
    </row>
    <row r="151" spans="1:9">
      <c r="A151" t="s">
        <v>152</v>
      </c>
      <c r="B151">
        <v>705</v>
      </c>
      <c r="C151">
        <v>3802</v>
      </c>
      <c r="D151" s="20">
        <f t="shared" si="2"/>
        <v>0</v>
      </c>
      <c r="F151">
        <v>3.6981005456233897</v>
      </c>
      <c r="G151">
        <v>350</v>
      </c>
      <c r="H151">
        <v>1</v>
      </c>
      <c r="I151">
        <v>0</v>
      </c>
    </row>
    <row r="152" spans="1:9">
      <c r="A152" t="s">
        <v>153</v>
      </c>
      <c r="B152">
        <v>5401</v>
      </c>
      <c r="C152">
        <v>5801</v>
      </c>
      <c r="D152" s="20">
        <f t="shared" si="2"/>
        <v>0</v>
      </c>
      <c r="F152">
        <v>3.8573324964312685</v>
      </c>
      <c r="G152">
        <v>300</v>
      </c>
      <c r="H152">
        <v>0</v>
      </c>
      <c r="I152">
        <v>1</v>
      </c>
    </row>
    <row r="153" spans="1:9">
      <c r="A153" t="s">
        <v>154</v>
      </c>
      <c r="B153">
        <v>1301</v>
      </c>
      <c r="C153">
        <v>5801</v>
      </c>
      <c r="D153" s="20">
        <f t="shared" si="2"/>
        <v>0</v>
      </c>
      <c r="F153">
        <v>5.8633228601204559</v>
      </c>
      <c r="G153">
        <v>41</v>
      </c>
      <c r="H153">
        <v>0</v>
      </c>
      <c r="I153">
        <v>1</v>
      </c>
    </row>
    <row r="154" spans="1:9">
      <c r="A154" t="s">
        <v>155</v>
      </c>
      <c r="B154">
        <v>705</v>
      </c>
      <c r="C154">
        <v>3802</v>
      </c>
      <c r="D154" s="20">
        <f t="shared" si="2"/>
        <v>0</v>
      </c>
      <c r="F154">
        <v>6.0211892990699383</v>
      </c>
      <c r="G154">
        <v>211</v>
      </c>
      <c r="H154">
        <v>0</v>
      </c>
      <c r="I154">
        <v>1</v>
      </c>
    </row>
    <row r="155" spans="1:9">
      <c r="A155" t="s">
        <v>156</v>
      </c>
      <c r="B155">
        <v>4403</v>
      </c>
      <c r="C155">
        <v>5801</v>
      </c>
      <c r="D155" s="20">
        <f t="shared" si="2"/>
        <v>0</v>
      </c>
      <c r="F155">
        <v>4.6106601630898796</v>
      </c>
      <c r="G155">
        <v>163</v>
      </c>
      <c r="H155">
        <v>0</v>
      </c>
      <c r="I155">
        <v>1</v>
      </c>
    </row>
    <row r="156" spans="1:9">
      <c r="A156" t="s">
        <v>157</v>
      </c>
      <c r="B156">
        <v>5201</v>
      </c>
      <c r="C156">
        <v>5801</v>
      </c>
      <c r="D156" s="20">
        <f t="shared" si="2"/>
        <v>0</v>
      </c>
      <c r="F156">
        <v>4.4548448600085102</v>
      </c>
      <c r="G156">
        <v>422</v>
      </c>
      <c r="H156">
        <v>0</v>
      </c>
      <c r="I156">
        <v>1</v>
      </c>
    </row>
    <row r="157" spans="1:9">
      <c r="A157" t="s">
        <v>158</v>
      </c>
      <c r="B157">
        <v>705</v>
      </c>
      <c r="C157">
        <v>3802</v>
      </c>
      <c r="D157" s="20">
        <f t="shared" si="2"/>
        <v>0</v>
      </c>
      <c r="F157">
        <v>3.781755374652469</v>
      </c>
      <c r="G157">
        <v>389</v>
      </c>
      <c r="H157">
        <v>1</v>
      </c>
      <c r="I157">
        <v>1</v>
      </c>
    </row>
    <row r="158" spans="1:9">
      <c r="A158" t="s">
        <v>159</v>
      </c>
      <c r="B158">
        <v>1525</v>
      </c>
      <c r="C158">
        <v>3901</v>
      </c>
      <c r="D158" s="20">
        <f t="shared" si="2"/>
        <v>0</v>
      </c>
      <c r="F158">
        <v>4.0606978403536118</v>
      </c>
      <c r="G158">
        <v>389</v>
      </c>
      <c r="H158">
        <v>0</v>
      </c>
      <c r="I158">
        <v>1</v>
      </c>
    </row>
    <row r="159" spans="1:9">
      <c r="A159" t="s">
        <v>160</v>
      </c>
      <c r="B159">
        <v>3802</v>
      </c>
      <c r="C159">
        <v>5801</v>
      </c>
      <c r="D159" s="20">
        <f t="shared" si="2"/>
        <v>0</v>
      </c>
      <c r="F159">
        <v>4.071882007306125</v>
      </c>
      <c r="G159">
        <v>350</v>
      </c>
      <c r="H159">
        <v>0</v>
      </c>
      <c r="I159">
        <v>1</v>
      </c>
    </row>
    <row r="160" spans="1:9">
      <c r="A160" t="s">
        <v>161</v>
      </c>
      <c r="B160">
        <v>1525</v>
      </c>
      <c r="C160">
        <v>4001</v>
      </c>
      <c r="D160" s="20">
        <f t="shared" si="2"/>
        <v>0</v>
      </c>
      <c r="F160">
        <v>3.4608978427565478</v>
      </c>
      <c r="G160">
        <v>459</v>
      </c>
      <c r="H160">
        <v>0</v>
      </c>
      <c r="I160">
        <v>1</v>
      </c>
    </row>
    <row r="161" spans="1:9">
      <c r="A161" t="s">
        <v>162</v>
      </c>
      <c r="B161">
        <v>1301</v>
      </c>
      <c r="C161">
        <v>1801</v>
      </c>
      <c r="D161" s="20">
        <f t="shared" si="2"/>
        <v>0</v>
      </c>
      <c r="F161">
        <v>1.9464522650130731</v>
      </c>
      <c r="G161">
        <v>735</v>
      </c>
      <c r="H161">
        <v>0</v>
      </c>
      <c r="I161">
        <v>1</v>
      </c>
    </row>
    <row r="162" spans="1:9">
      <c r="A162" t="s">
        <v>163</v>
      </c>
      <c r="B162">
        <v>1502</v>
      </c>
      <c r="C162">
        <v>4403</v>
      </c>
      <c r="D162" s="20">
        <f t="shared" si="2"/>
        <v>0</v>
      </c>
      <c r="F162">
        <v>3.8305886686851442</v>
      </c>
      <c r="G162">
        <v>276</v>
      </c>
      <c r="H162">
        <v>0</v>
      </c>
      <c r="I162">
        <v>1</v>
      </c>
    </row>
    <row r="163" spans="1:9">
      <c r="A163" t="s">
        <v>164</v>
      </c>
      <c r="B163">
        <v>1525</v>
      </c>
      <c r="C163">
        <v>5801</v>
      </c>
      <c r="D163" s="20">
        <f t="shared" si="2"/>
        <v>0</v>
      </c>
      <c r="F163">
        <v>4.973589623427257</v>
      </c>
      <c r="G163">
        <v>460</v>
      </c>
      <c r="H163">
        <v>0</v>
      </c>
      <c r="I163">
        <v>1</v>
      </c>
    </row>
    <row r="164" spans="1:9">
      <c r="A164" t="s">
        <v>165</v>
      </c>
      <c r="B164">
        <v>713</v>
      </c>
      <c r="C164">
        <v>1301</v>
      </c>
      <c r="D164" s="20">
        <f t="shared" si="2"/>
        <v>0</v>
      </c>
      <c r="F164">
        <v>5.012837224705172</v>
      </c>
      <c r="G164">
        <v>463</v>
      </c>
      <c r="H164">
        <v>1</v>
      </c>
      <c r="I164">
        <v>1</v>
      </c>
    </row>
    <row r="165" spans="1:9">
      <c r="A165" t="s">
        <v>166</v>
      </c>
      <c r="B165">
        <v>1502</v>
      </c>
      <c r="C165">
        <v>5101</v>
      </c>
      <c r="D165" s="20">
        <f t="shared" si="2"/>
        <v>0</v>
      </c>
      <c r="F165">
        <v>4.1846914308175984</v>
      </c>
      <c r="G165">
        <v>496</v>
      </c>
      <c r="H165">
        <v>1</v>
      </c>
      <c r="I165">
        <v>1</v>
      </c>
    </row>
    <row r="166" spans="1:9">
      <c r="A166" t="s">
        <v>167</v>
      </c>
      <c r="B166">
        <v>4601</v>
      </c>
      <c r="C166" t="s">
        <v>507</v>
      </c>
      <c r="D166" s="20">
        <f t="shared" si="2"/>
        <v>1</v>
      </c>
      <c r="F166">
        <v>5.1643528557844371</v>
      </c>
      <c r="G166">
        <v>362</v>
      </c>
      <c r="H166">
        <v>0</v>
      </c>
      <c r="I166">
        <v>1</v>
      </c>
    </row>
    <row r="167" spans="1:9">
      <c r="A167" t="s">
        <v>168</v>
      </c>
      <c r="B167">
        <v>4001</v>
      </c>
      <c r="C167">
        <v>5801</v>
      </c>
      <c r="D167" s="20">
        <f t="shared" si="2"/>
        <v>0</v>
      </c>
      <c r="F167">
        <v>4.2671717284030137</v>
      </c>
      <c r="G167">
        <v>262</v>
      </c>
      <c r="H167">
        <v>1</v>
      </c>
      <c r="I167">
        <v>1</v>
      </c>
    </row>
    <row r="168" spans="1:9">
      <c r="A168" t="s">
        <v>169</v>
      </c>
      <c r="B168">
        <v>4001</v>
      </c>
      <c r="C168">
        <v>5801</v>
      </c>
      <c r="D168" s="20">
        <f t="shared" si="2"/>
        <v>0</v>
      </c>
      <c r="F168">
        <v>3.6541765418779604</v>
      </c>
      <c r="G168">
        <v>303</v>
      </c>
      <c r="H168">
        <v>0</v>
      </c>
      <c r="I168">
        <v>1</v>
      </c>
    </row>
    <row r="169" spans="1:9">
      <c r="A169" t="s">
        <v>170</v>
      </c>
      <c r="B169">
        <v>1525</v>
      </c>
      <c r="C169" t="s">
        <v>507</v>
      </c>
      <c r="D169" s="20">
        <f t="shared" si="2"/>
        <v>0</v>
      </c>
      <c r="F169">
        <v>3.9100905455940684</v>
      </c>
      <c r="G169">
        <v>294</v>
      </c>
      <c r="H169">
        <v>0</v>
      </c>
      <c r="I169">
        <v>1</v>
      </c>
    </row>
    <row r="170" spans="1:9">
      <c r="A170" t="s">
        <v>171</v>
      </c>
      <c r="B170">
        <v>705</v>
      </c>
      <c r="C170">
        <v>1301</v>
      </c>
      <c r="D170" s="20">
        <f t="shared" si="2"/>
        <v>0</v>
      </c>
      <c r="F170">
        <v>3.4517864355242902</v>
      </c>
      <c r="G170">
        <v>517</v>
      </c>
      <c r="H170">
        <v>0</v>
      </c>
      <c r="I170">
        <v>1</v>
      </c>
    </row>
    <row r="171" spans="1:9">
      <c r="A171" t="s">
        <v>172</v>
      </c>
      <c r="B171">
        <v>1301</v>
      </c>
      <c r="C171">
        <v>1502</v>
      </c>
      <c r="D171" s="20">
        <f t="shared" si="2"/>
        <v>0</v>
      </c>
      <c r="F171">
        <v>5.0413926851582254</v>
      </c>
      <c r="G171">
        <v>322</v>
      </c>
      <c r="H171">
        <v>1</v>
      </c>
      <c r="I171">
        <v>1</v>
      </c>
    </row>
    <row r="172" spans="1:9">
      <c r="A172" t="s">
        <v>173</v>
      </c>
      <c r="B172">
        <v>3802</v>
      </c>
      <c r="C172">
        <v>5801</v>
      </c>
      <c r="D172" s="20">
        <f t="shared" si="2"/>
        <v>0</v>
      </c>
      <c r="F172">
        <v>5.2764618041732438</v>
      </c>
      <c r="G172">
        <v>275</v>
      </c>
      <c r="H172">
        <v>0</v>
      </c>
      <c r="I172">
        <v>1</v>
      </c>
    </row>
    <row r="173" spans="1:9">
      <c r="A173" t="s">
        <v>174</v>
      </c>
      <c r="B173">
        <v>5201</v>
      </c>
      <c r="C173">
        <v>5401</v>
      </c>
      <c r="D173" s="20">
        <f t="shared" si="2"/>
        <v>0</v>
      </c>
      <c r="F173">
        <v>3.5490032620257876</v>
      </c>
      <c r="G173">
        <v>451</v>
      </c>
      <c r="H173">
        <v>1</v>
      </c>
      <c r="I173">
        <v>1</v>
      </c>
    </row>
    <row r="174" spans="1:9">
      <c r="A174" t="s">
        <v>175</v>
      </c>
      <c r="B174">
        <v>3701</v>
      </c>
      <c r="C174">
        <v>4403</v>
      </c>
      <c r="D174" s="20">
        <f t="shared" si="2"/>
        <v>0</v>
      </c>
      <c r="F174">
        <v>5.0569048513364727</v>
      </c>
      <c r="G174">
        <v>341</v>
      </c>
      <c r="H174">
        <v>0</v>
      </c>
      <c r="I174">
        <v>1</v>
      </c>
    </row>
    <row r="175" spans="1:9">
      <c r="A175" t="s">
        <v>176</v>
      </c>
      <c r="B175">
        <v>1501</v>
      </c>
      <c r="C175">
        <v>2705</v>
      </c>
      <c r="D175" s="20">
        <f t="shared" si="2"/>
        <v>0</v>
      </c>
      <c r="F175">
        <v>4.8155777483242677</v>
      </c>
      <c r="G175">
        <v>602</v>
      </c>
      <c r="H175">
        <v>0</v>
      </c>
      <c r="I175">
        <v>1</v>
      </c>
    </row>
    <row r="176" spans="1:9">
      <c r="A176" t="s">
        <v>177</v>
      </c>
      <c r="B176">
        <v>1502</v>
      </c>
      <c r="C176">
        <v>5102</v>
      </c>
      <c r="D176" s="20">
        <f t="shared" si="2"/>
        <v>0</v>
      </c>
      <c r="F176">
        <v>4.8948696567452528</v>
      </c>
      <c r="G176">
        <v>391</v>
      </c>
      <c r="H176">
        <v>0</v>
      </c>
      <c r="I176">
        <v>1</v>
      </c>
    </row>
    <row r="177" spans="1:9">
      <c r="A177" t="s">
        <v>178</v>
      </c>
      <c r="B177">
        <v>1502</v>
      </c>
      <c r="C177">
        <v>3802</v>
      </c>
      <c r="D177" s="20">
        <f t="shared" si="2"/>
        <v>0</v>
      </c>
      <c r="F177">
        <v>5.2741578492636796</v>
      </c>
      <c r="G177">
        <v>180</v>
      </c>
      <c r="H177">
        <v>0</v>
      </c>
      <c r="I177">
        <v>1</v>
      </c>
    </row>
    <row r="178" spans="1:9">
      <c r="A178" t="s">
        <v>179</v>
      </c>
      <c r="B178">
        <v>1502</v>
      </c>
      <c r="C178">
        <v>4403</v>
      </c>
      <c r="D178" s="20">
        <f t="shared" si="2"/>
        <v>0</v>
      </c>
      <c r="F178">
        <v>4.195899652409234</v>
      </c>
      <c r="G178">
        <v>462</v>
      </c>
      <c r="H178">
        <v>0</v>
      </c>
      <c r="I178">
        <v>1</v>
      </c>
    </row>
    <row r="179" spans="1:9">
      <c r="A179" t="s">
        <v>180</v>
      </c>
      <c r="B179">
        <v>705</v>
      </c>
      <c r="C179" t="s">
        <v>507</v>
      </c>
      <c r="D179" s="20">
        <f t="shared" si="2"/>
        <v>0</v>
      </c>
      <c r="F179">
        <v>4.6866362692622934</v>
      </c>
      <c r="G179">
        <v>197</v>
      </c>
      <c r="H179">
        <v>0</v>
      </c>
      <c r="I179">
        <v>1</v>
      </c>
    </row>
    <row r="180" spans="1:9">
      <c r="A180" t="s">
        <v>181</v>
      </c>
      <c r="B180">
        <v>1502</v>
      </c>
      <c r="C180" t="s">
        <v>507</v>
      </c>
      <c r="D180" s="20">
        <f t="shared" si="2"/>
        <v>0</v>
      </c>
      <c r="F180">
        <v>4.363611979892144</v>
      </c>
      <c r="G180">
        <v>299</v>
      </c>
      <c r="H180">
        <v>1</v>
      </c>
      <c r="I180">
        <v>1</v>
      </c>
    </row>
    <row r="181" spans="1:9">
      <c r="A181" t="s">
        <v>182</v>
      </c>
      <c r="B181">
        <v>4001</v>
      </c>
      <c r="C181">
        <v>5801</v>
      </c>
      <c r="D181" s="20">
        <f t="shared" si="2"/>
        <v>0</v>
      </c>
      <c r="F181">
        <v>4.4345689040341991</v>
      </c>
      <c r="G181">
        <v>446</v>
      </c>
      <c r="H181">
        <v>0</v>
      </c>
      <c r="I181">
        <v>1</v>
      </c>
    </row>
    <row r="182" spans="1:9">
      <c r="A182" t="s">
        <v>183</v>
      </c>
      <c r="B182">
        <v>702</v>
      </c>
      <c r="C182">
        <v>5101</v>
      </c>
      <c r="D182" s="20">
        <f t="shared" si="2"/>
        <v>0</v>
      </c>
      <c r="F182">
        <v>4.3560258571931225</v>
      </c>
      <c r="G182">
        <v>467</v>
      </c>
      <c r="H182">
        <v>0</v>
      </c>
      <c r="I182">
        <v>1</v>
      </c>
    </row>
    <row r="183" spans="1:9">
      <c r="A183" t="s">
        <v>184</v>
      </c>
      <c r="B183">
        <v>705</v>
      </c>
      <c r="C183">
        <v>4601</v>
      </c>
      <c r="D183" s="20">
        <f t="shared" si="2"/>
        <v>1</v>
      </c>
      <c r="F183">
        <v>5.1492191126553797</v>
      </c>
      <c r="G183">
        <v>554</v>
      </c>
      <c r="H183">
        <v>0</v>
      </c>
      <c r="I183">
        <v>1</v>
      </c>
    </row>
    <row r="184" spans="1:9">
      <c r="A184" t="s">
        <v>185</v>
      </c>
      <c r="B184">
        <v>4006</v>
      </c>
      <c r="C184">
        <v>4601</v>
      </c>
      <c r="D184" s="20">
        <f t="shared" si="2"/>
        <v>1</v>
      </c>
      <c r="F184">
        <v>3.357934847000454</v>
      </c>
      <c r="G184">
        <v>311</v>
      </c>
      <c r="H184">
        <v>1</v>
      </c>
      <c r="I184">
        <v>1</v>
      </c>
    </row>
    <row r="185" spans="1:9">
      <c r="A185" t="s">
        <v>186</v>
      </c>
      <c r="B185">
        <v>3505</v>
      </c>
      <c r="C185">
        <v>5701</v>
      </c>
      <c r="D185" s="20">
        <f t="shared" si="2"/>
        <v>0</v>
      </c>
      <c r="F185">
        <v>4.20682587603185</v>
      </c>
      <c r="G185">
        <v>546</v>
      </c>
      <c r="H185">
        <v>0</v>
      </c>
      <c r="I185">
        <v>1</v>
      </c>
    </row>
    <row r="186" spans="1:9">
      <c r="A186" t="s">
        <v>187</v>
      </c>
      <c r="B186">
        <v>3802</v>
      </c>
      <c r="C186">
        <v>5102</v>
      </c>
      <c r="D186" s="20">
        <f t="shared" si="2"/>
        <v>0</v>
      </c>
      <c r="F186">
        <v>3.5465426634781312</v>
      </c>
      <c r="G186">
        <v>157</v>
      </c>
      <c r="H186">
        <v>0</v>
      </c>
      <c r="I186">
        <v>1</v>
      </c>
    </row>
    <row r="187" spans="1:9">
      <c r="A187" t="s">
        <v>188</v>
      </c>
      <c r="B187">
        <v>4001</v>
      </c>
      <c r="C187">
        <v>5102</v>
      </c>
      <c r="D187" s="20">
        <f t="shared" si="2"/>
        <v>0</v>
      </c>
      <c r="F187">
        <v>4.4313637641589869</v>
      </c>
      <c r="G187">
        <v>333</v>
      </c>
      <c r="H187">
        <v>0</v>
      </c>
      <c r="I187">
        <v>1</v>
      </c>
    </row>
    <row r="188" spans="1:9">
      <c r="A188" t="s">
        <v>189</v>
      </c>
      <c r="B188">
        <v>1501</v>
      </c>
      <c r="C188">
        <v>4601</v>
      </c>
      <c r="D188" s="20">
        <f t="shared" si="2"/>
        <v>1</v>
      </c>
      <c r="F188">
        <v>5.2718416065364986</v>
      </c>
      <c r="G188">
        <v>181</v>
      </c>
      <c r="H188">
        <v>0</v>
      </c>
      <c r="I188">
        <v>1</v>
      </c>
    </row>
    <row r="189" spans="1:9">
      <c r="A189" t="s">
        <v>190</v>
      </c>
      <c r="B189">
        <v>4601</v>
      </c>
      <c r="C189" t="s">
        <v>507</v>
      </c>
      <c r="D189" s="20">
        <f t="shared" si="2"/>
        <v>1</v>
      </c>
      <c r="F189">
        <v>4.4828735836087539</v>
      </c>
      <c r="G189">
        <v>179</v>
      </c>
      <c r="H189">
        <v>0</v>
      </c>
      <c r="I189">
        <v>1</v>
      </c>
    </row>
    <row r="190" spans="1:9">
      <c r="A190" t="s">
        <v>191</v>
      </c>
      <c r="B190">
        <v>5102</v>
      </c>
      <c r="C190">
        <v>5401</v>
      </c>
      <c r="D190" s="20">
        <f t="shared" si="2"/>
        <v>0</v>
      </c>
      <c r="F190">
        <v>5.4698220159781634</v>
      </c>
      <c r="G190">
        <v>13</v>
      </c>
      <c r="H190">
        <v>0</v>
      </c>
      <c r="I190">
        <v>1</v>
      </c>
    </row>
    <row r="191" spans="1:9">
      <c r="A191" t="s">
        <v>192</v>
      </c>
      <c r="B191">
        <v>1525</v>
      </c>
      <c r="C191">
        <v>3802</v>
      </c>
      <c r="D191" s="20">
        <f t="shared" si="2"/>
        <v>0</v>
      </c>
      <c r="F191">
        <v>2.3820170425748683</v>
      </c>
      <c r="G191">
        <v>298</v>
      </c>
      <c r="H191">
        <v>0</v>
      </c>
      <c r="I191">
        <v>1</v>
      </c>
    </row>
    <row r="192" spans="1:9">
      <c r="A192" t="s">
        <v>193</v>
      </c>
      <c r="B192">
        <v>1502</v>
      </c>
      <c r="C192">
        <v>3501</v>
      </c>
      <c r="D192" s="20">
        <f t="shared" si="2"/>
        <v>0</v>
      </c>
      <c r="F192">
        <v>4.0170333392987807</v>
      </c>
      <c r="G192">
        <v>223</v>
      </c>
      <c r="H192">
        <v>0</v>
      </c>
      <c r="I192">
        <v>1</v>
      </c>
    </row>
    <row r="193" spans="1:9">
      <c r="A193" t="s">
        <v>194</v>
      </c>
      <c r="B193">
        <v>4001</v>
      </c>
      <c r="C193">
        <v>5801</v>
      </c>
      <c r="D193" s="20">
        <f t="shared" si="2"/>
        <v>0</v>
      </c>
      <c r="F193">
        <v>3.3031960574204886</v>
      </c>
      <c r="G193">
        <v>307</v>
      </c>
      <c r="H193">
        <v>0</v>
      </c>
      <c r="I193">
        <v>1</v>
      </c>
    </row>
    <row r="194" spans="1:9">
      <c r="A194" t="s">
        <v>195</v>
      </c>
      <c r="B194">
        <v>1502</v>
      </c>
      <c r="C194">
        <v>3802</v>
      </c>
      <c r="D194" s="20">
        <f t="shared" si="2"/>
        <v>0</v>
      </c>
      <c r="F194">
        <v>5.143014800254095</v>
      </c>
      <c r="G194">
        <v>381</v>
      </c>
      <c r="H194">
        <v>0</v>
      </c>
      <c r="I194">
        <v>1</v>
      </c>
    </row>
    <row r="195" spans="1:9">
      <c r="A195" t="s">
        <v>196</v>
      </c>
      <c r="B195">
        <v>1525</v>
      </c>
      <c r="C195">
        <v>4001</v>
      </c>
      <c r="D195" s="20">
        <f t="shared" ref="D195:D258" si="3">IF(OR(B195=4601,C195=4601),1,0)</f>
        <v>0</v>
      </c>
      <c r="F195">
        <v>3.8808135922807914</v>
      </c>
      <c r="G195">
        <v>109</v>
      </c>
      <c r="H195">
        <v>0</v>
      </c>
      <c r="I195">
        <v>1</v>
      </c>
    </row>
    <row r="196" spans="1:9">
      <c r="A196" t="s">
        <v>197</v>
      </c>
      <c r="B196">
        <v>1502</v>
      </c>
      <c r="C196">
        <v>3802</v>
      </c>
      <c r="D196" s="20">
        <f t="shared" si="3"/>
        <v>0</v>
      </c>
      <c r="F196">
        <v>5.0530784434834199</v>
      </c>
      <c r="G196">
        <v>206</v>
      </c>
      <c r="H196">
        <v>1</v>
      </c>
      <c r="I196">
        <v>0</v>
      </c>
    </row>
    <row r="197" spans="1:9">
      <c r="A197" t="s">
        <v>198</v>
      </c>
      <c r="B197">
        <v>3505</v>
      </c>
      <c r="C197">
        <v>3802</v>
      </c>
      <c r="D197" s="20">
        <f t="shared" si="3"/>
        <v>0</v>
      </c>
      <c r="F197">
        <v>4.0681858617461613</v>
      </c>
      <c r="G197">
        <v>75</v>
      </c>
      <c r="H197">
        <v>0</v>
      </c>
      <c r="I197">
        <v>1</v>
      </c>
    </row>
    <row r="198" spans="1:9">
      <c r="A198" t="s">
        <v>199</v>
      </c>
      <c r="B198">
        <v>1502</v>
      </c>
      <c r="C198">
        <v>4601</v>
      </c>
      <c r="D198" s="20">
        <f t="shared" si="3"/>
        <v>1</v>
      </c>
      <c r="F198">
        <v>2.1583624920952498</v>
      </c>
      <c r="G198">
        <v>357</v>
      </c>
      <c r="H198">
        <v>0</v>
      </c>
      <c r="I198">
        <v>1</v>
      </c>
    </row>
    <row r="199" spans="1:9">
      <c r="A199" t="s">
        <v>200</v>
      </c>
      <c r="B199">
        <v>705</v>
      </c>
      <c r="C199">
        <v>3505</v>
      </c>
      <c r="D199" s="20">
        <f t="shared" si="3"/>
        <v>0</v>
      </c>
      <c r="F199">
        <v>4.5465426634781307</v>
      </c>
      <c r="G199">
        <v>88</v>
      </c>
      <c r="H199">
        <v>0</v>
      </c>
      <c r="I199">
        <v>1</v>
      </c>
    </row>
    <row r="200" spans="1:9">
      <c r="A200" t="s">
        <v>201</v>
      </c>
      <c r="B200">
        <v>705</v>
      </c>
      <c r="C200">
        <v>4601</v>
      </c>
      <c r="D200" s="20">
        <f t="shared" si="3"/>
        <v>1</v>
      </c>
      <c r="F200">
        <v>5.0293837776852097</v>
      </c>
      <c r="G200">
        <v>188</v>
      </c>
      <c r="H200">
        <v>1</v>
      </c>
      <c r="I200">
        <v>1</v>
      </c>
    </row>
    <row r="201" spans="1:9">
      <c r="A201" t="s">
        <v>202</v>
      </c>
      <c r="B201">
        <v>3802</v>
      </c>
      <c r="C201">
        <v>5101</v>
      </c>
      <c r="D201" s="20">
        <f t="shared" si="3"/>
        <v>0</v>
      </c>
      <c r="F201">
        <v>5.0293837776852097</v>
      </c>
      <c r="G201">
        <v>536</v>
      </c>
      <c r="H201">
        <v>0</v>
      </c>
      <c r="I201">
        <v>1</v>
      </c>
    </row>
    <row r="202" spans="1:9">
      <c r="A202" t="s">
        <v>203</v>
      </c>
      <c r="B202">
        <v>1301</v>
      </c>
      <c r="C202">
        <v>1512</v>
      </c>
      <c r="D202" s="20">
        <f t="shared" si="3"/>
        <v>0</v>
      </c>
      <c r="F202">
        <v>5.6009728956867484</v>
      </c>
      <c r="G202">
        <v>596</v>
      </c>
      <c r="H202">
        <v>0</v>
      </c>
      <c r="I202">
        <v>1</v>
      </c>
    </row>
    <row r="203" spans="1:9">
      <c r="A203" t="s">
        <v>204</v>
      </c>
      <c r="B203">
        <v>1301</v>
      </c>
      <c r="C203">
        <v>4003</v>
      </c>
      <c r="D203" s="20">
        <f t="shared" si="3"/>
        <v>0</v>
      </c>
      <c r="F203">
        <v>4.0453229787866576</v>
      </c>
      <c r="G203">
        <v>361</v>
      </c>
      <c r="H203">
        <v>1</v>
      </c>
      <c r="I203">
        <v>1</v>
      </c>
    </row>
    <row r="204" spans="1:9">
      <c r="A204" t="s">
        <v>205</v>
      </c>
      <c r="B204">
        <v>1502</v>
      </c>
      <c r="C204">
        <v>4601</v>
      </c>
      <c r="D204" s="20">
        <f t="shared" si="3"/>
        <v>1</v>
      </c>
      <c r="F204">
        <v>5.0863598306747484</v>
      </c>
      <c r="G204">
        <v>8</v>
      </c>
      <c r="H204">
        <v>0</v>
      </c>
      <c r="I204">
        <v>1</v>
      </c>
    </row>
    <row r="205" spans="1:9">
      <c r="A205" t="s">
        <v>206</v>
      </c>
      <c r="B205">
        <v>1502</v>
      </c>
      <c r="C205">
        <v>3701</v>
      </c>
      <c r="D205" s="20">
        <f t="shared" si="3"/>
        <v>0</v>
      </c>
      <c r="F205">
        <v>3.9547247909790628</v>
      </c>
      <c r="G205">
        <v>310</v>
      </c>
      <c r="H205">
        <v>0</v>
      </c>
      <c r="I205">
        <v>1</v>
      </c>
    </row>
    <row r="206" spans="1:9">
      <c r="A206" t="s">
        <v>207</v>
      </c>
      <c r="B206">
        <v>1502</v>
      </c>
      <c r="C206">
        <v>5201</v>
      </c>
      <c r="D206" s="20">
        <f t="shared" si="3"/>
        <v>0</v>
      </c>
      <c r="F206">
        <v>1.7902851640332418</v>
      </c>
      <c r="G206">
        <v>892</v>
      </c>
      <c r="H206">
        <v>0</v>
      </c>
      <c r="I206">
        <v>1</v>
      </c>
    </row>
    <row r="207" spans="1:9">
      <c r="A207" t="s">
        <v>208</v>
      </c>
      <c r="B207">
        <v>705</v>
      </c>
      <c r="C207" t="s">
        <v>507</v>
      </c>
      <c r="D207" s="20">
        <f t="shared" si="3"/>
        <v>0</v>
      </c>
      <c r="F207">
        <v>4.9334872878487053</v>
      </c>
      <c r="G207">
        <v>9</v>
      </c>
      <c r="H207">
        <v>0</v>
      </c>
      <c r="I207">
        <v>1</v>
      </c>
    </row>
    <row r="208" spans="1:9">
      <c r="A208" t="s">
        <v>209</v>
      </c>
      <c r="B208">
        <v>1502</v>
      </c>
      <c r="C208">
        <v>4601</v>
      </c>
      <c r="D208" s="20">
        <f t="shared" si="3"/>
        <v>1</v>
      </c>
      <c r="F208">
        <v>4.5550944485783189</v>
      </c>
      <c r="G208">
        <v>466</v>
      </c>
      <c r="H208">
        <v>0</v>
      </c>
      <c r="I208">
        <v>1</v>
      </c>
    </row>
    <row r="209" spans="1:9">
      <c r="A209" t="s">
        <v>210</v>
      </c>
      <c r="B209">
        <v>4006</v>
      </c>
      <c r="C209">
        <v>5602</v>
      </c>
      <c r="D209" s="20">
        <f t="shared" si="3"/>
        <v>0</v>
      </c>
      <c r="F209">
        <v>4.3909351071033793</v>
      </c>
      <c r="G209">
        <v>344</v>
      </c>
      <c r="H209">
        <v>1</v>
      </c>
      <c r="I209">
        <v>0</v>
      </c>
    </row>
    <row r="210" spans="1:9">
      <c r="A210" t="s">
        <v>211</v>
      </c>
      <c r="B210">
        <v>3802</v>
      </c>
      <c r="C210">
        <v>4403</v>
      </c>
      <c r="D210" s="20">
        <f t="shared" si="3"/>
        <v>0</v>
      </c>
      <c r="F210">
        <v>4.7604224834232118</v>
      </c>
      <c r="G210">
        <v>374</v>
      </c>
      <c r="H210">
        <v>0</v>
      </c>
      <c r="I210">
        <v>1</v>
      </c>
    </row>
    <row r="211" spans="1:9">
      <c r="A211" t="s">
        <v>212</v>
      </c>
      <c r="B211">
        <v>3503</v>
      </c>
      <c r="C211">
        <v>5502</v>
      </c>
      <c r="D211" s="20">
        <f t="shared" si="3"/>
        <v>0</v>
      </c>
      <c r="F211">
        <v>2.1522883443830563</v>
      </c>
      <c r="G211">
        <v>225</v>
      </c>
      <c r="H211">
        <v>1</v>
      </c>
      <c r="I211">
        <v>0</v>
      </c>
    </row>
    <row r="212" spans="1:9">
      <c r="A212" t="s">
        <v>213</v>
      </c>
      <c r="B212">
        <v>1502</v>
      </c>
      <c r="C212">
        <v>4403</v>
      </c>
      <c r="D212" s="20">
        <f t="shared" si="3"/>
        <v>0</v>
      </c>
      <c r="F212">
        <v>5.7267272090265724</v>
      </c>
      <c r="G212">
        <v>118</v>
      </c>
      <c r="H212">
        <v>0</v>
      </c>
      <c r="I212">
        <v>1</v>
      </c>
    </row>
    <row r="213" spans="1:9">
      <c r="A213" t="s">
        <v>214</v>
      </c>
      <c r="B213">
        <v>3802</v>
      </c>
      <c r="C213">
        <v>4001</v>
      </c>
      <c r="D213" s="20">
        <f t="shared" si="3"/>
        <v>0</v>
      </c>
      <c r="F213">
        <v>5.0492180226701819</v>
      </c>
      <c r="G213">
        <v>403</v>
      </c>
      <c r="H213">
        <v>0</v>
      </c>
      <c r="I213">
        <v>1</v>
      </c>
    </row>
    <row r="214" spans="1:9">
      <c r="A214" t="s">
        <v>215</v>
      </c>
      <c r="B214">
        <v>1501</v>
      </c>
      <c r="C214">
        <v>4601</v>
      </c>
      <c r="D214" s="20">
        <f t="shared" si="3"/>
        <v>1</v>
      </c>
      <c r="F214">
        <v>3.9355072658247128</v>
      </c>
      <c r="G214">
        <v>612</v>
      </c>
      <c r="H214">
        <v>0</v>
      </c>
      <c r="I214">
        <v>1</v>
      </c>
    </row>
    <row r="215" spans="1:9">
      <c r="A215" t="s">
        <v>216</v>
      </c>
      <c r="B215">
        <v>4403</v>
      </c>
      <c r="C215">
        <v>5101</v>
      </c>
      <c r="D215" s="20">
        <f t="shared" si="3"/>
        <v>0</v>
      </c>
      <c r="F215">
        <v>3.8692317197309762</v>
      </c>
      <c r="G215">
        <v>268</v>
      </c>
      <c r="H215">
        <v>0</v>
      </c>
      <c r="I215">
        <v>1</v>
      </c>
    </row>
    <row r="216" spans="1:9">
      <c r="A216" t="s">
        <v>217</v>
      </c>
      <c r="B216">
        <v>1525</v>
      </c>
      <c r="C216">
        <v>3802</v>
      </c>
      <c r="D216" s="20">
        <f t="shared" si="3"/>
        <v>0</v>
      </c>
      <c r="F216">
        <v>4.4608978427565482</v>
      </c>
      <c r="G216">
        <v>304</v>
      </c>
      <c r="H216">
        <v>1</v>
      </c>
      <c r="I216">
        <v>1</v>
      </c>
    </row>
    <row r="217" spans="1:9">
      <c r="A217" t="s">
        <v>218</v>
      </c>
      <c r="B217">
        <v>1525</v>
      </c>
      <c r="C217">
        <v>3802</v>
      </c>
      <c r="D217" s="20">
        <f t="shared" si="3"/>
        <v>0</v>
      </c>
      <c r="F217">
        <v>4.4132997640812519</v>
      </c>
      <c r="G217">
        <v>467</v>
      </c>
      <c r="H217">
        <v>1</v>
      </c>
      <c r="I217">
        <v>1</v>
      </c>
    </row>
    <row r="218" spans="1:9">
      <c r="A218" t="s">
        <v>219</v>
      </c>
      <c r="B218">
        <v>1502</v>
      </c>
      <c r="C218">
        <v>3901</v>
      </c>
      <c r="D218" s="20">
        <f t="shared" si="3"/>
        <v>0</v>
      </c>
      <c r="F218">
        <v>5.632457292184724</v>
      </c>
      <c r="G218">
        <v>101</v>
      </c>
      <c r="H218">
        <v>0</v>
      </c>
      <c r="I218">
        <v>1</v>
      </c>
    </row>
    <row r="219" spans="1:9">
      <c r="A219" t="s">
        <v>220</v>
      </c>
      <c r="B219">
        <v>2704</v>
      </c>
      <c r="C219">
        <v>3802</v>
      </c>
      <c r="D219" s="20">
        <f t="shared" si="3"/>
        <v>0</v>
      </c>
      <c r="F219">
        <v>3.0681858617461617</v>
      </c>
      <c r="G219">
        <v>287</v>
      </c>
      <c r="H219">
        <v>0</v>
      </c>
      <c r="I219">
        <v>1</v>
      </c>
    </row>
    <row r="220" spans="1:9">
      <c r="A220" t="s">
        <v>221</v>
      </c>
      <c r="B220">
        <v>1525</v>
      </c>
      <c r="C220">
        <v>4601</v>
      </c>
      <c r="D220" s="20">
        <f t="shared" si="3"/>
        <v>1</v>
      </c>
      <c r="F220">
        <v>3.5820633629117089</v>
      </c>
      <c r="G220">
        <v>396</v>
      </c>
      <c r="H220">
        <v>0</v>
      </c>
      <c r="I220">
        <v>1</v>
      </c>
    </row>
    <row r="221" spans="1:9">
      <c r="A221" t="s">
        <v>222</v>
      </c>
      <c r="B221">
        <v>1525</v>
      </c>
      <c r="C221">
        <v>2704</v>
      </c>
      <c r="D221" s="20">
        <f t="shared" si="3"/>
        <v>0</v>
      </c>
      <c r="F221">
        <v>4.7007037171450197</v>
      </c>
      <c r="G221">
        <v>304</v>
      </c>
      <c r="H221">
        <v>0</v>
      </c>
      <c r="I221">
        <v>1</v>
      </c>
    </row>
    <row r="222" spans="1:9">
      <c r="A222" t="s">
        <v>223</v>
      </c>
      <c r="B222">
        <v>3802</v>
      </c>
      <c r="C222">
        <v>5801</v>
      </c>
      <c r="D222" s="20">
        <f t="shared" si="3"/>
        <v>0</v>
      </c>
      <c r="F222">
        <v>3.6117233080073419</v>
      </c>
      <c r="G222">
        <v>293</v>
      </c>
      <c r="H222">
        <v>0</v>
      </c>
      <c r="I222">
        <v>1</v>
      </c>
    </row>
    <row r="223" spans="1:9">
      <c r="A223" t="s">
        <v>224</v>
      </c>
      <c r="B223">
        <v>1502</v>
      </c>
      <c r="C223">
        <v>4601</v>
      </c>
      <c r="D223" s="20">
        <f t="shared" si="3"/>
        <v>1</v>
      </c>
      <c r="F223">
        <v>5.5477747053878224</v>
      </c>
      <c r="G223">
        <v>87</v>
      </c>
      <c r="H223">
        <v>0</v>
      </c>
      <c r="I223">
        <v>1</v>
      </c>
    </row>
    <row r="224" spans="1:9">
      <c r="A224" t="s">
        <v>225</v>
      </c>
      <c r="B224">
        <v>1502</v>
      </c>
      <c r="C224">
        <v>5801</v>
      </c>
      <c r="D224" s="20">
        <f t="shared" si="3"/>
        <v>0</v>
      </c>
      <c r="F224">
        <v>4.7283537820212285</v>
      </c>
      <c r="G224">
        <v>171</v>
      </c>
      <c r="H224">
        <v>0</v>
      </c>
      <c r="I224">
        <v>1</v>
      </c>
    </row>
    <row r="225" spans="1:9">
      <c r="A225" t="s">
        <v>226</v>
      </c>
      <c r="B225">
        <v>1301</v>
      </c>
      <c r="C225">
        <v>1502</v>
      </c>
      <c r="D225" s="20">
        <f t="shared" si="3"/>
        <v>0</v>
      </c>
      <c r="F225">
        <v>2.8494194137968996</v>
      </c>
      <c r="G225">
        <v>338</v>
      </c>
      <c r="H225">
        <v>0</v>
      </c>
      <c r="I225">
        <v>1</v>
      </c>
    </row>
    <row r="226" spans="1:9">
      <c r="A226" t="s">
        <v>227</v>
      </c>
      <c r="B226">
        <v>1502</v>
      </c>
      <c r="C226">
        <v>4601</v>
      </c>
      <c r="D226" s="20">
        <f t="shared" si="3"/>
        <v>1</v>
      </c>
      <c r="F226">
        <v>4.3765769570565123</v>
      </c>
      <c r="G226">
        <v>117</v>
      </c>
      <c r="H226">
        <v>1</v>
      </c>
      <c r="I226">
        <v>1</v>
      </c>
    </row>
    <row r="227" spans="1:9">
      <c r="A227" t="s">
        <v>228</v>
      </c>
      <c r="B227">
        <v>3802</v>
      </c>
      <c r="C227">
        <v>5801</v>
      </c>
      <c r="D227" s="20">
        <f t="shared" si="3"/>
        <v>0</v>
      </c>
      <c r="F227">
        <v>5.3729120029701063</v>
      </c>
      <c r="G227">
        <v>256</v>
      </c>
      <c r="H227">
        <v>1</v>
      </c>
      <c r="I227">
        <v>1</v>
      </c>
    </row>
    <row r="228" spans="1:9">
      <c r="A228" t="s">
        <v>229</v>
      </c>
      <c r="B228">
        <v>3802</v>
      </c>
      <c r="C228">
        <v>5502</v>
      </c>
      <c r="D228" s="20">
        <f t="shared" si="3"/>
        <v>0</v>
      </c>
      <c r="F228">
        <v>3.7371926427047373</v>
      </c>
      <c r="G228">
        <v>440</v>
      </c>
      <c r="H228">
        <v>0</v>
      </c>
      <c r="I228">
        <v>1</v>
      </c>
    </row>
    <row r="229" spans="1:9">
      <c r="A229" t="s">
        <v>230</v>
      </c>
      <c r="B229">
        <v>1525</v>
      </c>
      <c r="C229">
        <v>3802</v>
      </c>
      <c r="D229" s="20">
        <f t="shared" si="3"/>
        <v>0</v>
      </c>
      <c r="F229">
        <v>5.0293837776852097</v>
      </c>
      <c r="G229">
        <v>21</v>
      </c>
      <c r="H229">
        <v>0</v>
      </c>
      <c r="I229">
        <v>1</v>
      </c>
    </row>
    <row r="230" spans="1:9">
      <c r="A230" t="s">
        <v>231</v>
      </c>
      <c r="B230">
        <v>1501</v>
      </c>
      <c r="C230" t="s">
        <v>507</v>
      </c>
      <c r="D230" s="20">
        <f t="shared" si="3"/>
        <v>0</v>
      </c>
      <c r="F230">
        <v>4.3031960574204886</v>
      </c>
      <c r="G230">
        <v>324</v>
      </c>
      <c r="H230">
        <v>1</v>
      </c>
      <c r="I230">
        <v>1</v>
      </c>
    </row>
    <row r="231" spans="1:9">
      <c r="A231" t="s">
        <v>232</v>
      </c>
      <c r="B231">
        <v>1301</v>
      </c>
      <c r="C231">
        <v>1512</v>
      </c>
      <c r="D231" s="20">
        <f t="shared" si="3"/>
        <v>0</v>
      </c>
      <c r="F231">
        <v>2.8481891169913989</v>
      </c>
      <c r="G231">
        <v>470</v>
      </c>
      <c r="H231">
        <v>0</v>
      </c>
      <c r="I231">
        <v>1</v>
      </c>
    </row>
    <row r="232" spans="1:9">
      <c r="A232" t="s">
        <v>233</v>
      </c>
      <c r="B232">
        <v>1502</v>
      </c>
      <c r="C232">
        <v>4001</v>
      </c>
      <c r="D232" s="20">
        <f t="shared" si="3"/>
        <v>0</v>
      </c>
      <c r="F232">
        <v>4.344392273685111</v>
      </c>
      <c r="G232">
        <v>385</v>
      </c>
      <c r="H232">
        <v>0</v>
      </c>
      <c r="I232">
        <v>1</v>
      </c>
    </row>
    <row r="233" spans="1:9">
      <c r="A233" t="s">
        <v>234</v>
      </c>
      <c r="B233">
        <v>1502</v>
      </c>
      <c r="C233">
        <v>4001</v>
      </c>
      <c r="D233" s="20">
        <f t="shared" si="3"/>
        <v>0</v>
      </c>
      <c r="F233">
        <v>5.7007037171450197</v>
      </c>
      <c r="G233">
        <v>39</v>
      </c>
      <c r="H233">
        <v>0</v>
      </c>
      <c r="I233">
        <v>1</v>
      </c>
    </row>
    <row r="234" spans="1:9">
      <c r="A234" t="s">
        <v>235</v>
      </c>
      <c r="B234">
        <v>1801</v>
      </c>
      <c r="C234">
        <v>4001</v>
      </c>
      <c r="D234" s="20">
        <f t="shared" si="3"/>
        <v>0</v>
      </c>
      <c r="F234">
        <v>2.6085260335771943</v>
      </c>
      <c r="G234">
        <v>676</v>
      </c>
      <c r="H234">
        <v>1</v>
      </c>
      <c r="I234">
        <v>1</v>
      </c>
    </row>
    <row r="235" spans="1:9">
      <c r="A235" t="s">
        <v>236</v>
      </c>
      <c r="B235">
        <v>705</v>
      </c>
      <c r="C235" t="s">
        <v>507</v>
      </c>
      <c r="D235" s="20">
        <f t="shared" si="3"/>
        <v>0</v>
      </c>
      <c r="F235">
        <v>5.1003705451175625</v>
      </c>
      <c r="G235">
        <v>194</v>
      </c>
      <c r="H235">
        <v>0</v>
      </c>
      <c r="I235">
        <v>1</v>
      </c>
    </row>
    <row r="236" spans="1:9">
      <c r="A236" t="s">
        <v>237</v>
      </c>
      <c r="B236">
        <v>705</v>
      </c>
      <c r="C236">
        <v>3701</v>
      </c>
      <c r="D236" s="20">
        <f t="shared" si="3"/>
        <v>0</v>
      </c>
      <c r="F236">
        <v>5.3242824552976931</v>
      </c>
      <c r="G236">
        <v>293</v>
      </c>
      <c r="H236">
        <v>0</v>
      </c>
      <c r="I236">
        <v>1</v>
      </c>
    </row>
    <row r="237" spans="1:9">
      <c r="A237" t="s">
        <v>238</v>
      </c>
      <c r="B237">
        <v>3802</v>
      </c>
      <c r="C237" t="s">
        <v>507</v>
      </c>
      <c r="D237" s="20">
        <f t="shared" si="3"/>
        <v>0</v>
      </c>
      <c r="F237">
        <v>3.6253124509616739</v>
      </c>
      <c r="G237">
        <v>480</v>
      </c>
      <c r="H237">
        <v>1</v>
      </c>
      <c r="I237">
        <v>1</v>
      </c>
    </row>
    <row r="238" spans="1:9">
      <c r="A238" t="s">
        <v>239</v>
      </c>
      <c r="B238">
        <v>1525</v>
      </c>
      <c r="C238">
        <v>5801</v>
      </c>
      <c r="D238" s="20">
        <f t="shared" si="3"/>
        <v>0</v>
      </c>
      <c r="F238">
        <v>5.876794976200701</v>
      </c>
      <c r="G238">
        <v>166</v>
      </c>
      <c r="H238">
        <v>0</v>
      </c>
      <c r="I238">
        <v>1</v>
      </c>
    </row>
    <row r="239" spans="1:9">
      <c r="A239" t="s">
        <v>240</v>
      </c>
      <c r="B239">
        <v>1301</v>
      </c>
      <c r="C239">
        <v>5701</v>
      </c>
      <c r="D239" s="20">
        <f t="shared" si="3"/>
        <v>0</v>
      </c>
      <c r="F239">
        <v>4.426511261364575</v>
      </c>
      <c r="G239">
        <v>167</v>
      </c>
      <c r="H239">
        <v>0</v>
      </c>
      <c r="I239">
        <v>1</v>
      </c>
    </row>
    <row r="240" spans="1:9">
      <c r="A240" t="s">
        <v>241</v>
      </c>
      <c r="B240">
        <v>1301</v>
      </c>
      <c r="C240" t="s">
        <v>507</v>
      </c>
      <c r="D240" s="20">
        <f t="shared" si="3"/>
        <v>0</v>
      </c>
      <c r="F240">
        <v>3.8627275283179747</v>
      </c>
      <c r="G240">
        <v>294</v>
      </c>
      <c r="H240">
        <v>1</v>
      </c>
      <c r="I240">
        <v>1</v>
      </c>
    </row>
    <row r="241" spans="1:9">
      <c r="A241" t="s">
        <v>242</v>
      </c>
      <c r="B241">
        <v>3802</v>
      </c>
      <c r="C241">
        <v>5801</v>
      </c>
      <c r="D241" s="20">
        <f t="shared" si="3"/>
        <v>0</v>
      </c>
      <c r="F241">
        <v>4.0569048513364727</v>
      </c>
      <c r="G241">
        <v>184</v>
      </c>
      <c r="H241">
        <v>0</v>
      </c>
      <c r="I241">
        <v>1</v>
      </c>
    </row>
    <row r="242" spans="1:9">
      <c r="A242" t="s">
        <v>243</v>
      </c>
      <c r="B242">
        <v>5401</v>
      </c>
      <c r="C242">
        <v>5801</v>
      </c>
      <c r="D242" s="20">
        <f t="shared" si="3"/>
        <v>0</v>
      </c>
      <c r="F242">
        <v>3.9278834103307068</v>
      </c>
      <c r="G242">
        <v>238</v>
      </c>
      <c r="H242">
        <v>0</v>
      </c>
      <c r="I242">
        <v>1</v>
      </c>
    </row>
    <row r="243" spans="1:9">
      <c r="A243" t="s">
        <v>244</v>
      </c>
      <c r="B243">
        <v>1525</v>
      </c>
      <c r="C243">
        <v>3505</v>
      </c>
      <c r="D243" s="20">
        <f t="shared" si="3"/>
        <v>0</v>
      </c>
      <c r="F243">
        <v>4.6989700043360187</v>
      </c>
      <c r="G243">
        <v>527</v>
      </c>
      <c r="H243">
        <v>1</v>
      </c>
      <c r="I243">
        <v>1</v>
      </c>
    </row>
    <row r="244" spans="1:9">
      <c r="A244" t="s">
        <v>245</v>
      </c>
      <c r="B244">
        <v>4601</v>
      </c>
      <c r="C244">
        <v>5701</v>
      </c>
      <c r="D244" s="20">
        <f t="shared" si="3"/>
        <v>1</v>
      </c>
      <c r="F244">
        <v>5.510545010206612</v>
      </c>
      <c r="G244">
        <v>19</v>
      </c>
      <c r="H244">
        <v>0</v>
      </c>
      <c r="I244">
        <v>1</v>
      </c>
    </row>
    <row r="245" spans="1:9">
      <c r="A245" t="s">
        <v>246</v>
      </c>
      <c r="B245">
        <v>1502</v>
      </c>
      <c r="C245">
        <v>5801</v>
      </c>
      <c r="D245" s="20">
        <f t="shared" si="3"/>
        <v>0</v>
      </c>
      <c r="F245">
        <v>4.8621313793130376</v>
      </c>
      <c r="G245">
        <v>182</v>
      </c>
      <c r="H245">
        <v>1</v>
      </c>
      <c r="I245">
        <v>1</v>
      </c>
    </row>
    <row r="246" spans="1:9">
      <c r="A246" t="s">
        <v>247</v>
      </c>
      <c r="B246">
        <v>2704</v>
      </c>
      <c r="C246">
        <v>4001</v>
      </c>
      <c r="D246" s="20">
        <f t="shared" si="3"/>
        <v>0</v>
      </c>
      <c r="F246">
        <v>3.4955443375464483</v>
      </c>
      <c r="G246">
        <v>174</v>
      </c>
      <c r="H246">
        <v>0</v>
      </c>
      <c r="I246">
        <v>1</v>
      </c>
    </row>
    <row r="247" spans="1:9">
      <c r="A247" t="s">
        <v>248</v>
      </c>
      <c r="B247">
        <v>3802</v>
      </c>
      <c r="C247">
        <v>4601</v>
      </c>
      <c r="D247" s="20">
        <f t="shared" si="3"/>
        <v>1</v>
      </c>
      <c r="F247">
        <v>4.773054693364263</v>
      </c>
      <c r="G247">
        <v>206</v>
      </c>
      <c r="H247">
        <v>0</v>
      </c>
      <c r="I247">
        <v>1</v>
      </c>
    </row>
    <row r="248" spans="1:9">
      <c r="A248" t="s">
        <v>249</v>
      </c>
      <c r="B248">
        <v>4601</v>
      </c>
      <c r="C248">
        <v>5601</v>
      </c>
      <c r="D248" s="20">
        <f t="shared" si="3"/>
        <v>1</v>
      </c>
      <c r="F248">
        <v>5.1846914308175984</v>
      </c>
      <c r="G248">
        <v>93</v>
      </c>
      <c r="H248">
        <v>0</v>
      </c>
      <c r="I248">
        <v>1</v>
      </c>
    </row>
    <row r="249" spans="1:9">
      <c r="A249" t="s">
        <v>250</v>
      </c>
      <c r="B249">
        <v>705</v>
      </c>
      <c r="C249">
        <v>5401</v>
      </c>
      <c r="D249" s="20">
        <f t="shared" si="3"/>
        <v>0</v>
      </c>
      <c r="F249">
        <v>4.9232440186302764</v>
      </c>
      <c r="G249">
        <v>4</v>
      </c>
      <c r="H249">
        <v>0</v>
      </c>
      <c r="I249">
        <v>1</v>
      </c>
    </row>
    <row r="250" spans="1:9">
      <c r="A250" t="s">
        <v>251</v>
      </c>
      <c r="B250">
        <v>1502</v>
      </c>
      <c r="C250">
        <v>3802</v>
      </c>
      <c r="D250" s="20">
        <f t="shared" si="3"/>
        <v>0</v>
      </c>
      <c r="F250">
        <v>5.0791812460476251</v>
      </c>
      <c r="G250">
        <v>192</v>
      </c>
      <c r="H250">
        <v>0</v>
      </c>
      <c r="I250">
        <v>1</v>
      </c>
    </row>
    <row r="251" spans="1:9">
      <c r="A251" t="s">
        <v>252</v>
      </c>
      <c r="B251">
        <v>4001</v>
      </c>
      <c r="C251">
        <v>5401</v>
      </c>
      <c r="D251" s="20">
        <f t="shared" si="3"/>
        <v>0</v>
      </c>
      <c r="F251">
        <v>4.842609239610562</v>
      </c>
      <c r="G251">
        <v>88</v>
      </c>
      <c r="H251">
        <v>0</v>
      </c>
      <c r="I251">
        <v>1</v>
      </c>
    </row>
    <row r="252" spans="1:9">
      <c r="A252" t="s">
        <v>253</v>
      </c>
      <c r="B252">
        <v>3505</v>
      </c>
      <c r="C252">
        <v>4601</v>
      </c>
      <c r="D252" s="20">
        <f t="shared" si="3"/>
        <v>1</v>
      </c>
      <c r="F252">
        <v>5.3242824552976931</v>
      </c>
      <c r="G252">
        <v>16</v>
      </c>
      <c r="H252">
        <v>1</v>
      </c>
      <c r="I252">
        <v>1</v>
      </c>
    </row>
    <row r="253" spans="1:9">
      <c r="A253" t="s">
        <v>254</v>
      </c>
      <c r="B253">
        <v>5102</v>
      </c>
      <c r="C253">
        <v>5502</v>
      </c>
      <c r="D253" s="20">
        <f t="shared" si="3"/>
        <v>0</v>
      </c>
      <c r="F253">
        <v>5.9294189257142929</v>
      </c>
      <c r="G253">
        <v>9</v>
      </c>
      <c r="H253">
        <v>1</v>
      </c>
      <c r="I253">
        <v>1</v>
      </c>
    </row>
    <row r="254" spans="1:9">
      <c r="A254" t="s">
        <v>255</v>
      </c>
      <c r="B254">
        <v>705</v>
      </c>
      <c r="C254">
        <v>4601</v>
      </c>
      <c r="D254" s="20">
        <f t="shared" si="3"/>
        <v>1</v>
      </c>
      <c r="F254">
        <v>4.4727564493172123</v>
      </c>
      <c r="G254">
        <v>281</v>
      </c>
      <c r="H254">
        <v>0</v>
      </c>
      <c r="I254">
        <v>1</v>
      </c>
    </row>
    <row r="255" spans="1:9">
      <c r="A255" t="s">
        <v>256</v>
      </c>
      <c r="B255">
        <v>705</v>
      </c>
      <c r="C255">
        <v>3802</v>
      </c>
      <c r="D255" s="20">
        <f t="shared" si="3"/>
        <v>0</v>
      </c>
      <c r="F255">
        <v>3.8579352647194289</v>
      </c>
      <c r="G255">
        <v>333</v>
      </c>
      <c r="H255">
        <v>0</v>
      </c>
      <c r="I255">
        <v>1</v>
      </c>
    </row>
    <row r="256" spans="1:9">
      <c r="A256" t="s">
        <v>257</v>
      </c>
      <c r="B256">
        <v>3801</v>
      </c>
      <c r="C256">
        <v>3802</v>
      </c>
      <c r="D256" s="20">
        <f t="shared" si="3"/>
        <v>0</v>
      </c>
      <c r="F256">
        <v>3.9365137424788932</v>
      </c>
      <c r="G256">
        <v>89</v>
      </c>
      <c r="H256">
        <v>1</v>
      </c>
      <c r="I256">
        <v>0</v>
      </c>
    </row>
    <row r="257" spans="1:9">
      <c r="A257" t="s">
        <v>258</v>
      </c>
      <c r="B257">
        <v>1525</v>
      </c>
      <c r="C257">
        <v>5801</v>
      </c>
      <c r="D257" s="20">
        <f t="shared" si="3"/>
        <v>0</v>
      </c>
      <c r="F257">
        <v>4.4996870826184034</v>
      </c>
      <c r="G257">
        <v>326</v>
      </c>
      <c r="H257">
        <v>0</v>
      </c>
      <c r="I257">
        <v>1</v>
      </c>
    </row>
    <row r="258" spans="1:9">
      <c r="A258" t="s">
        <v>259</v>
      </c>
      <c r="B258">
        <v>4601</v>
      </c>
      <c r="C258">
        <v>5801</v>
      </c>
      <c r="D258" s="20">
        <f t="shared" si="3"/>
        <v>1</v>
      </c>
      <c r="F258">
        <v>4.1583624920952493</v>
      </c>
      <c r="G258">
        <v>618</v>
      </c>
      <c r="H258">
        <v>0</v>
      </c>
      <c r="I258">
        <v>1</v>
      </c>
    </row>
    <row r="259" spans="1:9">
      <c r="A259" t="s">
        <v>260</v>
      </c>
      <c r="B259">
        <v>1301</v>
      </c>
      <c r="C259">
        <v>4001</v>
      </c>
      <c r="D259" s="20">
        <f t="shared" ref="D259:D322" si="4">IF(OR(B259=4601,C259=4601),1,0)</f>
        <v>0</v>
      </c>
      <c r="F259">
        <v>4.0934216851622347</v>
      </c>
      <c r="G259">
        <v>335</v>
      </c>
      <c r="H259">
        <v>1</v>
      </c>
      <c r="I259">
        <v>1</v>
      </c>
    </row>
    <row r="260" spans="1:9">
      <c r="A260" t="s">
        <v>261</v>
      </c>
      <c r="B260">
        <v>4001</v>
      </c>
      <c r="C260">
        <v>5502</v>
      </c>
      <c r="D260" s="20">
        <f t="shared" si="4"/>
        <v>0</v>
      </c>
      <c r="F260">
        <v>3.6424645202421213</v>
      </c>
      <c r="G260">
        <v>372</v>
      </c>
      <c r="H260">
        <v>0</v>
      </c>
      <c r="I260">
        <v>1</v>
      </c>
    </row>
    <row r="261" spans="1:9">
      <c r="A261" t="s">
        <v>262</v>
      </c>
      <c r="B261">
        <v>1502</v>
      </c>
      <c r="C261">
        <v>5701</v>
      </c>
      <c r="D261" s="20">
        <f t="shared" si="4"/>
        <v>0</v>
      </c>
      <c r="F261">
        <v>5.20682587603185</v>
      </c>
      <c r="G261">
        <v>35</v>
      </c>
      <c r="H261">
        <v>0</v>
      </c>
      <c r="I261">
        <v>1</v>
      </c>
    </row>
    <row r="262" spans="1:9">
      <c r="A262" t="s">
        <v>263</v>
      </c>
      <c r="B262">
        <v>4601</v>
      </c>
      <c r="C262">
        <v>4803</v>
      </c>
      <c r="D262" s="20">
        <f t="shared" si="4"/>
        <v>1</v>
      </c>
      <c r="F262">
        <v>4.5378190950732744</v>
      </c>
      <c r="G262">
        <v>295</v>
      </c>
      <c r="H262">
        <v>1</v>
      </c>
      <c r="I262">
        <v>1</v>
      </c>
    </row>
    <row r="263" spans="1:9">
      <c r="A263" t="s">
        <v>264</v>
      </c>
      <c r="B263">
        <v>4001</v>
      </c>
      <c r="C263">
        <v>5801</v>
      </c>
      <c r="D263" s="20">
        <f t="shared" si="4"/>
        <v>0</v>
      </c>
      <c r="F263">
        <v>4.139879086401236</v>
      </c>
      <c r="G263">
        <v>251</v>
      </c>
      <c r="H263">
        <v>0</v>
      </c>
      <c r="I263">
        <v>1</v>
      </c>
    </row>
    <row r="264" spans="1:9">
      <c r="A264" t="s">
        <v>265</v>
      </c>
      <c r="B264">
        <v>1502</v>
      </c>
      <c r="C264">
        <v>5502</v>
      </c>
      <c r="D264" s="20">
        <f t="shared" si="4"/>
        <v>0</v>
      </c>
      <c r="F264">
        <v>4.9947569445876283</v>
      </c>
      <c r="G264">
        <v>10</v>
      </c>
      <c r="H264">
        <v>1</v>
      </c>
      <c r="I264">
        <v>1</v>
      </c>
    </row>
    <row r="265" spans="1:9">
      <c r="A265" t="s">
        <v>266</v>
      </c>
      <c r="B265">
        <v>1301</v>
      </c>
      <c r="C265">
        <v>1502</v>
      </c>
      <c r="D265" s="20">
        <f t="shared" si="4"/>
        <v>0</v>
      </c>
      <c r="F265">
        <v>5.0413926851582254</v>
      </c>
      <c r="G265">
        <v>430</v>
      </c>
      <c r="H265">
        <v>0</v>
      </c>
      <c r="I265">
        <v>1</v>
      </c>
    </row>
    <row r="266" spans="1:9">
      <c r="A266" t="s">
        <v>267</v>
      </c>
      <c r="B266">
        <v>3501</v>
      </c>
      <c r="C266">
        <v>3505</v>
      </c>
      <c r="D266" s="20">
        <f t="shared" si="4"/>
        <v>0</v>
      </c>
      <c r="F266">
        <v>4.6702458530741238</v>
      </c>
      <c r="G266">
        <v>516</v>
      </c>
      <c r="H266">
        <v>0</v>
      </c>
      <c r="I266">
        <v>1</v>
      </c>
    </row>
    <row r="267" spans="1:9">
      <c r="A267" t="s">
        <v>268</v>
      </c>
      <c r="B267">
        <v>4001</v>
      </c>
      <c r="C267">
        <v>5801</v>
      </c>
      <c r="D267" s="20">
        <f t="shared" si="4"/>
        <v>0</v>
      </c>
      <c r="F267">
        <v>5.1760912590556813</v>
      </c>
      <c r="G267">
        <v>229</v>
      </c>
      <c r="H267">
        <v>0</v>
      </c>
      <c r="I267">
        <v>1</v>
      </c>
    </row>
    <row r="268" spans="1:9">
      <c r="A268" t="s">
        <v>269</v>
      </c>
      <c r="B268">
        <v>705</v>
      </c>
      <c r="C268" t="s">
        <v>507</v>
      </c>
      <c r="D268" s="20">
        <f t="shared" si="4"/>
        <v>0</v>
      </c>
      <c r="F268">
        <v>4.8388490907372557</v>
      </c>
      <c r="G268">
        <v>186</v>
      </c>
      <c r="H268">
        <v>1</v>
      </c>
      <c r="I268">
        <v>1</v>
      </c>
    </row>
    <row r="269" spans="1:9">
      <c r="A269" t="s">
        <v>270</v>
      </c>
      <c r="B269">
        <v>705</v>
      </c>
      <c r="C269">
        <v>1502</v>
      </c>
      <c r="D269" s="20">
        <f t="shared" si="4"/>
        <v>0</v>
      </c>
      <c r="F269">
        <v>3.0863598306747484</v>
      </c>
      <c r="G269">
        <v>1120</v>
      </c>
      <c r="H269">
        <v>1</v>
      </c>
      <c r="I269">
        <v>1</v>
      </c>
    </row>
    <row r="270" spans="1:9">
      <c r="A270" t="s">
        <v>271</v>
      </c>
      <c r="B270">
        <v>1502</v>
      </c>
      <c r="C270">
        <v>1511</v>
      </c>
      <c r="D270" s="20">
        <f t="shared" si="4"/>
        <v>0</v>
      </c>
      <c r="F270">
        <v>4.853698211776174</v>
      </c>
      <c r="G270">
        <v>226</v>
      </c>
      <c r="H270">
        <v>1</v>
      </c>
      <c r="I270">
        <v>1</v>
      </c>
    </row>
    <row r="271" spans="1:9">
      <c r="A271" t="s">
        <v>272</v>
      </c>
      <c r="B271">
        <v>4001</v>
      </c>
      <c r="C271">
        <v>4601</v>
      </c>
      <c r="D271" s="20">
        <f t="shared" si="4"/>
        <v>1</v>
      </c>
      <c r="F271">
        <v>4.1931245983544612</v>
      </c>
      <c r="G271">
        <v>747</v>
      </c>
      <c r="H271">
        <v>0</v>
      </c>
      <c r="I271">
        <v>1</v>
      </c>
    </row>
    <row r="272" spans="1:9">
      <c r="A272" t="s">
        <v>273</v>
      </c>
      <c r="B272">
        <v>4601</v>
      </c>
      <c r="C272">
        <v>5801</v>
      </c>
      <c r="D272" s="20">
        <f t="shared" si="4"/>
        <v>1</v>
      </c>
      <c r="F272">
        <v>4.4132997640812519</v>
      </c>
      <c r="G272">
        <v>433</v>
      </c>
      <c r="H272">
        <v>0</v>
      </c>
      <c r="I272">
        <v>1</v>
      </c>
    </row>
    <row r="273" spans="1:9">
      <c r="A273" t="s">
        <v>274</v>
      </c>
      <c r="B273">
        <v>3802</v>
      </c>
      <c r="C273">
        <v>4601</v>
      </c>
      <c r="D273" s="20">
        <f t="shared" si="4"/>
        <v>1</v>
      </c>
      <c r="F273">
        <v>4.5415792439465807</v>
      </c>
      <c r="G273">
        <v>404</v>
      </c>
      <c r="H273">
        <v>0</v>
      </c>
      <c r="I273">
        <v>1</v>
      </c>
    </row>
    <row r="274" spans="1:9">
      <c r="A274" t="s">
        <v>275</v>
      </c>
      <c r="B274">
        <v>1502</v>
      </c>
      <c r="C274">
        <v>4601</v>
      </c>
      <c r="D274" s="20">
        <f t="shared" si="4"/>
        <v>1</v>
      </c>
      <c r="F274">
        <v>4.5670263661590607</v>
      </c>
      <c r="G274">
        <v>29</v>
      </c>
      <c r="H274">
        <v>0</v>
      </c>
      <c r="I274">
        <v>1</v>
      </c>
    </row>
    <row r="275" spans="1:9">
      <c r="A275" t="s">
        <v>276</v>
      </c>
      <c r="B275">
        <v>1502</v>
      </c>
      <c r="C275">
        <v>3503</v>
      </c>
      <c r="D275" s="20">
        <f t="shared" si="4"/>
        <v>0</v>
      </c>
      <c r="F275">
        <v>4.8273692730538249</v>
      </c>
      <c r="G275">
        <v>234</v>
      </c>
      <c r="H275">
        <v>0</v>
      </c>
      <c r="I275">
        <v>1</v>
      </c>
    </row>
    <row r="276" spans="1:9">
      <c r="A276" t="s">
        <v>277</v>
      </c>
      <c r="B276">
        <v>1302</v>
      </c>
      <c r="C276">
        <v>4601</v>
      </c>
      <c r="D276" s="20">
        <f t="shared" si="4"/>
        <v>1</v>
      </c>
      <c r="F276">
        <v>3.2095150145426308</v>
      </c>
      <c r="G276">
        <v>542</v>
      </c>
      <c r="H276">
        <v>1</v>
      </c>
      <c r="I276">
        <v>1</v>
      </c>
    </row>
    <row r="277" spans="1:9">
      <c r="A277" t="s">
        <v>278</v>
      </c>
      <c r="B277">
        <v>3501</v>
      </c>
      <c r="C277">
        <v>3505</v>
      </c>
      <c r="D277" s="20">
        <f t="shared" si="4"/>
        <v>0</v>
      </c>
      <c r="F277">
        <v>4.8836614351536172</v>
      </c>
      <c r="G277">
        <v>237</v>
      </c>
      <c r="H277">
        <v>0</v>
      </c>
      <c r="I277">
        <v>1</v>
      </c>
    </row>
    <row r="278" spans="1:9">
      <c r="A278" t="s">
        <v>279</v>
      </c>
      <c r="B278">
        <v>4601</v>
      </c>
      <c r="C278">
        <v>5201</v>
      </c>
      <c r="D278" s="20">
        <f t="shared" si="4"/>
        <v>1</v>
      </c>
      <c r="F278">
        <v>4.071882007306125</v>
      </c>
      <c r="G278">
        <v>626</v>
      </c>
      <c r="H278">
        <v>1</v>
      </c>
      <c r="I278">
        <v>0</v>
      </c>
    </row>
    <row r="279" spans="1:9">
      <c r="A279" t="s">
        <v>280</v>
      </c>
      <c r="B279">
        <v>705</v>
      </c>
      <c r="C279">
        <v>1512</v>
      </c>
      <c r="D279" s="20">
        <f t="shared" si="4"/>
        <v>0</v>
      </c>
      <c r="F279">
        <v>4.1875207208364627</v>
      </c>
      <c r="G279">
        <v>534</v>
      </c>
      <c r="H279">
        <v>0</v>
      </c>
      <c r="I279">
        <v>1</v>
      </c>
    </row>
    <row r="280" spans="1:9">
      <c r="A280" t="s">
        <v>281</v>
      </c>
      <c r="B280">
        <v>1301</v>
      </c>
      <c r="C280">
        <v>4601</v>
      </c>
      <c r="D280" s="20">
        <f t="shared" si="4"/>
        <v>1</v>
      </c>
      <c r="F280">
        <v>4.1760912590556813</v>
      </c>
      <c r="G280">
        <v>420</v>
      </c>
      <c r="H280">
        <v>0</v>
      </c>
      <c r="I280">
        <v>1</v>
      </c>
    </row>
    <row r="281" spans="1:9">
      <c r="A281" t="s">
        <v>282</v>
      </c>
      <c r="B281">
        <v>1502</v>
      </c>
      <c r="C281">
        <v>4601</v>
      </c>
      <c r="D281" s="20">
        <f t="shared" si="4"/>
        <v>1</v>
      </c>
      <c r="F281">
        <v>2.8512583487190755</v>
      </c>
      <c r="G281">
        <v>206</v>
      </c>
      <c r="H281">
        <v>0</v>
      </c>
      <c r="I281">
        <v>1</v>
      </c>
    </row>
    <row r="282" spans="1:9">
      <c r="A282" t="s">
        <v>283</v>
      </c>
      <c r="B282">
        <v>1301</v>
      </c>
      <c r="C282">
        <v>1512</v>
      </c>
      <c r="D282" s="20">
        <f t="shared" si="4"/>
        <v>0</v>
      </c>
      <c r="F282">
        <v>4.7604224834232118</v>
      </c>
      <c r="G282">
        <v>294</v>
      </c>
      <c r="H282">
        <v>0</v>
      </c>
      <c r="I282">
        <v>1</v>
      </c>
    </row>
    <row r="283" spans="1:9">
      <c r="A283" t="s">
        <v>284</v>
      </c>
      <c r="B283">
        <v>4001</v>
      </c>
      <c r="C283">
        <v>5401</v>
      </c>
      <c r="D283" s="20">
        <f t="shared" si="4"/>
        <v>0</v>
      </c>
      <c r="F283">
        <v>4.4517864355242907</v>
      </c>
      <c r="G283">
        <v>478</v>
      </c>
      <c r="H283">
        <v>1</v>
      </c>
      <c r="I283">
        <v>1</v>
      </c>
    </row>
    <row r="284" spans="1:9">
      <c r="A284" t="s">
        <v>285</v>
      </c>
      <c r="B284">
        <v>4601</v>
      </c>
      <c r="C284">
        <v>5801</v>
      </c>
      <c r="D284" s="20">
        <f t="shared" si="4"/>
        <v>1</v>
      </c>
      <c r="F284">
        <v>4.4885507165004439</v>
      </c>
      <c r="G284">
        <v>432</v>
      </c>
      <c r="H284">
        <v>1</v>
      </c>
      <c r="I284">
        <v>1</v>
      </c>
    </row>
    <row r="285" spans="1:9">
      <c r="A285" t="s">
        <v>286</v>
      </c>
      <c r="B285">
        <v>1301</v>
      </c>
      <c r="C285">
        <v>1502</v>
      </c>
      <c r="D285" s="20">
        <f t="shared" si="4"/>
        <v>0</v>
      </c>
      <c r="F285">
        <v>4.8567288903828825</v>
      </c>
      <c r="G285">
        <v>43</v>
      </c>
      <c r="H285">
        <v>0</v>
      </c>
      <c r="I285">
        <v>1</v>
      </c>
    </row>
    <row r="286" spans="1:9">
      <c r="A286" t="s">
        <v>287</v>
      </c>
      <c r="B286">
        <v>3901</v>
      </c>
      <c r="C286">
        <v>4001</v>
      </c>
      <c r="D286" s="20">
        <f t="shared" si="4"/>
        <v>0</v>
      </c>
      <c r="F286">
        <v>4.238046103128795</v>
      </c>
      <c r="G286">
        <v>235</v>
      </c>
      <c r="H286">
        <v>0</v>
      </c>
      <c r="I286">
        <v>1</v>
      </c>
    </row>
    <row r="287" spans="1:9">
      <c r="A287" t="s">
        <v>288</v>
      </c>
      <c r="B287">
        <v>5601</v>
      </c>
      <c r="C287">
        <v>5801</v>
      </c>
      <c r="D287" s="20">
        <f t="shared" si="4"/>
        <v>0</v>
      </c>
      <c r="F287">
        <v>4.7193312869837269</v>
      </c>
      <c r="G287">
        <v>396</v>
      </c>
      <c r="H287">
        <v>1</v>
      </c>
      <c r="I287">
        <v>1</v>
      </c>
    </row>
    <row r="288" spans="1:9">
      <c r="A288" t="s">
        <v>289</v>
      </c>
      <c r="B288">
        <v>705</v>
      </c>
      <c r="C288">
        <v>4601</v>
      </c>
      <c r="D288" s="20">
        <f t="shared" si="4"/>
        <v>1</v>
      </c>
      <c r="F288">
        <v>2.858537197569639</v>
      </c>
      <c r="G288">
        <v>172</v>
      </c>
      <c r="H288">
        <v>0</v>
      </c>
      <c r="I288">
        <v>1</v>
      </c>
    </row>
    <row r="289" spans="1:9">
      <c r="A289" t="s">
        <v>290</v>
      </c>
      <c r="B289">
        <v>801</v>
      </c>
      <c r="C289">
        <v>1511</v>
      </c>
      <c r="D289" s="20">
        <f t="shared" si="4"/>
        <v>0</v>
      </c>
      <c r="F289">
        <v>3.1172712956557644</v>
      </c>
      <c r="G289">
        <v>269</v>
      </c>
      <c r="H289">
        <v>1</v>
      </c>
      <c r="I289">
        <v>1</v>
      </c>
    </row>
    <row r="290" spans="1:9">
      <c r="A290" t="s">
        <v>291</v>
      </c>
      <c r="B290">
        <v>1502</v>
      </c>
      <c r="C290">
        <v>4403</v>
      </c>
      <c r="D290" s="20">
        <f t="shared" si="4"/>
        <v>0</v>
      </c>
      <c r="F290">
        <v>4.6493348587121419</v>
      </c>
      <c r="G290">
        <v>96</v>
      </c>
      <c r="H290">
        <v>0</v>
      </c>
      <c r="I290">
        <v>1</v>
      </c>
    </row>
    <row r="291" spans="1:9">
      <c r="A291" t="s">
        <v>292</v>
      </c>
      <c r="B291">
        <v>705</v>
      </c>
      <c r="C291">
        <v>5101</v>
      </c>
      <c r="D291" s="20">
        <f t="shared" si="4"/>
        <v>0</v>
      </c>
      <c r="F291">
        <v>3.7075701760979363</v>
      </c>
      <c r="G291">
        <v>515</v>
      </c>
      <c r="H291">
        <v>0</v>
      </c>
      <c r="I291">
        <v>1</v>
      </c>
    </row>
    <row r="292" spans="1:9">
      <c r="A292" t="s">
        <v>293</v>
      </c>
      <c r="B292">
        <v>1502</v>
      </c>
      <c r="C292">
        <v>3505</v>
      </c>
      <c r="D292" s="20">
        <f t="shared" si="4"/>
        <v>0</v>
      </c>
      <c r="F292">
        <v>5.0530784434834199</v>
      </c>
      <c r="G292">
        <v>407</v>
      </c>
      <c r="H292">
        <v>0</v>
      </c>
      <c r="I292">
        <v>1</v>
      </c>
    </row>
    <row r="293" spans="1:9">
      <c r="A293" t="s">
        <v>294</v>
      </c>
      <c r="B293">
        <v>4001</v>
      </c>
      <c r="C293">
        <v>4601</v>
      </c>
      <c r="D293" s="20">
        <f t="shared" si="4"/>
        <v>1</v>
      </c>
      <c r="F293">
        <v>2.8543060418010806</v>
      </c>
      <c r="G293">
        <v>288</v>
      </c>
      <c r="H293">
        <v>1</v>
      </c>
      <c r="I293">
        <v>1</v>
      </c>
    </row>
    <row r="294" spans="1:9">
      <c r="A294" t="s">
        <v>295</v>
      </c>
      <c r="B294">
        <v>4601</v>
      </c>
      <c r="C294" t="s">
        <v>507</v>
      </c>
      <c r="D294" s="20">
        <f t="shared" si="4"/>
        <v>1</v>
      </c>
      <c r="F294">
        <v>5.4424797690644482</v>
      </c>
      <c r="G294">
        <v>188</v>
      </c>
      <c r="H294">
        <v>1</v>
      </c>
      <c r="I294">
        <v>0</v>
      </c>
    </row>
    <row r="295" spans="1:9">
      <c r="A295" t="s">
        <v>296</v>
      </c>
      <c r="B295">
        <v>702</v>
      </c>
      <c r="C295">
        <v>705</v>
      </c>
      <c r="D295" s="20">
        <f t="shared" si="4"/>
        <v>0</v>
      </c>
      <c r="F295">
        <v>4.6404814369704219</v>
      </c>
      <c r="G295">
        <v>230</v>
      </c>
      <c r="H295">
        <v>0</v>
      </c>
      <c r="I295">
        <v>1</v>
      </c>
    </row>
    <row r="296" spans="1:9">
      <c r="A296" t="s">
        <v>297</v>
      </c>
      <c r="B296">
        <v>1512</v>
      </c>
      <c r="C296">
        <v>3505</v>
      </c>
      <c r="D296" s="20">
        <f t="shared" si="4"/>
        <v>0</v>
      </c>
      <c r="F296">
        <v>4.907411360774586</v>
      </c>
      <c r="G296">
        <v>192</v>
      </c>
      <c r="H296">
        <v>1</v>
      </c>
      <c r="I296">
        <v>1</v>
      </c>
    </row>
    <row r="297" spans="1:9">
      <c r="A297" t="s">
        <v>298</v>
      </c>
      <c r="B297">
        <v>1502</v>
      </c>
      <c r="C297">
        <v>5102</v>
      </c>
      <c r="D297" s="20">
        <f t="shared" si="4"/>
        <v>0</v>
      </c>
      <c r="F297">
        <v>4.7331972651065692</v>
      </c>
      <c r="G297">
        <v>389</v>
      </c>
      <c r="H297">
        <v>0</v>
      </c>
      <c r="I297">
        <v>1</v>
      </c>
    </row>
    <row r="298" spans="1:9">
      <c r="A298" t="s">
        <v>299</v>
      </c>
      <c r="B298">
        <v>5701</v>
      </c>
      <c r="C298">
        <v>5801</v>
      </c>
      <c r="D298" s="20">
        <f t="shared" si="4"/>
        <v>0</v>
      </c>
      <c r="F298">
        <v>3.4132997640812519</v>
      </c>
      <c r="G298">
        <v>479</v>
      </c>
      <c r="H298">
        <v>1</v>
      </c>
      <c r="I298">
        <v>1</v>
      </c>
    </row>
    <row r="299" spans="1:9">
      <c r="A299" t="s">
        <v>300</v>
      </c>
      <c r="B299">
        <v>1512</v>
      </c>
      <c r="C299">
        <v>4001</v>
      </c>
      <c r="D299" s="20">
        <f t="shared" si="4"/>
        <v>0</v>
      </c>
      <c r="F299">
        <v>5.0969100130080562</v>
      </c>
      <c r="G299">
        <v>439</v>
      </c>
      <c r="H299">
        <v>1</v>
      </c>
      <c r="I299">
        <v>1</v>
      </c>
    </row>
    <row r="300" spans="1:9">
      <c r="A300" t="s">
        <v>301</v>
      </c>
      <c r="B300">
        <v>5502</v>
      </c>
      <c r="C300">
        <v>5801</v>
      </c>
      <c r="D300" s="20">
        <f t="shared" si="4"/>
        <v>0</v>
      </c>
      <c r="F300">
        <v>4.9449759084120481</v>
      </c>
      <c r="G300">
        <v>100</v>
      </c>
      <c r="H300">
        <v>0</v>
      </c>
      <c r="I300">
        <v>1</v>
      </c>
    </row>
    <row r="301" spans="1:9">
      <c r="A301" t="s">
        <v>302</v>
      </c>
      <c r="B301">
        <v>1301</v>
      </c>
      <c r="C301">
        <v>4403</v>
      </c>
      <c r="D301" s="20">
        <f t="shared" si="4"/>
        <v>0</v>
      </c>
      <c r="F301">
        <v>5.1238516409670858</v>
      </c>
      <c r="G301">
        <v>58</v>
      </c>
      <c r="H301">
        <v>1</v>
      </c>
      <c r="I301">
        <v>0</v>
      </c>
    </row>
    <row r="302" spans="1:9">
      <c r="A302" t="s">
        <v>303</v>
      </c>
      <c r="B302">
        <v>705</v>
      </c>
      <c r="C302">
        <v>1301</v>
      </c>
      <c r="D302" s="20">
        <f t="shared" si="4"/>
        <v>0</v>
      </c>
      <c r="F302">
        <v>5.1072099696478688</v>
      </c>
      <c r="G302">
        <v>4</v>
      </c>
      <c r="H302">
        <v>0</v>
      </c>
      <c r="I302">
        <v>1</v>
      </c>
    </row>
    <row r="303" spans="1:9">
      <c r="A303" t="s">
        <v>304</v>
      </c>
      <c r="B303">
        <v>1525</v>
      </c>
      <c r="C303">
        <v>3505</v>
      </c>
      <c r="D303" s="20">
        <f t="shared" si="4"/>
        <v>0</v>
      </c>
      <c r="F303">
        <v>2.8870543780509568</v>
      </c>
      <c r="G303">
        <v>333</v>
      </c>
      <c r="H303">
        <v>1</v>
      </c>
      <c r="I303">
        <v>1</v>
      </c>
    </row>
    <row r="304" spans="1:9">
      <c r="A304" t="s">
        <v>305</v>
      </c>
      <c r="B304">
        <v>1525</v>
      </c>
      <c r="C304">
        <v>2706</v>
      </c>
      <c r="D304" s="20">
        <f t="shared" si="4"/>
        <v>0</v>
      </c>
      <c r="F304">
        <v>3.842609239610562</v>
      </c>
      <c r="G304">
        <v>229</v>
      </c>
      <c r="H304">
        <v>1</v>
      </c>
      <c r="I304">
        <v>1</v>
      </c>
    </row>
    <row r="305" spans="1:9">
      <c r="A305" t="s">
        <v>306</v>
      </c>
      <c r="B305">
        <v>3901</v>
      </c>
      <c r="C305">
        <v>4803</v>
      </c>
      <c r="D305" s="20">
        <f t="shared" si="4"/>
        <v>0</v>
      </c>
      <c r="F305">
        <v>4.7299742856995559</v>
      </c>
      <c r="G305">
        <v>26</v>
      </c>
      <c r="H305">
        <v>0</v>
      </c>
      <c r="I305">
        <v>1</v>
      </c>
    </row>
    <row r="306" spans="1:9">
      <c r="A306" t="s">
        <v>307</v>
      </c>
      <c r="B306">
        <v>2706</v>
      </c>
      <c r="C306">
        <v>5502</v>
      </c>
      <c r="D306" s="20">
        <f t="shared" si="4"/>
        <v>0</v>
      </c>
      <c r="F306">
        <v>5.1238516409670858</v>
      </c>
      <c r="G306">
        <v>14</v>
      </c>
      <c r="H306">
        <v>0</v>
      </c>
      <c r="I306">
        <v>1</v>
      </c>
    </row>
    <row r="307" spans="1:9">
      <c r="A307" t="s">
        <v>308</v>
      </c>
      <c r="B307">
        <v>5101</v>
      </c>
      <c r="C307">
        <v>5801</v>
      </c>
      <c r="D307" s="20">
        <f t="shared" si="4"/>
        <v>0</v>
      </c>
      <c r="F307">
        <v>3.0170333392987803</v>
      </c>
      <c r="G307">
        <v>450</v>
      </c>
      <c r="H307">
        <v>1</v>
      </c>
      <c r="I307">
        <v>1</v>
      </c>
    </row>
    <row r="308" spans="1:9">
      <c r="A308" t="s">
        <v>309</v>
      </c>
      <c r="B308">
        <v>1301</v>
      </c>
      <c r="C308">
        <v>5801</v>
      </c>
      <c r="D308" s="20">
        <f t="shared" si="4"/>
        <v>0</v>
      </c>
      <c r="F308">
        <v>4.8573324964312681</v>
      </c>
      <c r="G308">
        <v>111</v>
      </c>
      <c r="H308">
        <v>0</v>
      </c>
      <c r="I308">
        <v>1</v>
      </c>
    </row>
    <row r="309" spans="1:9">
      <c r="A309" t="s">
        <v>310</v>
      </c>
      <c r="B309">
        <v>801</v>
      </c>
      <c r="C309">
        <v>5801</v>
      </c>
      <c r="D309" s="20">
        <f t="shared" si="4"/>
        <v>0</v>
      </c>
      <c r="F309">
        <v>4.1205739312058496</v>
      </c>
      <c r="G309">
        <v>227</v>
      </c>
      <c r="H309">
        <v>1</v>
      </c>
      <c r="I309">
        <v>1</v>
      </c>
    </row>
    <row r="310" spans="1:9">
      <c r="A310" t="s">
        <v>311</v>
      </c>
      <c r="B310">
        <v>3701</v>
      </c>
      <c r="C310">
        <v>5801</v>
      </c>
      <c r="D310" s="20">
        <f t="shared" si="4"/>
        <v>0</v>
      </c>
      <c r="F310">
        <v>4.5728716022004798</v>
      </c>
      <c r="G310">
        <v>278</v>
      </c>
      <c r="H310">
        <v>0</v>
      </c>
      <c r="I310">
        <v>1</v>
      </c>
    </row>
    <row r="311" spans="1:9">
      <c r="A311" t="s">
        <v>312</v>
      </c>
      <c r="B311">
        <v>1502</v>
      </c>
      <c r="C311">
        <v>4601</v>
      </c>
      <c r="D311" s="20">
        <f t="shared" si="4"/>
        <v>1</v>
      </c>
      <c r="F311">
        <v>3.7466341989375787</v>
      </c>
      <c r="G311">
        <v>261</v>
      </c>
      <c r="H311">
        <v>0</v>
      </c>
      <c r="I311">
        <v>1</v>
      </c>
    </row>
    <row r="312" spans="1:9">
      <c r="A312" t="s">
        <v>313</v>
      </c>
      <c r="B312">
        <v>801</v>
      </c>
      <c r="C312">
        <v>4001</v>
      </c>
      <c r="D312" s="20">
        <f t="shared" si="4"/>
        <v>0</v>
      </c>
      <c r="F312">
        <v>4.0492180226701819</v>
      </c>
      <c r="G312">
        <v>332</v>
      </c>
      <c r="H312">
        <v>1</v>
      </c>
      <c r="I312">
        <v>1</v>
      </c>
    </row>
    <row r="313" spans="1:9">
      <c r="A313" t="s">
        <v>314</v>
      </c>
      <c r="B313">
        <v>1301</v>
      </c>
      <c r="C313">
        <v>4601</v>
      </c>
      <c r="D313" s="20">
        <f t="shared" si="4"/>
        <v>1</v>
      </c>
      <c r="F313">
        <v>4.6646419755561253</v>
      </c>
      <c r="G313">
        <v>251</v>
      </c>
      <c r="H313">
        <v>0</v>
      </c>
      <c r="I313">
        <v>1</v>
      </c>
    </row>
    <row r="314" spans="1:9">
      <c r="A314" t="s">
        <v>315</v>
      </c>
      <c r="B314">
        <v>1302</v>
      </c>
      <c r="C314">
        <v>1502</v>
      </c>
      <c r="D314" s="20">
        <f t="shared" si="4"/>
        <v>0</v>
      </c>
      <c r="F314">
        <v>4.5428254269591797</v>
      </c>
      <c r="G314">
        <v>461</v>
      </c>
      <c r="H314">
        <v>0</v>
      </c>
      <c r="I314">
        <v>1</v>
      </c>
    </row>
    <row r="315" spans="1:9">
      <c r="A315" t="s">
        <v>316</v>
      </c>
      <c r="B315">
        <v>705</v>
      </c>
      <c r="C315">
        <v>3802</v>
      </c>
      <c r="D315" s="20">
        <f t="shared" si="4"/>
        <v>0</v>
      </c>
      <c r="F315">
        <v>5.1702617153949575</v>
      </c>
      <c r="G315">
        <v>123</v>
      </c>
      <c r="H315">
        <v>0</v>
      </c>
      <c r="I315">
        <v>1</v>
      </c>
    </row>
    <row r="316" spans="1:9">
      <c r="A316" t="s">
        <v>317</v>
      </c>
      <c r="B316">
        <v>1301</v>
      </c>
      <c r="C316">
        <v>1525</v>
      </c>
      <c r="D316" s="20">
        <f t="shared" si="4"/>
        <v>0</v>
      </c>
      <c r="F316">
        <v>4.1367205671564067</v>
      </c>
      <c r="G316">
        <v>393</v>
      </c>
      <c r="H316">
        <v>1</v>
      </c>
      <c r="I316">
        <v>0</v>
      </c>
    </row>
    <row r="317" spans="1:9">
      <c r="A317" t="s">
        <v>318</v>
      </c>
      <c r="B317">
        <v>1502</v>
      </c>
      <c r="C317">
        <v>3802</v>
      </c>
      <c r="D317" s="20">
        <f t="shared" si="4"/>
        <v>0</v>
      </c>
      <c r="F317">
        <v>4.2528530309798933</v>
      </c>
      <c r="G317">
        <v>258</v>
      </c>
      <c r="H317">
        <v>0</v>
      </c>
      <c r="I317">
        <v>1</v>
      </c>
    </row>
    <row r="318" spans="1:9">
      <c r="A318" t="s">
        <v>319</v>
      </c>
      <c r="B318">
        <v>3802</v>
      </c>
      <c r="C318" t="s">
        <v>507</v>
      </c>
      <c r="D318" s="20">
        <f t="shared" si="4"/>
        <v>0</v>
      </c>
      <c r="F318">
        <v>4.7193312869837269</v>
      </c>
      <c r="G318">
        <v>287</v>
      </c>
      <c r="H318">
        <v>1</v>
      </c>
      <c r="I318">
        <v>1</v>
      </c>
    </row>
    <row r="319" spans="1:9">
      <c r="A319" t="s">
        <v>320</v>
      </c>
      <c r="B319">
        <v>705</v>
      </c>
      <c r="C319">
        <v>4601</v>
      </c>
      <c r="D319" s="20">
        <f t="shared" si="4"/>
        <v>1</v>
      </c>
      <c r="F319">
        <v>5.2741578492636796</v>
      </c>
      <c r="G319">
        <v>89</v>
      </c>
      <c r="H319">
        <v>1</v>
      </c>
      <c r="I319">
        <v>1</v>
      </c>
    </row>
    <row r="320" spans="1:9">
      <c r="A320" t="s">
        <v>321</v>
      </c>
      <c r="B320">
        <v>1502</v>
      </c>
      <c r="C320">
        <v>4803</v>
      </c>
      <c r="D320" s="20">
        <f t="shared" si="4"/>
        <v>0</v>
      </c>
      <c r="F320">
        <v>4.9014583213961123</v>
      </c>
      <c r="G320">
        <v>5</v>
      </c>
      <c r="H320">
        <v>1</v>
      </c>
      <c r="I320">
        <v>1</v>
      </c>
    </row>
    <row r="321" spans="1:9">
      <c r="A321" t="s">
        <v>322</v>
      </c>
      <c r="B321">
        <v>1502</v>
      </c>
      <c r="C321">
        <v>4601</v>
      </c>
      <c r="D321" s="20">
        <f t="shared" si="4"/>
        <v>1</v>
      </c>
      <c r="F321">
        <v>4.0644579892269181</v>
      </c>
      <c r="G321">
        <v>184</v>
      </c>
      <c r="H321">
        <v>0</v>
      </c>
      <c r="I321">
        <v>1</v>
      </c>
    </row>
    <row r="322" spans="1:9">
      <c r="A322" t="s">
        <v>323</v>
      </c>
      <c r="B322">
        <v>1502</v>
      </c>
      <c r="C322">
        <v>1525</v>
      </c>
      <c r="D322" s="20">
        <f t="shared" si="4"/>
        <v>0</v>
      </c>
      <c r="F322">
        <v>4.5132176000679394</v>
      </c>
      <c r="G322">
        <v>468</v>
      </c>
      <c r="H322">
        <v>1</v>
      </c>
      <c r="I322">
        <v>1</v>
      </c>
    </row>
    <row r="323" spans="1:9">
      <c r="A323" t="s">
        <v>324</v>
      </c>
      <c r="B323">
        <v>4006</v>
      </c>
      <c r="C323">
        <v>5502</v>
      </c>
      <c r="D323" s="20">
        <f t="shared" ref="D323:D386" si="5">IF(OR(B323=4601,C323=4601),1,0)</f>
        <v>0</v>
      </c>
      <c r="F323">
        <v>4.5550944485783189</v>
      </c>
      <c r="G323">
        <v>176</v>
      </c>
      <c r="H323">
        <v>1</v>
      </c>
      <c r="I323">
        <v>1</v>
      </c>
    </row>
    <row r="324" spans="1:9">
      <c r="A324" t="s">
        <v>325</v>
      </c>
      <c r="B324">
        <v>1502</v>
      </c>
      <c r="C324">
        <v>5401</v>
      </c>
      <c r="D324" s="20">
        <f t="shared" si="5"/>
        <v>0</v>
      </c>
      <c r="F324">
        <v>3.6981005456233897</v>
      </c>
      <c r="G324">
        <v>359</v>
      </c>
      <c r="H324">
        <v>0</v>
      </c>
      <c r="I324">
        <v>1</v>
      </c>
    </row>
    <row r="325" spans="1:9">
      <c r="A325" t="s">
        <v>326</v>
      </c>
      <c r="B325">
        <v>1510</v>
      </c>
      <c r="C325">
        <v>4601</v>
      </c>
      <c r="D325" s="20">
        <f t="shared" si="5"/>
        <v>1</v>
      </c>
      <c r="F325">
        <v>3.4082399653118496</v>
      </c>
      <c r="G325">
        <v>455</v>
      </c>
      <c r="H325">
        <v>0</v>
      </c>
      <c r="I325">
        <v>1</v>
      </c>
    </row>
    <row r="326" spans="1:9">
      <c r="A326" t="s">
        <v>327</v>
      </c>
      <c r="B326">
        <v>1501</v>
      </c>
      <c r="C326">
        <v>4601</v>
      </c>
      <c r="D326" s="20">
        <f t="shared" si="5"/>
        <v>1</v>
      </c>
      <c r="F326">
        <v>3.5224442335063197</v>
      </c>
      <c r="G326">
        <v>306</v>
      </c>
      <c r="H326">
        <v>0</v>
      </c>
      <c r="I326">
        <v>1</v>
      </c>
    </row>
    <row r="327" spans="1:9">
      <c r="A327" t="s">
        <v>328</v>
      </c>
      <c r="B327">
        <v>705</v>
      </c>
      <c r="C327">
        <v>1301</v>
      </c>
      <c r="D327" s="20">
        <f t="shared" si="5"/>
        <v>0</v>
      </c>
      <c r="F327">
        <v>3.909020854211156</v>
      </c>
      <c r="G327">
        <v>327</v>
      </c>
      <c r="H327">
        <v>0</v>
      </c>
      <c r="I327">
        <v>1</v>
      </c>
    </row>
    <row r="328" spans="1:9">
      <c r="A328" t="s">
        <v>329</v>
      </c>
      <c r="B328">
        <v>1302</v>
      </c>
      <c r="C328">
        <v>5801</v>
      </c>
      <c r="D328" s="20">
        <f t="shared" si="5"/>
        <v>0</v>
      </c>
      <c r="F328">
        <v>5.3463529744506388</v>
      </c>
      <c r="G328">
        <v>4</v>
      </c>
      <c r="H328">
        <v>0</v>
      </c>
      <c r="I328">
        <v>1</v>
      </c>
    </row>
    <row r="329" spans="1:9">
      <c r="A329" t="s">
        <v>330</v>
      </c>
      <c r="B329">
        <v>4601</v>
      </c>
      <c r="C329">
        <v>5801</v>
      </c>
      <c r="D329" s="20">
        <f t="shared" si="5"/>
        <v>1</v>
      </c>
      <c r="F329">
        <v>3.2253092817258628</v>
      </c>
      <c r="G329">
        <v>364</v>
      </c>
      <c r="H329">
        <v>0</v>
      </c>
      <c r="I329">
        <v>1</v>
      </c>
    </row>
    <row r="330" spans="1:9">
      <c r="A330" t="s">
        <v>331</v>
      </c>
      <c r="B330">
        <v>3802</v>
      </c>
      <c r="C330" t="s">
        <v>507</v>
      </c>
      <c r="D330" s="20">
        <f t="shared" si="5"/>
        <v>0</v>
      </c>
      <c r="F330">
        <v>4.8188854145940097</v>
      </c>
      <c r="G330">
        <v>219</v>
      </c>
      <c r="H330">
        <v>0</v>
      </c>
      <c r="I330">
        <v>1</v>
      </c>
    </row>
    <row r="331" spans="1:9">
      <c r="A331" t="s">
        <v>332</v>
      </c>
      <c r="B331">
        <v>3505</v>
      </c>
      <c r="C331">
        <v>4601</v>
      </c>
      <c r="D331" s="20">
        <f t="shared" si="5"/>
        <v>1</v>
      </c>
      <c r="F331">
        <v>4.3010299956639813</v>
      </c>
      <c r="G331">
        <v>335</v>
      </c>
      <c r="H331">
        <v>0</v>
      </c>
      <c r="I331">
        <v>1</v>
      </c>
    </row>
    <row r="332" spans="1:9">
      <c r="A332" t="s">
        <v>333</v>
      </c>
      <c r="B332">
        <v>1502</v>
      </c>
      <c r="C332">
        <v>5801</v>
      </c>
      <c r="D332" s="20">
        <f t="shared" si="5"/>
        <v>0</v>
      </c>
      <c r="F332">
        <v>4.4983105537896009</v>
      </c>
      <c r="G332">
        <v>45</v>
      </c>
      <c r="H332">
        <v>1</v>
      </c>
      <c r="I332">
        <v>1</v>
      </c>
    </row>
    <row r="333" spans="1:9">
      <c r="A333" t="s">
        <v>334</v>
      </c>
      <c r="B333">
        <v>1301</v>
      </c>
      <c r="C333">
        <v>4002</v>
      </c>
      <c r="D333" s="20">
        <f t="shared" si="5"/>
        <v>0</v>
      </c>
      <c r="F333">
        <v>3.8887409606828927</v>
      </c>
      <c r="G333">
        <v>429</v>
      </c>
      <c r="H333">
        <v>1</v>
      </c>
      <c r="I333">
        <v>1</v>
      </c>
    </row>
    <row r="334" spans="1:9">
      <c r="A334" t="s">
        <v>335</v>
      </c>
      <c r="B334">
        <v>1301</v>
      </c>
      <c r="C334">
        <v>1801</v>
      </c>
      <c r="D334" s="20">
        <f t="shared" si="5"/>
        <v>0</v>
      </c>
      <c r="F334">
        <v>3.5865873046717551</v>
      </c>
      <c r="G334">
        <v>201</v>
      </c>
      <c r="H334">
        <v>0</v>
      </c>
      <c r="I334">
        <v>1</v>
      </c>
    </row>
    <row r="335" spans="1:9">
      <c r="A335" t="s">
        <v>336</v>
      </c>
      <c r="B335">
        <v>4601</v>
      </c>
      <c r="C335">
        <v>5502</v>
      </c>
      <c r="D335" s="20">
        <f t="shared" si="5"/>
        <v>1</v>
      </c>
      <c r="F335">
        <v>4.4913616938342731</v>
      </c>
      <c r="G335">
        <v>280</v>
      </c>
      <c r="H335">
        <v>0</v>
      </c>
      <c r="I335">
        <v>1</v>
      </c>
    </row>
    <row r="336" spans="1:9">
      <c r="A336" t="s">
        <v>337</v>
      </c>
      <c r="B336">
        <v>1502</v>
      </c>
      <c r="C336">
        <v>5101</v>
      </c>
      <c r="D336" s="20">
        <f t="shared" si="5"/>
        <v>0</v>
      </c>
      <c r="F336">
        <v>4.9781805169374138</v>
      </c>
      <c r="G336">
        <v>114</v>
      </c>
      <c r="H336">
        <v>1</v>
      </c>
      <c r="I336">
        <v>1</v>
      </c>
    </row>
    <row r="337" spans="1:9">
      <c r="A337" t="s">
        <v>338</v>
      </c>
      <c r="B337">
        <v>4601</v>
      </c>
      <c r="C337">
        <v>5701</v>
      </c>
      <c r="D337" s="20">
        <f t="shared" si="5"/>
        <v>1</v>
      </c>
      <c r="F337">
        <v>4.1271047983648073</v>
      </c>
      <c r="G337">
        <v>458</v>
      </c>
      <c r="H337">
        <v>0</v>
      </c>
      <c r="I337">
        <v>1</v>
      </c>
    </row>
    <row r="338" spans="1:9">
      <c r="A338" t="s">
        <v>339</v>
      </c>
      <c r="B338">
        <v>1525</v>
      </c>
      <c r="C338">
        <v>5801</v>
      </c>
      <c r="D338" s="20">
        <f t="shared" si="5"/>
        <v>0</v>
      </c>
      <c r="F338">
        <v>4.4899584794248346</v>
      </c>
      <c r="G338">
        <v>251</v>
      </c>
      <c r="H338">
        <v>0</v>
      </c>
      <c r="I338">
        <v>1</v>
      </c>
    </row>
    <row r="339" spans="1:9">
      <c r="A339" t="s">
        <v>340</v>
      </c>
      <c r="B339">
        <v>3802</v>
      </c>
      <c r="C339">
        <v>5801</v>
      </c>
      <c r="D339" s="20">
        <f t="shared" si="5"/>
        <v>0</v>
      </c>
      <c r="F339">
        <v>4.2405492482825995</v>
      </c>
      <c r="G339">
        <v>335</v>
      </c>
      <c r="H339">
        <v>0</v>
      </c>
      <c r="I339">
        <v>1</v>
      </c>
    </row>
    <row r="340" spans="1:9">
      <c r="A340" t="s">
        <v>341</v>
      </c>
      <c r="B340">
        <v>4601</v>
      </c>
      <c r="C340">
        <v>5801</v>
      </c>
      <c r="D340" s="20">
        <f t="shared" si="5"/>
        <v>1</v>
      </c>
      <c r="F340">
        <v>4.5865873046717551</v>
      </c>
      <c r="G340">
        <v>405</v>
      </c>
      <c r="H340">
        <v>0</v>
      </c>
      <c r="I340">
        <v>1</v>
      </c>
    </row>
    <row r="341" spans="1:9">
      <c r="A341" t="s">
        <v>342</v>
      </c>
      <c r="B341">
        <v>1502</v>
      </c>
      <c r="C341">
        <v>4403</v>
      </c>
      <c r="D341" s="20">
        <f t="shared" si="5"/>
        <v>0</v>
      </c>
      <c r="F341">
        <v>4.7226339225338121</v>
      </c>
      <c r="G341">
        <v>273</v>
      </c>
      <c r="H341">
        <v>1</v>
      </c>
      <c r="I341">
        <v>1</v>
      </c>
    </row>
    <row r="342" spans="1:9">
      <c r="A342" t="s">
        <v>343</v>
      </c>
      <c r="B342">
        <v>3505</v>
      </c>
      <c r="C342">
        <v>5701</v>
      </c>
      <c r="D342" s="20">
        <f t="shared" si="5"/>
        <v>0</v>
      </c>
      <c r="F342">
        <v>3.2253092817258628</v>
      </c>
      <c r="G342">
        <v>409</v>
      </c>
      <c r="H342">
        <v>1</v>
      </c>
      <c r="I342">
        <v>1</v>
      </c>
    </row>
    <row r="343" spans="1:9">
      <c r="A343" t="s">
        <v>344</v>
      </c>
      <c r="B343">
        <v>1301</v>
      </c>
      <c r="C343">
        <v>5502</v>
      </c>
      <c r="D343" s="20">
        <f t="shared" si="5"/>
        <v>0</v>
      </c>
      <c r="F343">
        <v>4.9258275746247424</v>
      </c>
      <c r="G343">
        <v>230</v>
      </c>
      <c r="H343">
        <v>1</v>
      </c>
      <c r="I343">
        <v>1</v>
      </c>
    </row>
    <row r="344" spans="1:9">
      <c r="A344" t="s">
        <v>345</v>
      </c>
      <c r="B344">
        <v>4006</v>
      </c>
      <c r="C344">
        <v>4601</v>
      </c>
      <c r="D344" s="20">
        <f t="shared" si="5"/>
        <v>1</v>
      </c>
      <c r="F344">
        <v>3.2855573090077739</v>
      </c>
      <c r="G344">
        <v>229</v>
      </c>
      <c r="H344">
        <v>0</v>
      </c>
      <c r="I344">
        <v>1</v>
      </c>
    </row>
    <row r="345" spans="1:9">
      <c r="A345" t="s">
        <v>346</v>
      </c>
      <c r="B345">
        <v>1301</v>
      </c>
      <c r="C345">
        <v>4601</v>
      </c>
      <c r="D345" s="20">
        <f t="shared" si="5"/>
        <v>1</v>
      </c>
      <c r="F345">
        <v>5.3729120029701063</v>
      </c>
      <c r="G345">
        <v>27</v>
      </c>
      <c r="H345">
        <v>0</v>
      </c>
      <c r="I345">
        <v>1</v>
      </c>
    </row>
    <row r="346" spans="1:9">
      <c r="A346" t="s">
        <v>347</v>
      </c>
      <c r="B346">
        <v>5101</v>
      </c>
      <c r="C346">
        <v>5502</v>
      </c>
      <c r="D346" s="20">
        <f t="shared" si="5"/>
        <v>0</v>
      </c>
      <c r="F346">
        <v>3.6127838567197355</v>
      </c>
      <c r="G346">
        <v>473</v>
      </c>
      <c r="H346">
        <v>0</v>
      </c>
      <c r="I346">
        <v>1</v>
      </c>
    </row>
    <row r="347" spans="1:9">
      <c r="A347" t="s">
        <v>348</v>
      </c>
      <c r="B347">
        <v>1525</v>
      </c>
      <c r="C347">
        <v>5701</v>
      </c>
      <c r="D347" s="20">
        <f t="shared" si="5"/>
        <v>0</v>
      </c>
      <c r="F347">
        <v>5.6344772701607315</v>
      </c>
      <c r="G347">
        <v>36</v>
      </c>
      <c r="H347">
        <v>0</v>
      </c>
      <c r="I347">
        <v>1</v>
      </c>
    </row>
    <row r="348" spans="1:9">
      <c r="A348" t="s">
        <v>349</v>
      </c>
      <c r="B348">
        <v>1511</v>
      </c>
      <c r="C348">
        <v>3802</v>
      </c>
      <c r="D348" s="20">
        <f t="shared" si="5"/>
        <v>0</v>
      </c>
      <c r="F348">
        <v>5.4014005407815437</v>
      </c>
      <c r="G348">
        <v>205</v>
      </c>
      <c r="H348">
        <v>0</v>
      </c>
      <c r="I348">
        <v>1</v>
      </c>
    </row>
    <row r="349" spans="1:9">
      <c r="A349" t="s">
        <v>350</v>
      </c>
      <c r="B349">
        <v>705</v>
      </c>
      <c r="C349">
        <v>3701</v>
      </c>
      <c r="D349" s="20">
        <f t="shared" si="5"/>
        <v>0</v>
      </c>
      <c r="F349">
        <v>6.1038037209559572</v>
      </c>
      <c r="G349">
        <v>328</v>
      </c>
      <c r="H349">
        <v>1</v>
      </c>
      <c r="I349">
        <v>1</v>
      </c>
    </row>
    <row r="350" spans="1:9">
      <c r="A350" t="s">
        <v>351</v>
      </c>
      <c r="B350">
        <v>1502</v>
      </c>
      <c r="C350" t="s">
        <v>507</v>
      </c>
      <c r="D350" s="20">
        <f t="shared" si="5"/>
        <v>0</v>
      </c>
      <c r="F350">
        <v>4.1522883443830567</v>
      </c>
      <c r="G350">
        <v>22</v>
      </c>
      <c r="H350">
        <v>0</v>
      </c>
      <c r="I350">
        <v>1</v>
      </c>
    </row>
    <row r="351" spans="1:9">
      <c r="A351" t="s">
        <v>352</v>
      </c>
      <c r="B351">
        <v>705</v>
      </c>
      <c r="C351">
        <v>3802</v>
      </c>
      <c r="D351" s="20">
        <f t="shared" si="5"/>
        <v>0</v>
      </c>
      <c r="F351">
        <v>5.1105897102992488</v>
      </c>
      <c r="G351">
        <v>186</v>
      </c>
      <c r="H351">
        <v>0</v>
      </c>
      <c r="I351">
        <v>1</v>
      </c>
    </row>
    <row r="352" spans="1:9">
      <c r="A352" t="s">
        <v>353</v>
      </c>
      <c r="B352">
        <v>1525</v>
      </c>
      <c r="C352">
        <v>4403</v>
      </c>
      <c r="D352" s="20">
        <f t="shared" si="5"/>
        <v>0</v>
      </c>
      <c r="F352">
        <v>4.77232170672292</v>
      </c>
      <c r="G352">
        <v>215</v>
      </c>
      <c r="H352">
        <v>1</v>
      </c>
      <c r="I352">
        <v>1</v>
      </c>
    </row>
    <row r="353" spans="1:9">
      <c r="A353" t="s">
        <v>354</v>
      </c>
      <c r="B353">
        <v>702</v>
      </c>
      <c r="C353">
        <v>1525</v>
      </c>
      <c r="D353" s="20">
        <f t="shared" si="5"/>
        <v>0</v>
      </c>
      <c r="F353">
        <v>3.8469553250198238</v>
      </c>
      <c r="G353">
        <v>341</v>
      </c>
      <c r="H353">
        <v>0</v>
      </c>
      <c r="I353">
        <v>1</v>
      </c>
    </row>
    <row r="354" spans="1:9">
      <c r="A354" t="s">
        <v>355</v>
      </c>
      <c r="B354">
        <v>702</v>
      </c>
      <c r="C354">
        <v>3802</v>
      </c>
      <c r="D354" s="20">
        <f t="shared" si="5"/>
        <v>0</v>
      </c>
      <c r="F354">
        <v>4.9258275746247424</v>
      </c>
      <c r="G354">
        <v>233</v>
      </c>
      <c r="H354">
        <v>0</v>
      </c>
      <c r="I354">
        <v>1</v>
      </c>
    </row>
    <row r="355" spans="1:9">
      <c r="A355" t="s">
        <v>356</v>
      </c>
      <c r="B355">
        <v>705</v>
      </c>
      <c r="C355">
        <v>5801</v>
      </c>
      <c r="D355" s="20">
        <f t="shared" si="5"/>
        <v>0</v>
      </c>
      <c r="F355">
        <v>4.7520484478194387</v>
      </c>
      <c r="G355">
        <v>180</v>
      </c>
      <c r="H355">
        <v>0</v>
      </c>
      <c r="I355">
        <v>1</v>
      </c>
    </row>
    <row r="356" spans="1:9">
      <c r="A356" t="s">
        <v>357</v>
      </c>
      <c r="B356">
        <v>4403</v>
      </c>
      <c r="C356">
        <v>4601</v>
      </c>
      <c r="D356" s="20">
        <f t="shared" si="5"/>
        <v>1</v>
      </c>
      <c r="F356">
        <v>4.5526682161121936</v>
      </c>
      <c r="G356">
        <v>480</v>
      </c>
      <c r="H356">
        <v>0</v>
      </c>
      <c r="I356">
        <v>1</v>
      </c>
    </row>
    <row r="357" spans="1:9">
      <c r="A357" t="s">
        <v>358</v>
      </c>
      <c r="B357">
        <v>1512</v>
      </c>
      <c r="C357">
        <v>5701</v>
      </c>
      <c r="D357" s="20">
        <f t="shared" si="5"/>
        <v>0</v>
      </c>
      <c r="F357">
        <v>2.9047155452786808</v>
      </c>
      <c r="G357">
        <v>713</v>
      </c>
      <c r="H357">
        <v>0</v>
      </c>
      <c r="I357">
        <v>1</v>
      </c>
    </row>
    <row r="358" spans="1:9">
      <c r="A358" t="s">
        <v>359</v>
      </c>
      <c r="B358">
        <v>1502</v>
      </c>
      <c r="C358">
        <v>3701</v>
      </c>
      <c r="D358" s="20">
        <f t="shared" si="5"/>
        <v>0</v>
      </c>
      <c r="F358">
        <v>5.1172712956557644</v>
      </c>
      <c r="G358">
        <v>94</v>
      </c>
      <c r="H358">
        <v>1</v>
      </c>
      <c r="I358">
        <v>1</v>
      </c>
    </row>
    <row r="359" spans="1:9">
      <c r="A359" t="s">
        <v>360</v>
      </c>
      <c r="B359">
        <v>1301</v>
      </c>
      <c r="C359">
        <v>5201</v>
      </c>
      <c r="D359" s="20">
        <f t="shared" si="5"/>
        <v>0</v>
      </c>
      <c r="F359">
        <v>4.1367205671564067</v>
      </c>
      <c r="G359">
        <v>260</v>
      </c>
      <c r="H359">
        <v>0</v>
      </c>
      <c r="I359">
        <v>1</v>
      </c>
    </row>
    <row r="360" spans="1:9">
      <c r="A360" t="s">
        <v>361</v>
      </c>
      <c r="B360">
        <v>705</v>
      </c>
      <c r="C360">
        <v>1502</v>
      </c>
      <c r="D360" s="20">
        <f t="shared" si="5"/>
        <v>0</v>
      </c>
      <c r="F360">
        <v>5.3384564936046051</v>
      </c>
      <c r="G360">
        <v>709</v>
      </c>
      <c r="H360">
        <v>1</v>
      </c>
      <c r="I360">
        <v>1</v>
      </c>
    </row>
    <row r="361" spans="1:9">
      <c r="A361" t="s">
        <v>362</v>
      </c>
      <c r="B361">
        <v>705</v>
      </c>
      <c r="C361" t="s">
        <v>507</v>
      </c>
      <c r="D361" s="20">
        <f t="shared" si="5"/>
        <v>0</v>
      </c>
      <c r="F361">
        <v>5.2304489213782741</v>
      </c>
      <c r="G361">
        <v>420</v>
      </c>
      <c r="H361">
        <v>0</v>
      </c>
      <c r="I361">
        <v>1</v>
      </c>
    </row>
    <row r="362" spans="1:9">
      <c r="A362" t="s">
        <v>363</v>
      </c>
      <c r="B362">
        <v>4601</v>
      </c>
      <c r="C362">
        <v>5801</v>
      </c>
      <c r="D362" s="20">
        <f t="shared" si="5"/>
        <v>1</v>
      </c>
      <c r="F362">
        <v>4.3117538610557542</v>
      </c>
      <c r="G362">
        <v>647</v>
      </c>
      <c r="H362">
        <v>0</v>
      </c>
      <c r="I362">
        <v>1</v>
      </c>
    </row>
    <row r="363" spans="1:9">
      <c r="A363" t="s">
        <v>364</v>
      </c>
      <c r="B363">
        <v>1502</v>
      </c>
      <c r="C363">
        <v>1518</v>
      </c>
      <c r="D363" s="20">
        <f t="shared" si="5"/>
        <v>0</v>
      </c>
      <c r="F363">
        <v>4.6117233080073419</v>
      </c>
      <c r="G363">
        <v>17</v>
      </c>
      <c r="H363">
        <v>0</v>
      </c>
      <c r="I363">
        <v>1</v>
      </c>
    </row>
    <row r="364" spans="1:9">
      <c r="A364" t="s">
        <v>365</v>
      </c>
      <c r="B364">
        <v>1502</v>
      </c>
      <c r="C364">
        <v>5401</v>
      </c>
      <c r="D364" s="20">
        <f t="shared" si="5"/>
        <v>0</v>
      </c>
      <c r="F364">
        <v>4.5378190950732744</v>
      </c>
      <c r="G364">
        <v>579</v>
      </c>
      <c r="H364">
        <v>1</v>
      </c>
      <c r="I364">
        <v>0</v>
      </c>
    </row>
    <row r="365" spans="1:9">
      <c r="A365" t="s">
        <v>366</v>
      </c>
      <c r="B365">
        <v>1301</v>
      </c>
      <c r="C365">
        <v>1502</v>
      </c>
      <c r="D365" s="20">
        <f t="shared" si="5"/>
        <v>0</v>
      </c>
      <c r="F365">
        <v>5.4941545940184424</v>
      </c>
      <c r="G365">
        <v>15</v>
      </c>
      <c r="H365">
        <v>1</v>
      </c>
      <c r="I365">
        <v>1</v>
      </c>
    </row>
    <row r="366" spans="1:9">
      <c r="A366" t="s">
        <v>367</v>
      </c>
      <c r="B366">
        <v>4403</v>
      </c>
      <c r="C366">
        <v>4601</v>
      </c>
      <c r="D366" s="20">
        <f t="shared" si="5"/>
        <v>1</v>
      </c>
      <c r="F366">
        <v>3.9845273133437926</v>
      </c>
      <c r="G366">
        <v>672</v>
      </c>
      <c r="H366">
        <v>0</v>
      </c>
      <c r="I366">
        <v>1</v>
      </c>
    </row>
    <row r="367" spans="1:9">
      <c r="A367" t="s">
        <v>368</v>
      </c>
      <c r="B367">
        <v>1502</v>
      </c>
      <c r="C367">
        <v>4001</v>
      </c>
      <c r="D367" s="20">
        <f t="shared" si="5"/>
        <v>0</v>
      </c>
      <c r="F367">
        <v>5.6901960800285138</v>
      </c>
      <c r="G367">
        <v>231</v>
      </c>
      <c r="H367">
        <v>1</v>
      </c>
      <c r="I367">
        <v>1</v>
      </c>
    </row>
    <row r="368" spans="1:9">
      <c r="A368" t="s">
        <v>369</v>
      </c>
      <c r="B368">
        <v>1301</v>
      </c>
      <c r="C368">
        <v>3901</v>
      </c>
      <c r="D368" s="20">
        <f t="shared" si="5"/>
        <v>0</v>
      </c>
      <c r="F368">
        <v>4.7015679850559273</v>
      </c>
      <c r="G368">
        <v>218</v>
      </c>
      <c r="H368">
        <v>0</v>
      </c>
      <c r="I368">
        <v>1</v>
      </c>
    </row>
    <row r="369" spans="1:9">
      <c r="A369" t="s">
        <v>370</v>
      </c>
      <c r="B369">
        <v>3505</v>
      </c>
      <c r="C369">
        <v>5801</v>
      </c>
      <c r="D369" s="20">
        <f t="shared" si="5"/>
        <v>0</v>
      </c>
      <c r="F369">
        <v>4.9542425094393252</v>
      </c>
      <c r="G369">
        <v>95</v>
      </c>
      <c r="H369">
        <v>0</v>
      </c>
      <c r="I369">
        <v>1</v>
      </c>
    </row>
    <row r="370" spans="1:9">
      <c r="A370" t="s">
        <v>371</v>
      </c>
      <c r="B370">
        <v>4601</v>
      </c>
      <c r="C370">
        <v>5801</v>
      </c>
      <c r="D370" s="20">
        <f t="shared" si="5"/>
        <v>1</v>
      </c>
      <c r="F370">
        <v>4.5514499979728749</v>
      </c>
      <c r="G370">
        <v>410</v>
      </c>
      <c r="H370">
        <v>1</v>
      </c>
      <c r="I370">
        <v>1</v>
      </c>
    </row>
    <row r="371" spans="1:9">
      <c r="A371" t="s">
        <v>372</v>
      </c>
      <c r="B371">
        <v>5101</v>
      </c>
      <c r="C371">
        <v>5801</v>
      </c>
      <c r="D371" s="20">
        <f t="shared" si="5"/>
        <v>0</v>
      </c>
      <c r="F371">
        <v>3.2764618041732443</v>
      </c>
      <c r="G371">
        <v>614</v>
      </c>
      <c r="H371">
        <v>0</v>
      </c>
      <c r="I371">
        <v>1</v>
      </c>
    </row>
    <row r="372" spans="1:9">
      <c r="A372" t="s">
        <v>373</v>
      </c>
      <c r="B372">
        <v>3901</v>
      </c>
      <c r="C372">
        <v>5201</v>
      </c>
      <c r="D372" s="20">
        <f t="shared" si="5"/>
        <v>0</v>
      </c>
      <c r="F372">
        <v>4.5705429398818973</v>
      </c>
      <c r="G372">
        <v>670</v>
      </c>
      <c r="H372">
        <v>0</v>
      </c>
      <c r="I372">
        <v>1</v>
      </c>
    </row>
    <row r="373" spans="1:9">
      <c r="A373" t="s">
        <v>374</v>
      </c>
      <c r="B373">
        <v>4601</v>
      </c>
      <c r="C373">
        <v>5801</v>
      </c>
      <c r="D373" s="20">
        <f t="shared" si="5"/>
        <v>1</v>
      </c>
      <c r="F373">
        <v>4.8299466959416355</v>
      </c>
      <c r="G373">
        <v>447</v>
      </c>
      <c r="H373">
        <v>0</v>
      </c>
      <c r="I373">
        <v>1</v>
      </c>
    </row>
    <row r="374" spans="1:9">
      <c r="A374" t="s">
        <v>375</v>
      </c>
      <c r="B374">
        <v>4403</v>
      </c>
      <c r="C374">
        <v>5502</v>
      </c>
      <c r="D374" s="20">
        <f t="shared" si="5"/>
        <v>0</v>
      </c>
      <c r="F374">
        <v>4.9590413923210939</v>
      </c>
      <c r="G374">
        <v>68</v>
      </c>
      <c r="H374">
        <v>1</v>
      </c>
      <c r="I374">
        <v>1</v>
      </c>
    </row>
    <row r="375" spans="1:9">
      <c r="A375" t="s">
        <v>376</v>
      </c>
      <c r="B375">
        <v>1502</v>
      </c>
      <c r="C375">
        <v>4601</v>
      </c>
      <c r="D375" s="20">
        <f t="shared" si="5"/>
        <v>1</v>
      </c>
      <c r="F375">
        <v>5.6730209071288966</v>
      </c>
      <c r="G375">
        <v>202</v>
      </c>
      <c r="H375">
        <v>1</v>
      </c>
      <c r="I375">
        <v>1</v>
      </c>
    </row>
    <row r="376" spans="1:9">
      <c r="A376" t="s">
        <v>377</v>
      </c>
      <c r="B376">
        <v>705</v>
      </c>
      <c r="C376">
        <v>4601</v>
      </c>
      <c r="D376" s="20">
        <f t="shared" si="5"/>
        <v>1</v>
      </c>
      <c r="F376">
        <v>4.3138672203691533</v>
      </c>
      <c r="G376">
        <v>204</v>
      </c>
      <c r="H376">
        <v>0</v>
      </c>
      <c r="I376">
        <v>1</v>
      </c>
    </row>
    <row r="377" spans="1:9">
      <c r="A377" t="s">
        <v>378</v>
      </c>
      <c r="B377">
        <v>5101</v>
      </c>
      <c r="C377">
        <v>5401</v>
      </c>
      <c r="D377" s="20">
        <f t="shared" si="5"/>
        <v>0</v>
      </c>
      <c r="F377">
        <v>5.2966651902615309</v>
      </c>
      <c r="G377">
        <v>243</v>
      </c>
      <c r="H377">
        <v>1</v>
      </c>
      <c r="I377">
        <v>1</v>
      </c>
    </row>
    <row r="378" spans="1:9">
      <c r="A378" t="s">
        <v>379</v>
      </c>
      <c r="B378">
        <v>5601</v>
      </c>
      <c r="C378">
        <v>5801</v>
      </c>
      <c r="D378" s="20">
        <f t="shared" si="5"/>
        <v>0</v>
      </c>
      <c r="F378">
        <v>4.6646419755561253</v>
      </c>
      <c r="G378">
        <v>350</v>
      </c>
      <c r="H378">
        <v>0</v>
      </c>
      <c r="I378">
        <v>1</v>
      </c>
    </row>
    <row r="379" spans="1:9">
      <c r="A379" t="s">
        <v>380</v>
      </c>
      <c r="B379">
        <v>705</v>
      </c>
      <c r="C379">
        <v>1502</v>
      </c>
      <c r="D379" s="20">
        <f t="shared" si="5"/>
        <v>0</v>
      </c>
      <c r="F379">
        <v>5.8182258936139553</v>
      </c>
      <c r="G379">
        <v>134</v>
      </c>
      <c r="H379">
        <v>0</v>
      </c>
      <c r="I379">
        <v>1</v>
      </c>
    </row>
    <row r="380" spans="1:9">
      <c r="A380" t="s">
        <v>381</v>
      </c>
      <c r="B380">
        <v>5101</v>
      </c>
      <c r="C380">
        <v>5701</v>
      </c>
      <c r="D380" s="20">
        <f t="shared" si="5"/>
        <v>0</v>
      </c>
      <c r="F380">
        <v>4.9196010237841108</v>
      </c>
      <c r="G380">
        <v>51</v>
      </c>
      <c r="H380">
        <v>1</v>
      </c>
      <c r="I380">
        <v>1</v>
      </c>
    </row>
    <row r="381" spans="1:9">
      <c r="A381" t="s">
        <v>382</v>
      </c>
      <c r="B381">
        <v>702</v>
      </c>
      <c r="C381">
        <v>1502</v>
      </c>
      <c r="D381" s="20">
        <f t="shared" si="5"/>
        <v>0</v>
      </c>
      <c r="F381">
        <v>4.9232440186302764</v>
      </c>
      <c r="G381">
        <v>129</v>
      </c>
      <c r="H381">
        <v>1</v>
      </c>
      <c r="I381">
        <v>0</v>
      </c>
    </row>
    <row r="382" spans="1:9">
      <c r="A382" t="s">
        <v>383</v>
      </c>
      <c r="B382">
        <v>1502</v>
      </c>
      <c r="C382">
        <v>1525</v>
      </c>
      <c r="D382" s="20">
        <f t="shared" si="5"/>
        <v>0</v>
      </c>
      <c r="F382">
        <v>3.975431808509263</v>
      </c>
      <c r="G382">
        <v>235</v>
      </c>
      <c r="H382">
        <v>0</v>
      </c>
      <c r="I382">
        <v>1</v>
      </c>
    </row>
    <row r="383" spans="1:9">
      <c r="A383" t="s">
        <v>384</v>
      </c>
      <c r="B383">
        <v>1525</v>
      </c>
      <c r="C383">
        <v>3802</v>
      </c>
      <c r="D383" s="20">
        <f t="shared" si="5"/>
        <v>0</v>
      </c>
      <c r="F383">
        <v>4.6655809910179533</v>
      </c>
      <c r="G383">
        <v>198</v>
      </c>
      <c r="H383">
        <v>0</v>
      </c>
      <c r="I383">
        <v>1</v>
      </c>
    </row>
    <row r="384" spans="1:9">
      <c r="A384" t="s">
        <v>385</v>
      </c>
      <c r="B384">
        <v>1301</v>
      </c>
      <c r="C384">
        <v>1502</v>
      </c>
      <c r="D384" s="20">
        <f t="shared" si="5"/>
        <v>0</v>
      </c>
      <c r="F384">
        <v>4.9836262871245349</v>
      </c>
      <c r="G384">
        <v>249</v>
      </c>
      <c r="H384">
        <v>0</v>
      </c>
      <c r="I384">
        <v>1</v>
      </c>
    </row>
    <row r="385" spans="1:9">
      <c r="A385" t="s">
        <v>386</v>
      </c>
      <c r="B385">
        <v>5201</v>
      </c>
      <c r="C385">
        <v>5401</v>
      </c>
      <c r="D385" s="20">
        <f t="shared" si="5"/>
        <v>0</v>
      </c>
      <c r="F385">
        <v>4.5820633629117085</v>
      </c>
      <c r="G385">
        <v>403</v>
      </c>
      <c r="H385">
        <v>0</v>
      </c>
      <c r="I385">
        <v>1</v>
      </c>
    </row>
    <row r="386" spans="1:9">
      <c r="A386" t="s">
        <v>387</v>
      </c>
      <c r="B386">
        <v>1502</v>
      </c>
      <c r="C386">
        <v>3802</v>
      </c>
      <c r="D386" s="20">
        <f t="shared" si="5"/>
        <v>0</v>
      </c>
      <c r="F386">
        <v>5.9745116927373285</v>
      </c>
      <c r="G386">
        <v>224</v>
      </c>
      <c r="H386">
        <v>1</v>
      </c>
      <c r="I386">
        <v>1</v>
      </c>
    </row>
    <row r="387" spans="1:9">
      <c r="A387" t="s">
        <v>388</v>
      </c>
      <c r="B387">
        <v>5101</v>
      </c>
      <c r="C387">
        <v>5701</v>
      </c>
      <c r="D387" s="20">
        <f t="shared" ref="D387:D450" si="6">IF(OR(B387=4601,C387=4601),1,0)</f>
        <v>0</v>
      </c>
      <c r="F387">
        <v>4.8267225201689925</v>
      </c>
      <c r="G387">
        <v>248</v>
      </c>
      <c r="H387">
        <v>0</v>
      </c>
      <c r="I387">
        <v>1</v>
      </c>
    </row>
    <row r="388" spans="1:9">
      <c r="A388" t="s">
        <v>389</v>
      </c>
      <c r="B388">
        <v>3901</v>
      </c>
      <c r="C388">
        <v>5801</v>
      </c>
      <c r="D388" s="20">
        <f t="shared" si="6"/>
        <v>0</v>
      </c>
      <c r="F388">
        <v>4.6273658565927329</v>
      </c>
      <c r="G388">
        <v>326</v>
      </c>
      <c r="H388">
        <v>0</v>
      </c>
      <c r="I388">
        <v>1</v>
      </c>
    </row>
    <row r="389" spans="1:9">
      <c r="A389" t="s">
        <v>390</v>
      </c>
      <c r="B389">
        <v>1525</v>
      </c>
      <c r="C389">
        <v>5401</v>
      </c>
      <c r="D389" s="20">
        <f t="shared" si="6"/>
        <v>0</v>
      </c>
      <c r="F389">
        <v>4.8247764624755458</v>
      </c>
      <c r="G389">
        <v>175</v>
      </c>
      <c r="H389">
        <v>0</v>
      </c>
      <c r="I389">
        <v>1</v>
      </c>
    </row>
    <row r="390" spans="1:9">
      <c r="A390" t="s">
        <v>391</v>
      </c>
      <c r="B390">
        <v>705</v>
      </c>
      <c r="C390">
        <v>3802</v>
      </c>
      <c r="D390" s="20">
        <f t="shared" si="6"/>
        <v>0</v>
      </c>
      <c r="F390">
        <v>5.4996870826184034</v>
      </c>
      <c r="G390">
        <v>47</v>
      </c>
      <c r="H390">
        <v>0</v>
      </c>
      <c r="I390">
        <v>1</v>
      </c>
    </row>
    <row r="391" spans="1:9">
      <c r="A391" t="s">
        <v>392</v>
      </c>
      <c r="B391">
        <v>4601</v>
      </c>
      <c r="C391">
        <v>4803</v>
      </c>
      <c r="D391" s="20">
        <f t="shared" si="6"/>
        <v>1</v>
      </c>
      <c r="F391">
        <v>4.204119982655925</v>
      </c>
      <c r="G391">
        <v>518</v>
      </c>
      <c r="H391">
        <v>0</v>
      </c>
      <c r="I391">
        <v>1</v>
      </c>
    </row>
    <row r="392" spans="1:9">
      <c r="A392" t="s">
        <v>393</v>
      </c>
      <c r="B392">
        <v>3505</v>
      </c>
      <c r="C392">
        <v>5201</v>
      </c>
      <c r="D392" s="20">
        <f t="shared" si="6"/>
        <v>0</v>
      </c>
      <c r="F392">
        <v>4.2944662261615933</v>
      </c>
      <c r="G392">
        <v>231</v>
      </c>
      <c r="H392">
        <v>1</v>
      </c>
      <c r="I392">
        <v>1</v>
      </c>
    </row>
    <row r="393" spans="1:9">
      <c r="A393" t="s">
        <v>394</v>
      </c>
      <c r="B393">
        <v>4006</v>
      </c>
      <c r="C393">
        <v>5101</v>
      </c>
      <c r="D393" s="20">
        <f t="shared" si="6"/>
        <v>0</v>
      </c>
      <c r="F393">
        <v>5.1931245983544612</v>
      </c>
      <c r="G393">
        <v>480</v>
      </c>
      <c r="H393">
        <v>1</v>
      </c>
      <c r="I393">
        <v>1</v>
      </c>
    </row>
    <row r="394" spans="1:9">
      <c r="A394" t="s">
        <v>395</v>
      </c>
      <c r="B394">
        <v>705</v>
      </c>
      <c r="C394">
        <v>5701</v>
      </c>
      <c r="D394" s="20">
        <f t="shared" si="6"/>
        <v>0</v>
      </c>
      <c r="F394">
        <v>4.888179493918325</v>
      </c>
      <c r="G394">
        <v>122</v>
      </c>
      <c r="H394">
        <v>1</v>
      </c>
      <c r="I394">
        <v>1</v>
      </c>
    </row>
    <row r="395" spans="1:9">
      <c r="A395" t="s">
        <v>396</v>
      </c>
      <c r="B395">
        <v>1301</v>
      </c>
      <c r="C395">
        <v>4002</v>
      </c>
      <c r="D395" s="20">
        <f t="shared" si="6"/>
        <v>0</v>
      </c>
      <c r="F395">
        <v>4.2455126678141495</v>
      </c>
      <c r="G395">
        <v>186</v>
      </c>
      <c r="H395">
        <v>0</v>
      </c>
      <c r="I395">
        <v>1</v>
      </c>
    </row>
    <row r="396" spans="1:9">
      <c r="A396" t="s">
        <v>397</v>
      </c>
      <c r="B396">
        <v>1525</v>
      </c>
      <c r="C396" t="s">
        <v>507</v>
      </c>
      <c r="D396" s="20">
        <f t="shared" si="6"/>
        <v>0</v>
      </c>
      <c r="F396">
        <v>4.1172712956557644</v>
      </c>
      <c r="G396">
        <v>526</v>
      </c>
      <c r="H396">
        <v>0</v>
      </c>
      <c r="I396">
        <v>1</v>
      </c>
    </row>
    <row r="397" spans="1:9">
      <c r="A397" t="s">
        <v>398</v>
      </c>
      <c r="B397">
        <v>1502</v>
      </c>
      <c r="C397">
        <v>3505</v>
      </c>
      <c r="D397" s="20">
        <f t="shared" si="6"/>
        <v>0</v>
      </c>
      <c r="F397">
        <v>4.8920946026904808</v>
      </c>
      <c r="G397">
        <v>218</v>
      </c>
      <c r="H397">
        <v>0</v>
      </c>
      <c r="I397">
        <v>1</v>
      </c>
    </row>
    <row r="398" spans="1:9">
      <c r="A398" t="s">
        <v>399</v>
      </c>
      <c r="B398">
        <v>705</v>
      </c>
      <c r="C398">
        <v>1518</v>
      </c>
      <c r="D398" s="20">
        <f t="shared" si="6"/>
        <v>0</v>
      </c>
      <c r="F398">
        <v>3.621176281775035</v>
      </c>
      <c r="G398">
        <v>328</v>
      </c>
      <c r="H398">
        <v>0</v>
      </c>
      <c r="I398">
        <v>1</v>
      </c>
    </row>
    <row r="399" spans="1:9">
      <c r="A399" t="s">
        <v>400</v>
      </c>
      <c r="B399">
        <v>702</v>
      </c>
      <c r="C399">
        <v>5801</v>
      </c>
      <c r="D399" s="20">
        <f t="shared" si="6"/>
        <v>0</v>
      </c>
      <c r="F399">
        <v>4.0934216851622347</v>
      </c>
      <c r="G399">
        <v>865</v>
      </c>
      <c r="H399">
        <v>0</v>
      </c>
      <c r="I399">
        <v>1</v>
      </c>
    </row>
    <row r="400" spans="1:9">
      <c r="A400" t="s">
        <v>401</v>
      </c>
      <c r="B400">
        <v>2706</v>
      </c>
      <c r="C400">
        <v>4403</v>
      </c>
      <c r="D400" s="20">
        <f t="shared" si="6"/>
        <v>0</v>
      </c>
      <c r="F400">
        <v>3.5888317255942073</v>
      </c>
      <c r="G400">
        <v>233</v>
      </c>
      <c r="H400">
        <v>1</v>
      </c>
      <c r="I400">
        <v>1</v>
      </c>
    </row>
    <row r="401" spans="1:9">
      <c r="A401" t="s">
        <v>402</v>
      </c>
      <c r="B401">
        <v>705</v>
      </c>
      <c r="C401">
        <v>3802</v>
      </c>
      <c r="D401" s="20">
        <f t="shared" si="6"/>
        <v>0</v>
      </c>
      <c r="F401">
        <v>4.1613680022349753</v>
      </c>
      <c r="G401">
        <v>284</v>
      </c>
      <c r="H401">
        <v>0</v>
      </c>
      <c r="I401">
        <v>1</v>
      </c>
    </row>
    <row r="402" spans="1:9">
      <c r="A402" t="s">
        <v>403</v>
      </c>
      <c r="B402">
        <v>1525</v>
      </c>
      <c r="C402">
        <v>1801</v>
      </c>
      <c r="D402" s="20">
        <f t="shared" si="6"/>
        <v>0</v>
      </c>
      <c r="F402">
        <v>5.2600713879850751</v>
      </c>
      <c r="G402">
        <v>6</v>
      </c>
      <c r="H402">
        <v>1</v>
      </c>
      <c r="I402">
        <v>1</v>
      </c>
    </row>
    <row r="403" spans="1:9">
      <c r="A403" t="s">
        <v>404</v>
      </c>
      <c r="B403">
        <v>1502</v>
      </c>
      <c r="C403">
        <v>5801</v>
      </c>
      <c r="D403" s="20">
        <f t="shared" si="6"/>
        <v>0</v>
      </c>
      <c r="F403">
        <v>4.8870543780509568</v>
      </c>
      <c r="G403">
        <v>75</v>
      </c>
      <c r="H403">
        <v>0</v>
      </c>
      <c r="I403">
        <v>1</v>
      </c>
    </row>
    <row r="404" spans="1:9">
      <c r="A404" t="s">
        <v>405</v>
      </c>
      <c r="B404">
        <v>2706</v>
      </c>
      <c r="C404">
        <v>4001</v>
      </c>
      <c r="D404" s="20">
        <f t="shared" si="6"/>
        <v>0</v>
      </c>
      <c r="F404">
        <v>5.6394864892685863</v>
      </c>
      <c r="G404">
        <v>266</v>
      </c>
      <c r="H404">
        <v>0</v>
      </c>
      <c r="I404">
        <v>1</v>
      </c>
    </row>
    <row r="405" spans="1:9">
      <c r="A405" t="s">
        <v>406</v>
      </c>
      <c r="B405">
        <v>1301</v>
      </c>
      <c r="C405">
        <v>1502</v>
      </c>
      <c r="D405" s="20">
        <f t="shared" si="6"/>
        <v>0</v>
      </c>
      <c r="F405">
        <v>4.9052560487484511</v>
      </c>
      <c r="G405">
        <v>51</v>
      </c>
      <c r="H405">
        <v>0</v>
      </c>
      <c r="I405">
        <v>1</v>
      </c>
    </row>
    <row r="406" spans="1:9">
      <c r="A406" t="s">
        <v>407</v>
      </c>
      <c r="B406">
        <v>3505</v>
      </c>
      <c r="C406">
        <v>4601</v>
      </c>
      <c r="D406" s="20">
        <f t="shared" si="6"/>
        <v>1</v>
      </c>
      <c r="F406">
        <v>5.2810333672477272</v>
      </c>
      <c r="G406">
        <v>393</v>
      </c>
      <c r="H406">
        <v>0</v>
      </c>
      <c r="I406">
        <v>1</v>
      </c>
    </row>
    <row r="407" spans="1:9">
      <c r="A407" t="s">
        <v>408</v>
      </c>
      <c r="B407">
        <v>705</v>
      </c>
      <c r="C407">
        <v>4601</v>
      </c>
      <c r="D407" s="20">
        <f t="shared" si="6"/>
        <v>1</v>
      </c>
      <c r="F407">
        <v>5.0969100130080562</v>
      </c>
      <c r="G407">
        <v>282</v>
      </c>
      <c r="H407">
        <v>0</v>
      </c>
      <c r="I407">
        <v>1</v>
      </c>
    </row>
    <row r="408" spans="1:9">
      <c r="A408" t="s">
        <v>409</v>
      </c>
      <c r="B408">
        <v>1301</v>
      </c>
      <c r="C408">
        <v>1502</v>
      </c>
      <c r="D408" s="20">
        <f t="shared" si="6"/>
        <v>0</v>
      </c>
      <c r="F408">
        <v>4.7558748556724915</v>
      </c>
      <c r="G408">
        <v>318</v>
      </c>
      <c r="H408">
        <v>0</v>
      </c>
      <c r="I408">
        <v>1</v>
      </c>
    </row>
    <row r="409" spans="1:9">
      <c r="A409" t="s">
        <v>410</v>
      </c>
      <c r="B409">
        <v>5502</v>
      </c>
      <c r="C409">
        <v>5701</v>
      </c>
      <c r="D409" s="20">
        <f t="shared" si="6"/>
        <v>0</v>
      </c>
      <c r="F409">
        <v>5.143014800254095</v>
      </c>
      <c r="G409">
        <v>176</v>
      </c>
      <c r="H409">
        <v>0</v>
      </c>
      <c r="I409">
        <v>1</v>
      </c>
    </row>
    <row r="410" spans="1:9">
      <c r="A410" t="s">
        <v>411</v>
      </c>
      <c r="B410">
        <v>4001</v>
      </c>
      <c r="C410">
        <v>4403</v>
      </c>
      <c r="D410" s="20">
        <f t="shared" si="6"/>
        <v>0</v>
      </c>
      <c r="F410">
        <v>5.20682587603185</v>
      </c>
      <c r="G410">
        <v>182</v>
      </c>
      <c r="H410">
        <v>1</v>
      </c>
      <c r="I410">
        <v>1</v>
      </c>
    </row>
    <row r="411" spans="1:9">
      <c r="A411" t="s">
        <v>412</v>
      </c>
      <c r="B411">
        <v>3802</v>
      </c>
      <c r="C411">
        <v>5401</v>
      </c>
      <c r="D411" s="20">
        <f t="shared" si="6"/>
        <v>0</v>
      </c>
      <c r="F411">
        <v>6.1238516409670858</v>
      </c>
      <c r="G411">
        <v>329</v>
      </c>
      <c r="H411">
        <v>0</v>
      </c>
      <c r="I411">
        <v>1</v>
      </c>
    </row>
    <row r="412" spans="1:9">
      <c r="A412" t="s">
        <v>413</v>
      </c>
      <c r="B412">
        <v>3802</v>
      </c>
      <c r="C412">
        <v>5801</v>
      </c>
      <c r="D412" s="20">
        <f t="shared" si="6"/>
        <v>0</v>
      </c>
      <c r="F412">
        <v>4.363611979892144</v>
      </c>
      <c r="G412">
        <v>306</v>
      </c>
      <c r="H412">
        <v>0</v>
      </c>
      <c r="I412">
        <v>1</v>
      </c>
    </row>
    <row r="413" spans="1:9">
      <c r="A413" t="s">
        <v>414</v>
      </c>
      <c r="B413">
        <v>1502</v>
      </c>
      <c r="C413">
        <v>4001</v>
      </c>
      <c r="D413" s="20">
        <f t="shared" si="6"/>
        <v>0</v>
      </c>
      <c r="F413">
        <v>4.9831750720378132</v>
      </c>
      <c r="G413">
        <v>132</v>
      </c>
      <c r="H413">
        <v>0</v>
      </c>
      <c r="I413">
        <v>1</v>
      </c>
    </row>
    <row r="414" spans="1:9">
      <c r="A414" t="s">
        <v>415</v>
      </c>
      <c r="B414">
        <v>5201</v>
      </c>
      <c r="C414">
        <v>5601</v>
      </c>
      <c r="D414" s="20">
        <f t="shared" si="6"/>
        <v>0</v>
      </c>
      <c r="F414">
        <v>4.2900346113625183</v>
      </c>
      <c r="G414">
        <v>551</v>
      </c>
      <c r="H414">
        <v>0</v>
      </c>
      <c r="I414">
        <v>1</v>
      </c>
    </row>
    <row r="415" spans="1:9">
      <c r="A415" t="s">
        <v>416</v>
      </c>
      <c r="B415">
        <v>1512</v>
      </c>
      <c r="C415">
        <v>2706</v>
      </c>
      <c r="D415" s="20">
        <f t="shared" si="6"/>
        <v>0</v>
      </c>
      <c r="F415">
        <v>5.916980047320382</v>
      </c>
      <c r="G415">
        <v>46</v>
      </c>
      <c r="H415">
        <v>0</v>
      </c>
      <c r="I415">
        <v>1</v>
      </c>
    </row>
    <row r="416" spans="1:9">
      <c r="A416" t="s">
        <v>417</v>
      </c>
      <c r="B416">
        <v>1502</v>
      </c>
      <c r="C416">
        <v>1801</v>
      </c>
      <c r="D416" s="20">
        <f t="shared" si="6"/>
        <v>0</v>
      </c>
      <c r="F416">
        <v>4.344392273685111</v>
      </c>
      <c r="G416">
        <v>346</v>
      </c>
      <c r="H416">
        <v>0</v>
      </c>
      <c r="I416">
        <v>1</v>
      </c>
    </row>
    <row r="417" spans="1:9">
      <c r="A417" t="s">
        <v>418</v>
      </c>
      <c r="B417">
        <v>3802</v>
      </c>
      <c r="C417">
        <v>4601</v>
      </c>
      <c r="D417" s="20">
        <f t="shared" si="6"/>
        <v>1</v>
      </c>
      <c r="F417">
        <v>5.0530784434834199</v>
      </c>
      <c r="G417">
        <v>130</v>
      </c>
      <c r="H417">
        <v>0</v>
      </c>
      <c r="I417">
        <v>1</v>
      </c>
    </row>
    <row r="418" spans="1:9">
      <c r="A418" t="s">
        <v>419</v>
      </c>
      <c r="B418">
        <v>1502</v>
      </c>
      <c r="C418">
        <v>5801</v>
      </c>
      <c r="D418" s="20">
        <f t="shared" si="6"/>
        <v>0</v>
      </c>
      <c r="F418">
        <v>5.6901960800285138</v>
      </c>
      <c r="G418">
        <v>339</v>
      </c>
      <c r="H418">
        <v>1</v>
      </c>
      <c r="I418">
        <v>1</v>
      </c>
    </row>
    <row r="419" spans="1:9">
      <c r="A419" t="s">
        <v>420</v>
      </c>
      <c r="B419">
        <v>5502</v>
      </c>
      <c r="C419">
        <v>5801</v>
      </c>
      <c r="D419" s="20">
        <f t="shared" si="6"/>
        <v>0</v>
      </c>
      <c r="F419">
        <v>5.3483048630481607</v>
      </c>
      <c r="G419">
        <v>321</v>
      </c>
      <c r="H419">
        <v>1</v>
      </c>
      <c r="I419">
        <v>1</v>
      </c>
    </row>
    <row r="420" spans="1:9">
      <c r="A420" t="s">
        <v>421</v>
      </c>
      <c r="B420">
        <v>2706</v>
      </c>
      <c r="C420">
        <v>4601</v>
      </c>
      <c r="D420" s="20">
        <f t="shared" si="6"/>
        <v>1</v>
      </c>
      <c r="F420">
        <v>3.1105897102992488</v>
      </c>
      <c r="G420">
        <v>662</v>
      </c>
      <c r="H420">
        <v>1</v>
      </c>
      <c r="I420">
        <v>1</v>
      </c>
    </row>
    <row r="421" spans="1:9">
      <c r="A421" t="s">
        <v>422</v>
      </c>
      <c r="B421">
        <v>5102</v>
      </c>
      <c r="C421">
        <v>5701</v>
      </c>
      <c r="D421" s="20">
        <f t="shared" si="6"/>
        <v>0</v>
      </c>
      <c r="F421">
        <v>4.4313637641589869</v>
      </c>
      <c r="G421">
        <v>595</v>
      </c>
      <c r="H421">
        <v>0</v>
      </c>
      <c r="I421">
        <v>1</v>
      </c>
    </row>
    <row r="422" spans="1:9">
      <c r="A422" t="s">
        <v>423</v>
      </c>
      <c r="B422">
        <v>1301</v>
      </c>
      <c r="C422">
        <v>4001</v>
      </c>
      <c r="D422" s="20">
        <f t="shared" si="6"/>
        <v>0</v>
      </c>
      <c r="F422">
        <v>4.9758911364017928</v>
      </c>
      <c r="G422">
        <v>257</v>
      </c>
      <c r="H422">
        <v>0</v>
      </c>
      <c r="I422">
        <v>1</v>
      </c>
    </row>
    <row r="423" spans="1:9">
      <c r="A423" t="s">
        <v>424</v>
      </c>
      <c r="B423">
        <v>705</v>
      </c>
      <c r="C423">
        <v>1525</v>
      </c>
      <c r="D423" s="20">
        <f t="shared" si="6"/>
        <v>0</v>
      </c>
      <c r="F423">
        <v>6.517195897949974</v>
      </c>
      <c r="G423">
        <v>89</v>
      </c>
      <c r="H423">
        <v>1</v>
      </c>
      <c r="I423">
        <v>1</v>
      </c>
    </row>
    <row r="424" spans="1:9">
      <c r="A424" t="s">
        <v>425</v>
      </c>
      <c r="B424">
        <v>1502</v>
      </c>
      <c r="C424">
        <v>4601</v>
      </c>
      <c r="D424" s="20">
        <f t="shared" si="6"/>
        <v>1</v>
      </c>
      <c r="F424">
        <v>4.7234556720351861</v>
      </c>
      <c r="G424">
        <v>269</v>
      </c>
      <c r="H424">
        <v>0</v>
      </c>
      <c r="I424">
        <v>1</v>
      </c>
    </row>
    <row r="425" spans="1:9">
      <c r="A425" t="s">
        <v>426</v>
      </c>
      <c r="B425">
        <v>4601</v>
      </c>
      <c r="C425">
        <v>5801</v>
      </c>
      <c r="D425" s="20">
        <f t="shared" si="6"/>
        <v>1</v>
      </c>
      <c r="F425">
        <v>4.4031205211758175</v>
      </c>
      <c r="G425">
        <v>665</v>
      </c>
      <c r="H425">
        <v>0</v>
      </c>
      <c r="I425">
        <v>1</v>
      </c>
    </row>
    <row r="426" spans="1:9">
      <c r="A426" t="s">
        <v>427</v>
      </c>
      <c r="B426">
        <v>1502</v>
      </c>
      <c r="C426">
        <v>5801</v>
      </c>
      <c r="D426" s="20">
        <f t="shared" si="6"/>
        <v>0</v>
      </c>
      <c r="F426">
        <v>4.2787536009528289</v>
      </c>
      <c r="G426">
        <v>403</v>
      </c>
      <c r="H426">
        <v>0</v>
      </c>
      <c r="I426">
        <v>1</v>
      </c>
    </row>
    <row r="427" spans="1:9">
      <c r="A427" t="s">
        <v>428</v>
      </c>
      <c r="B427">
        <v>3802</v>
      </c>
      <c r="C427">
        <v>5502</v>
      </c>
      <c r="D427" s="20">
        <f t="shared" si="6"/>
        <v>0</v>
      </c>
      <c r="F427">
        <v>5.885926339801431</v>
      </c>
      <c r="G427">
        <v>241</v>
      </c>
      <c r="H427">
        <v>1</v>
      </c>
      <c r="I427">
        <v>1</v>
      </c>
    </row>
    <row r="428" spans="1:9">
      <c r="A428" t="s">
        <v>429</v>
      </c>
      <c r="B428">
        <v>705</v>
      </c>
      <c r="C428">
        <v>3802</v>
      </c>
      <c r="D428" s="20">
        <f t="shared" si="6"/>
        <v>0</v>
      </c>
      <c r="F428">
        <v>4.8305886686851442</v>
      </c>
      <c r="G428">
        <v>262</v>
      </c>
      <c r="H428">
        <v>0</v>
      </c>
      <c r="I428">
        <v>1</v>
      </c>
    </row>
    <row r="429" spans="1:9">
      <c r="A429" t="s">
        <v>430</v>
      </c>
      <c r="B429">
        <v>1502</v>
      </c>
      <c r="C429">
        <v>1512</v>
      </c>
      <c r="D429" s="20">
        <f t="shared" si="6"/>
        <v>0</v>
      </c>
      <c r="F429">
        <v>4.6901960800285138</v>
      </c>
      <c r="G429">
        <v>134</v>
      </c>
      <c r="H429">
        <v>0</v>
      </c>
      <c r="I429">
        <v>1</v>
      </c>
    </row>
    <row r="430" spans="1:9">
      <c r="A430" t="s">
        <v>431</v>
      </c>
      <c r="B430">
        <v>702</v>
      </c>
      <c r="C430">
        <v>1502</v>
      </c>
      <c r="D430" s="20">
        <f t="shared" si="6"/>
        <v>0</v>
      </c>
      <c r="F430">
        <v>4.510545010206612</v>
      </c>
      <c r="G430">
        <v>427</v>
      </c>
      <c r="H430">
        <v>1</v>
      </c>
      <c r="I430">
        <v>1</v>
      </c>
    </row>
    <row r="431" spans="1:9">
      <c r="A431" t="s">
        <v>432</v>
      </c>
      <c r="B431">
        <v>5401</v>
      </c>
      <c r="C431" t="s">
        <v>507</v>
      </c>
      <c r="D431" s="20">
        <f t="shared" si="6"/>
        <v>0</v>
      </c>
      <c r="F431">
        <v>4.7134905430939424</v>
      </c>
      <c r="G431">
        <v>468</v>
      </c>
      <c r="H431">
        <v>0</v>
      </c>
      <c r="I431">
        <v>1</v>
      </c>
    </row>
    <row r="432" spans="1:9">
      <c r="A432" t="s">
        <v>433</v>
      </c>
      <c r="B432">
        <v>1301</v>
      </c>
      <c r="C432">
        <v>3505</v>
      </c>
      <c r="D432" s="20">
        <f t="shared" si="6"/>
        <v>0</v>
      </c>
      <c r="F432">
        <v>4.3404441148401185</v>
      </c>
      <c r="G432">
        <v>190</v>
      </c>
      <c r="H432">
        <v>1</v>
      </c>
      <c r="I432">
        <v>1</v>
      </c>
    </row>
    <row r="433" spans="1:9">
      <c r="A433" t="s">
        <v>434</v>
      </c>
      <c r="B433">
        <v>1301</v>
      </c>
      <c r="C433">
        <v>5101</v>
      </c>
      <c r="D433" s="20">
        <f t="shared" si="6"/>
        <v>0</v>
      </c>
      <c r="F433">
        <v>4.426511261364575</v>
      </c>
      <c r="G433">
        <v>500</v>
      </c>
      <c r="H433">
        <v>0</v>
      </c>
      <c r="I433">
        <v>1</v>
      </c>
    </row>
    <row r="434" spans="1:9">
      <c r="A434" t="s">
        <v>435</v>
      </c>
      <c r="B434">
        <v>4601</v>
      </c>
      <c r="C434">
        <v>5801</v>
      </c>
      <c r="D434" s="20">
        <f t="shared" si="6"/>
        <v>1</v>
      </c>
      <c r="F434">
        <v>5.5865873046717551</v>
      </c>
      <c r="G434">
        <v>47</v>
      </c>
      <c r="H434">
        <v>1</v>
      </c>
      <c r="I434">
        <v>1</v>
      </c>
    </row>
    <row r="435" spans="1:9">
      <c r="A435" t="s">
        <v>436</v>
      </c>
      <c r="B435">
        <v>4006</v>
      </c>
      <c r="C435">
        <v>4601</v>
      </c>
      <c r="D435" s="20">
        <f t="shared" si="6"/>
        <v>1</v>
      </c>
      <c r="F435">
        <v>5.2174839442139067</v>
      </c>
      <c r="G435">
        <v>256</v>
      </c>
      <c r="H435">
        <v>0</v>
      </c>
      <c r="I435">
        <v>1</v>
      </c>
    </row>
    <row r="436" spans="1:9">
      <c r="A436" t="s">
        <v>437</v>
      </c>
      <c r="B436">
        <v>1502</v>
      </c>
      <c r="C436">
        <v>3909</v>
      </c>
      <c r="D436" s="20">
        <f t="shared" si="6"/>
        <v>0</v>
      </c>
      <c r="F436">
        <v>2.9708116108725178</v>
      </c>
      <c r="G436">
        <v>625</v>
      </c>
      <c r="H436">
        <v>0</v>
      </c>
      <c r="I436">
        <v>1</v>
      </c>
    </row>
    <row r="437" spans="1:9">
      <c r="A437" t="s">
        <v>438</v>
      </c>
      <c r="B437">
        <v>1502</v>
      </c>
      <c r="C437">
        <v>1525</v>
      </c>
      <c r="D437" s="20">
        <f t="shared" si="6"/>
        <v>0</v>
      </c>
      <c r="F437">
        <v>4.4785664955938431</v>
      </c>
      <c r="G437">
        <v>508</v>
      </c>
      <c r="H437">
        <v>0</v>
      </c>
      <c r="I437">
        <v>1</v>
      </c>
    </row>
    <row r="438" spans="1:9">
      <c r="A438" t="s">
        <v>439</v>
      </c>
      <c r="B438">
        <v>5201</v>
      </c>
      <c r="C438">
        <v>5801</v>
      </c>
      <c r="D438" s="20">
        <f t="shared" si="6"/>
        <v>0</v>
      </c>
      <c r="F438">
        <v>5.6314437690131722</v>
      </c>
      <c r="G438">
        <v>5</v>
      </c>
      <c r="H438">
        <v>0</v>
      </c>
      <c r="I438">
        <v>1</v>
      </c>
    </row>
    <row r="439" spans="1:9">
      <c r="A439" t="s">
        <v>440</v>
      </c>
      <c r="B439">
        <v>1502</v>
      </c>
      <c r="C439">
        <v>4601</v>
      </c>
      <c r="D439" s="20">
        <f t="shared" si="6"/>
        <v>1</v>
      </c>
      <c r="F439">
        <v>4.2695129442179161</v>
      </c>
      <c r="G439">
        <v>225</v>
      </c>
      <c r="H439">
        <v>0</v>
      </c>
      <c r="I439">
        <v>1</v>
      </c>
    </row>
    <row r="440" spans="1:9">
      <c r="A440" t="s">
        <v>441</v>
      </c>
      <c r="B440">
        <v>3802</v>
      </c>
      <c r="C440" t="s">
        <v>507</v>
      </c>
      <c r="D440" s="20">
        <f t="shared" si="6"/>
        <v>0</v>
      </c>
      <c r="F440">
        <v>4.6821450763738319</v>
      </c>
      <c r="G440">
        <v>335</v>
      </c>
      <c r="H440">
        <v>0</v>
      </c>
      <c r="I440">
        <v>1</v>
      </c>
    </row>
    <row r="441" spans="1:9">
      <c r="A441" t="s">
        <v>442</v>
      </c>
      <c r="B441">
        <v>1502</v>
      </c>
      <c r="C441">
        <v>5101</v>
      </c>
      <c r="D441" s="20">
        <f t="shared" si="6"/>
        <v>0</v>
      </c>
      <c r="F441">
        <v>4.3074960379132126</v>
      </c>
      <c r="G441">
        <v>276</v>
      </c>
      <c r="H441">
        <v>0</v>
      </c>
      <c r="I441">
        <v>1</v>
      </c>
    </row>
    <row r="442" spans="1:9">
      <c r="A442" t="s">
        <v>443</v>
      </c>
      <c r="B442">
        <v>702</v>
      </c>
      <c r="C442">
        <v>3802</v>
      </c>
      <c r="D442" s="20">
        <f t="shared" si="6"/>
        <v>0</v>
      </c>
      <c r="F442">
        <v>5.1760912590556813</v>
      </c>
      <c r="G442">
        <v>245</v>
      </c>
      <c r="H442">
        <v>0</v>
      </c>
      <c r="I442">
        <v>1</v>
      </c>
    </row>
    <row r="443" spans="1:9">
      <c r="A443" t="s">
        <v>444</v>
      </c>
      <c r="B443">
        <v>5502</v>
      </c>
      <c r="C443">
        <v>5801</v>
      </c>
      <c r="D443" s="20">
        <f t="shared" si="6"/>
        <v>0</v>
      </c>
      <c r="F443">
        <v>4.8041394323353508</v>
      </c>
      <c r="G443">
        <v>5</v>
      </c>
      <c r="H443">
        <v>0</v>
      </c>
      <c r="I443">
        <v>1</v>
      </c>
    </row>
    <row r="444" spans="1:9">
      <c r="A444" t="s">
        <v>445</v>
      </c>
      <c r="B444">
        <v>1502</v>
      </c>
      <c r="C444">
        <v>3505</v>
      </c>
      <c r="D444" s="20">
        <f t="shared" si="6"/>
        <v>0</v>
      </c>
      <c r="F444">
        <v>3.1461280356782382</v>
      </c>
      <c r="G444">
        <v>250</v>
      </c>
      <c r="H444">
        <v>0</v>
      </c>
      <c r="I444">
        <v>1</v>
      </c>
    </row>
    <row r="445" spans="1:9">
      <c r="A445" t="s">
        <v>446</v>
      </c>
      <c r="B445">
        <v>705</v>
      </c>
      <c r="C445">
        <v>1502</v>
      </c>
      <c r="D445" s="20">
        <f t="shared" si="6"/>
        <v>0</v>
      </c>
      <c r="F445">
        <v>6.071882007306125</v>
      </c>
      <c r="G445">
        <v>391</v>
      </c>
      <c r="H445">
        <v>1</v>
      </c>
      <c r="I445">
        <v>1</v>
      </c>
    </row>
    <row r="446" spans="1:9">
      <c r="A446" t="s">
        <v>447</v>
      </c>
      <c r="B446">
        <v>3802</v>
      </c>
      <c r="C446">
        <v>4403</v>
      </c>
      <c r="D446" s="20">
        <f t="shared" si="6"/>
        <v>0</v>
      </c>
      <c r="F446">
        <v>1.8394780473741983</v>
      </c>
      <c r="G446">
        <v>333</v>
      </c>
      <c r="H446">
        <v>1</v>
      </c>
      <c r="I446">
        <v>0</v>
      </c>
    </row>
    <row r="447" spans="1:9">
      <c r="A447" t="s">
        <v>448</v>
      </c>
      <c r="B447">
        <v>3802</v>
      </c>
      <c r="C447">
        <v>5101</v>
      </c>
      <c r="D447" s="20">
        <f t="shared" si="6"/>
        <v>0</v>
      </c>
      <c r="F447">
        <v>4.8920946026904808</v>
      </c>
      <c r="G447">
        <v>7</v>
      </c>
      <c r="H447">
        <v>1</v>
      </c>
      <c r="I447">
        <v>0</v>
      </c>
    </row>
    <row r="448" spans="1:9">
      <c r="A448" t="s">
        <v>449</v>
      </c>
      <c r="B448">
        <v>2704</v>
      </c>
      <c r="C448">
        <v>5201</v>
      </c>
      <c r="D448" s="20">
        <f t="shared" si="6"/>
        <v>0</v>
      </c>
      <c r="F448">
        <v>4.6928469192772297</v>
      </c>
      <c r="G448">
        <v>286</v>
      </c>
      <c r="H448">
        <v>0</v>
      </c>
      <c r="I448">
        <v>1</v>
      </c>
    </row>
    <row r="449" spans="1:9">
      <c r="A449" t="s">
        <v>450</v>
      </c>
      <c r="B449">
        <v>1525</v>
      </c>
      <c r="C449">
        <v>3505</v>
      </c>
      <c r="D449" s="20">
        <f t="shared" si="6"/>
        <v>0</v>
      </c>
      <c r="F449">
        <v>4.4149733479708182</v>
      </c>
      <c r="G449">
        <v>240</v>
      </c>
      <c r="H449">
        <v>0</v>
      </c>
      <c r="I449">
        <v>1</v>
      </c>
    </row>
    <row r="450" spans="1:9">
      <c r="A450" t="s">
        <v>451</v>
      </c>
      <c r="B450">
        <v>2704</v>
      </c>
      <c r="C450">
        <v>5801</v>
      </c>
      <c r="D450" s="20">
        <f t="shared" si="6"/>
        <v>0</v>
      </c>
      <c r="F450">
        <v>4.3096301674258983</v>
      </c>
      <c r="G450">
        <v>265</v>
      </c>
      <c r="H450">
        <v>1</v>
      </c>
      <c r="I450">
        <v>1</v>
      </c>
    </row>
    <row r="451" spans="1:9">
      <c r="A451" t="s">
        <v>452</v>
      </c>
      <c r="B451">
        <v>1502</v>
      </c>
      <c r="C451" t="s">
        <v>507</v>
      </c>
      <c r="D451" s="20">
        <f t="shared" ref="D451:D514" si="7">IF(OR(B451=4601,C451=4601),1,0)</f>
        <v>0</v>
      </c>
      <c r="F451">
        <v>5.9614210940664485</v>
      </c>
      <c r="G451">
        <v>64</v>
      </c>
      <c r="H451">
        <v>0</v>
      </c>
      <c r="I451">
        <v>1</v>
      </c>
    </row>
    <row r="452" spans="1:9">
      <c r="A452" t="s">
        <v>453</v>
      </c>
      <c r="B452">
        <v>3802</v>
      </c>
      <c r="C452">
        <v>5101</v>
      </c>
      <c r="D452" s="20">
        <f t="shared" si="7"/>
        <v>0</v>
      </c>
      <c r="F452">
        <v>4.5646660642520898</v>
      </c>
      <c r="G452">
        <v>487</v>
      </c>
      <c r="H452">
        <v>0</v>
      </c>
      <c r="I452">
        <v>1</v>
      </c>
    </row>
    <row r="453" spans="1:9">
      <c r="A453" t="s">
        <v>454</v>
      </c>
      <c r="B453">
        <v>702</v>
      </c>
      <c r="C453">
        <v>1513</v>
      </c>
      <c r="D453" s="20">
        <f t="shared" si="7"/>
        <v>0</v>
      </c>
      <c r="F453">
        <v>4.6580113966571126</v>
      </c>
      <c r="G453">
        <v>83</v>
      </c>
      <c r="H453">
        <v>0</v>
      </c>
      <c r="I453">
        <v>1</v>
      </c>
    </row>
    <row r="454" spans="1:9">
      <c r="A454" t="s">
        <v>455</v>
      </c>
      <c r="B454">
        <v>3802</v>
      </c>
      <c r="C454">
        <v>5701</v>
      </c>
      <c r="D454" s="20">
        <f t="shared" si="7"/>
        <v>0</v>
      </c>
      <c r="F454">
        <v>4.6095944092252203</v>
      </c>
      <c r="G454">
        <v>449</v>
      </c>
      <c r="H454">
        <v>0</v>
      </c>
      <c r="I454">
        <v>1</v>
      </c>
    </row>
    <row r="455" spans="1:9">
      <c r="A455" t="s">
        <v>456</v>
      </c>
      <c r="B455">
        <v>705</v>
      </c>
      <c r="C455">
        <v>5201</v>
      </c>
      <c r="D455" s="20">
        <f t="shared" si="7"/>
        <v>0</v>
      </c>
      <c r="F455">
        <v>4.509202522331103</v>
      </c>
      <c r="G455">
        <v>126</v>
      </c>
      <c r="H455">
        <v>0</v>
      </c>
      <c r="I455">
        <v>1</v>
      </c>
    </row>
    <row r="456" spans="1:9">
      <c r="A456" t="s">
        <v>457</v>
      </c>
      <c r="B456">
        <v>1502</v>
      </c>
      <c r="C456">
        <v>4601</v>
      </c>
      <c r="D456" s="20">
        <f t="shared" si="7"/>
        <v>1</v>
      </c>
      <c r="F456">
        <v>5.3159703454569174</v>
      </c>
      <c r="G456">
        <v>436</v>
      </c>
      <c r="H456">
        <v>0</v>
      </c>
      <c r="I456">
        <v>1</v>
      </c>
    </row>
    <row r="457" spans="1:9">
      <c r="A457" t="s">
        <v>458</v>
      </c>
      <c r="B457">
        <v>3505</v>
      </c>
      <c r="C457">
        <v>4601</v>
      </c>
      <c r="D457" s="20">
        <f t="shared" si="7"/>
        <v>1</v>
      </c>
      <c r="F457">
        <v>4.8149131812750738</v>
      </c>
      <c r="G457">
        <v>241</v>
      </c>
      <c r="H457">
        <v>0</v>
      </c>
      <c r="I457">
        <v>1</v>
      </c>
    </row>
    <row r="458" spans="1:9">
      <c r="A458" t="s">
        <v>459</v>
      </c>
      <c r="B458">
        <v>1502</v>
      </c>
      <c r="C458" t="s">
        <v>507</v>
      </c>
      <c r="D458" s="20">
        <f t="shared" si="7"/>
        <v>0</v>
      </c>
      <c r="F458">
        <v>4.7185016888672742</v>
      </c>
      <c r="G458">
        <v>202</v>
      </c>
      <c r="H458">
        <v>1</v>
      </c>
      <c r="I458">
        <v>0</v>
      </c>
    </row>
    <row r="459" spans="1:9">
      <c r="A459" t="s">
        <v>460</v>
      </c>
      <c r="B459">
        <v>705</v>
      </c>
      <c r="C459">
        <v>4001</v>
      </c>
      <c r="D459" s="20">
        <f t="shared" si="7"/>
        <v>0</v>
      </c>
      <c r="F459">
        <v>5.220108088040055</v>
      </c>
      <c r="G459">
        <v>28</v>
      </c>
      <c r="H459">
        <v>0</v>
      </c>
      <c r="I459">
        <v>1</v>
      </c>
    </row>
    <row r="460" spans="1:9">
      <c r="A460" t="s">
        <v>461</v>
      </c>
      <c r="B460">
        <v>1525</v>
      </c>
      <c r="C460">
        <v>4601</v>
      </c>
      <c r="D460" s="20">
        <f t="shared" si="7"/>
        <v>1</v>
      </c>
      <c r="F460">
        <v>5.2430380486862944</v>
      </c>
      <c r="G460">
        <v>423</v>
      </c>
      <c r="H460">
        <v>1</v>
      </c>
      <c r="I460">
        <v>1</v>
      </c>
    </row>
    <row r="461" spans="1:9">
      <c r="A461" t="s">
        <v>462</v>
      </c>
      <c r="B461">
        <v>705</v>
      </c>
      <c r="C461">
        <v>3503</v>
      </c>
      <c r="D461" s="20">
        <f t="shared" si="7"/>
        <v>0</v>
      </c>
      <c r="F461">
        <v>4.5763413502057926</v>
      </c>
      <c r="G461">
        <v>322</v>
      </c>
      <c r="H461">
        <v>1</v>
      </c>
      <c r="I461">
        <v>1</v>
      </c>
    </row>
    <row r="462" spans="1:9">
      <c r="A462" t="s">
        <v>463</v>
      </c>
      <c r="B462">
        <v>1502</v>
      </c>
      <c r="C462">
        <v>3505</v>
      </c>
      <c r="D462" s="20">
        <f t="shared" si="7"/>
        <v>0</v>
      </c>
      <c r="F462">
        <v>5.3483048630481607</v>
      </c>
      <c r="G462">
        <v>21</v>
      </c>
      <c r="H462">
        <v>1</v>
      </c>
      <c r="I462">
        <v>1</v>
      </c>
    </row>
    <row r="463" spans="1:9">
      <c r="A463" t="s">
        <v>464</v>
      </c>
      <c r="B463">
        <v>4601</v>
      </c>
      <c r="C463">
        <v>5401</v>
      </c>
      <c r="D463" s="20">
        <f t="shared" si="7"/>
        <v>1</v>
      </c>
      <c r="F463">
        <v>4.6404814369704219</v>
      </c>
      <c r="G463">
        <v>195</v>
      </c>
      <c r="H463">
        <v>0</v>
      </c>
      <c r="I463">
        <v>1</v>
      </c>
    </row>
    <row r="464" spans="1:9">
      <c r="A464" t="s">
        <v>465</v>
      </c>
      <c r="B464">
        <v>1502</v>
      </c>
      <c r="C464">
        <v>4403</v>
      </c>
      <c r="D464" s="20">
        <f t="shared" si="7"/>
        <v>0</v>
      </c>
      <c r="F464">
        <v>4.6211762817750355</v>
      </c>
      <c r="G464">
        <v>319</v>
      </c>
      <c r="H464">
        <v>0</v>
      </c>
      <c r="I464">
        <v>1</v>
      </c>
    </row>
    <row r="465" spans="1:9">
      <c r="A465" t="s">
        <v>466</v>
      </c>
      <c r="B465">
        <v>705</v>
      </c>
      <c r="C465">
        <v>2706</v>
      </c>
      <c r="D465" s="20">
        <f t="shared" si="7"/>
        <v>0</v>
      </c>
      <c r="F465">
        <v>4.5010592622177512</v>
      </c>
      <c r="G465">
        <v>123</v>
      </c>
      <c r="H465">
        <v>0</v>
      </c>
      <c r="I465">
        <v>1</v>
      </c>
    </row>
    <row r="466" spans="1:9">
      <c r="A466" t="s">
        <v>467</v>
      </c>
      <c r="B466">
        <v>1525</v>
      </c>
      <c r="C466">
        <v>5801</v>
      </c>
      <c r="D466" s="20">
        <f t="shared" si="7"/>
        <v>0</v>
      </c>
      <c r="F466">
        <v>5.012837224705172</v>
      </c>
      <c r="G466">
        <v>231</v>
      </c>
      <c r="H466">
        <v>0</v>
      </c>
      <c r="I466">
        <v>1</v>
      </c>
    </row>
    <row r="467" spans="1:9">
      <c r="A467" t="s">
        <v>468</v>
      </c>
      <c r="B467">
        <v>1512</v>
      </c>
      <c r="C467">
        <v>3505</v>
      </c>
      <c r="D467" s="20">
        <f t="shared" si="7"/>
        <v>0</v>
      </c>
      <c r="F467">
        <v>2.7427251313046983</v>
      </c>
      <c r="G467">
        <v>186</v>
      </c>
      <c r="H467">
        <v>0</v>
      </c>
      <c r="I467">
        <v>1</v>
      </c>
    </row>
    <row r="468" spans="1:9">
      <c r="A468" t="s">
        <v>469</v>
      </c>
      <c r="B468">
        <v>1502</v>
      </c>
      <c r="C468" t="s">
        <v>507</v>
      </c>
      <c r="D468" s="20">
        <f t="shared" si="7"/>
        <v>0</v>
      </c>
      <c r="F468">
        <v>4.8413594704548553</v>
      </c>
      <c r="G468">
        <v>288</v>
      </c>
      <c r="H468">
        <v>0</v>
      </c>
      <c r="I468">
        <v>1</v>
      </c>
    </row>
    <row r="469" spans="1:9">
      <c r="A469" t="s">
        <v>470</v>
      </c>
      <c r="B469">
        <v>1525</v>
      </c>
      <c r="C469">
        <v>3802</v>
      </c>
      <c r="D469" s="20">
        <f t="shared" si="7"/>
        <v>0</v>
      </c>
      <c r="F469">
        <v>4.7543483357110192</v>
      </c>
      <c r="G469">
        <v>399</v>
      </c>
      <c r="H469">
        <v>0</v>
      </c>
      <c r="I469">
        <v>1</v>
      </c>
    </row>
    <row r="470" spans="1:9">
      <c r="A470" t="s">
        <v>471</v>
      </c>
      <c r="B470">
        <v>1301</v>
      </c>
      <c r="C470">
        <v>3802</v>
      </c>
      <c r="D470" s="20">
        <f t="shared" si="7"/>
        <v>0</v>
      </c>
      <c r="F470">
        <v>4.5465426634781307</v>
      </c>
      <c r="G470">
        <v>555</v>
      </c>
      <c r="H470">
        <v>0</v>
      </c>
      <c r="I470">
        <v>1</v>
      </c>
    </row>
    <row r="471" spans="1:9">
      <c r="A471" t="s">
        <v>472</v>
      </c>
      <c r="B471">
        <v>1801</v>
      </c>
      <c r="C471">
        <v>4601</v>
      </c>
      <c r="D471" s="20">
        <f t="shared" si="7"/>
        <v>1</v>
      </c>
      <c r="F471">
        <v>4.3159703454569174</v>
      </c>
      <c r="G471">
        <v>386</v>
      </c>
      <c r="H471">
        <v>0</v>
      </c>
      <c r="I471">
        <v>1</v>
      </c>
    </row>
    <row r="472" spans="1:9">
      <c r="A472" t="s">
        <v>473</v>
      </c>
      <c r="B472">
        <v>1502</v>
      </c>
      <c r="C472" t="s">
        <v>507</v>
      </c>
      <c r="D472" s="20">
        <f t="shared" si="7"/>
        <v>0</v>
      </c>
      <c r="F472">
        <v>5.0413926851582254</v>
      </c>
      <c r="G472">
        <v>393</v>
      </c>
      <c r="H472">
        <v>0</v>
      </c>
      <c r="I472">
        <v>1</v>
      </c>
    </row>
    <row r="473" spans="1:9">
      <c r="A473" t="s">
        <v>474</v>
      </c>
      <c r="B473">
        <v>4001</v>
      </c>
      <c r="C473">
        <v>5102</v>
      </c>
      <c r="D473" s="20">
        <f t="shared" si="7"/>
        <v>0</v>
      </c>
      <c r="F473">
        <v>2.9684829485539352</v>
      </c>
      <c r="G473">
        <v>422</v>
      </c>
      <c r="H473">
        <v>0</v>
      </c>
      <c r="I473">
        <v>1</v>
      </c>
    </row>
    <row r="474" spans="1:9">
      <c r="A474" t="s">
        <v>475</v>
      </c>
      <c r="B474">
        <v>1301</v>
      </c>
      <c r="C474">
        <v>5201</v>
      </c>
      <c r="D474" s="20">
        <f t="shared" si="7"/>
        <v>0</v>
      </c>
      <c r="F474">
        <v>5.4116197059632301</v>
      </c>
      <c r="G474">
        <v>176</v>
      </c>
      <c r="H474">
        <v>1</v>
      </c>
      <c r="I474">
        <v>1</v>
      </c>
    </row>
    <row r="475" spans="1:9">
      <c r="A475" t="s">
        <v>476</v>
      </c>
      <c r="B475">
        <v>3501</v>
      </c>
      <c r="C475">
        <v>5601</v>
      </c>
      <c r="D475" s="20">
        <f t="shared" si="7"/>
        <v>0</v>
      </c>
      <c r="F475">
        <v>4.7050079593333356</v>
      </c>
      <c r="G475">
        <v>13</v>
      </c>
      <c r="H475">
        <v>0</v>
      </c>
      <c r="I475">
        <v>1</v>
      </c>
    </row>
    <row r="476" spans="1:9">
      <c r="A476" t="s">
        <v>477</v>
      </c>
      <c r="B476">
        <v>1525</v>
      </c>
      <c r="C476">
        <v>4001</v>
      </c>
      <c r="D476" s="20">
        <f t="shared" si="7"/>
        <v>0</v>
      </c>
      <c r="F476">
        <v>5.0170333392987807</v>
      </c>
      <c r="G476">
        <v>7</v>
      </c>
      <c r="H476">
        <v>0</v>
      </c>
      <c r="I476">
        <v>1</v>
      </c>
    </row>
    <row r="477" spans="1:9">
      <c r="A477" t="s">
        <v>478</v>
      </c>
      <c r="B477">
        <v>3915</v>
      </c>
      <c r="C477">
        <v>5701</v>
      </c>
      <c r="D477" s="20">
        <f t="shared" si="7"/>
        <v>0</v>
      </c>
      <c r="F477">
        <v>3.2900346113625178</v>
      </c>
      <c r="G477">
        <v>236</v>
      </c>
      <c r="H477">
        <v>0</v>
      </c>
      <c r="I477">
        <v>1</v>
      </c>
    </row>
    <row r="478" spans="1:9">
      <c r="A478" t="s">
        <v>479</v>
      </c>
      <c r="B478">
        <v>1525</v>
      </c>
      <c r="C478">
        <v>5102</v>
      </c>
      <c r="D478" s="20">
        <f t="shared" si="7"/>
        <v>0</v>
      </c>
      <c r="F478">
        <v>5.5888317255942068</v>
      </c>
      <c r="G478">
        <v>176</v>
      </c>
      <c r="H478">
        <v>1</v>
      </c>
      <c r="I478">
        <v>1</v>
      </c>
    </row>
    <row r="479" spans="1:9">
      <c r="A479" t="s">
        <v>480</v>
      </c>
      <c r="B479">
        <v>3901</v>
      </c>
      <c r="C479">
        <v>5502</v>
      </c>
      <c r="D479" s="20">
        <f t="shared" si="7"/>
        <v>0</v>
      </c>
      <c r="F479">
        <v>5.2600713879850751</v>
      </c>
      <c r="G479">
        <v>334</v>
      </c>
      <c r="H479">
        <v>0</v>
      </c>
      <c r="I479">
        <v>1</v>
      </c>
    </row>
    <row r="480" spans="1:9">
      <c r="A480" t="s">
        <v>481</v>
      </c>
      <c r="B480">
        <v>1502</v>
      </c>
      <c r="C480">
        <v>5801</v>
      </c>
      <c r="D480" s="20">
        <f t="shared" si="7"/>
        <v>0</v>
      </c>
      <c r="F480">
        <v>5.9493900066449124</v>
      </c>
      <c r="G480">
        <v>3</v>
      </c>
      <c r="H480">
        <v>1</v>
      </c>
      <c r="I480">
        <v>1</v>
      </c>
    </row>
    <row r="481" spans="1:9">
      <c r="A481" t="s">
        <v>482</v>
      </c>
      <c r="B481">
        <v>3802</v>
      </c>
      <c r="C481">
        <v>5602</v>
      </c>
      <c r="D481" s="20">
        <f t="shared" si="7"/>
        <v>0</v>
      </c>
      <c r="F481">
        <v>5.4771212547196626</v>
      </c>
      <c r="G481">
        <v>11</v>
      </c>
      <c r="H481">
        <v>0</v>
      </c>
      <c r="I481">
        <v>1</v>
      </c>
    </row>
    <row r="482" spans="1:9">
      <c r="A482" t="s">
        <v>483</v>
      </c>
      <c r="B482">
        <v>5101</v>
      </c>
      <c r="C482">
        <v>5701</v>
      </c>
      <c r="D482" s="20">
        <f t="shared" si="7"/>
        <v>0</v>
      </c>
      <c r="F482">
        <v>5.204119982655925</v>
      </c>
      <c r="G482">
        <v>39</v>
      </c>
      <c r="H482">
        <v>1</v>
      </c>
      <c r="I482">
        <v>1</v>
      </c>
    </row>
    <row r="483" spans="1:9">
      <c r="A483" t="s">
        <v>484</v>
      </c>
      <c r="B483">
        <v>1301</v>
      </c>
      <c r="C483">
        <v>1518</v>
      </c>
      <c r="D483" s="20">
        <f t="shared" si="7"/>
        <v>0</v>
      </c>
      <c r="F483">
        <v>4.1205739312058496</v>
      </c>
      <c r="G483">
        <v>195</v>
      </c>
      <c r="H483">
        <v>1</v>
      </c>
      <c r="I483">
        <v>1</v>
      </c>
    </row>
    <row r="484" spans="1:9">
      <c r="A484" t="s">
        <v>485</v>
      </c>
      <c r="B484">
        <v>4601</v>
      </c>
      <c r="C484" t="s">
        <v>507</v>
      </c>
      <c r="D484" s="20">
        <f t="shared" si="7"/>
        <v>1</v>
      </c>
      <c r="F484">
        <v>3.725094521081469</v>
      </c>
      <c r="G484">
        <v>408</v>
      </c>
      <c r="H484">
        <v>0</v>
      </c>
      <c r="I484">
        <v>1</v>
      </c>
    </row>
    <row r="485" spans="1:9">
      <c r="A485" t="s">
        <v>486</v>
      </c>
      <c r="B485">
        <v>705</v>
      </c>
      <c r="C485" t="s">
        <v>507</v>
      </c>
      <c r="D485" s="20">
        <f t="shared" si="7"/>
        <v>0</v>
      </c>
      <c r="F485">
        <v>5.9314578706890053</v>
      </c>
      <c r="G485">
        <v>114</v>
      </c>
      <c r="H485">
        <v>1</v>
      </c>
      <c r="I485">
        <v>1</v>
      </c>
    </row>
    <row r="486" spans="1:9">
      <c r="A486" t="s">
        <v>487</v>
      </c>
      <c r="B486">
        <v>1502</v>
      </c>
      <c r="C486">
        <v>5502</v>
      </c>
      <c r="D486" s="20">
        <f t="shared" si="7"/>
        <v>0</v>
      </c>
      <c r="F486">
        <v>5.8518696007297661</v>
      </c>
      <c r="G486">
        <v>6</v>
      </c>
      <c r="H486">
        <v>1</v>
      </c>
      <c r="I486">
        <v>1</v>
      </c>
    </row>
    <row r="487" spans="1:9">
      <c r="A487" t="s">
        <v>488</v>
      </c>
      <c r="B487">
        <v>1525</v>
      </c>
      <c r="C487">
        <v>4403</v>
      </c>
      <c r="D487" s="20">
        <f t="shared" si="7"/>
        <v>0</v>
      </c>
      <c r="F487">
        <v>4.5078558716958312</v>
      </c>
      <c r="G487">
        <v>137</v>
      </c>
      <c r="H487">
        <v>0</v>
      </c>
      <c r="I487">
        <v>1</v>
      </c>
    </row>
    <row r="488" spans="1:9">
      <c r="A488" t="s">
        <v>489</v>
      </c>
      <c r="B488">
        <v>1502</v>
      </c>
      <c r="C488">
        <v>5502</v>
      </c>
      <c r="D488" s="20">
        <f t="shared" si="7"/>
        <v>0</v>
      </c>
      <c r="F488">
        <v>3.9986951583116559</v>
      </c>
      <c r="G488">
        <v>283</v>
      </c>
      <c r="H488">
        <v>0</v>
      </c>
      <c r="I488">
        <v>1</v>
      </c>
    </row>
    <row r="489" spans="1:9">
      <c r="A489" t="s">
        <v>490</v>
      </c>
      <c r="B489">
        <v>5502</v>
      </c>
      <c r="C489">
        <v>5801</v>
      </c>
      <c r="D489" s="20">
        <f t="shared" si="7"/>
        <v>0</v>
      </c>
      <c r="F489">
        <v>3.1139433523068369</v>
      </c>
      <c r="G489">
        <v>933</v>
      </c>
      <c r="H489">
        <v>0</v>
      </c>
      <c r="I489">
        <v>1</v>
      </c>
    </row>
    <row r="490" spans="1:9">
      <c r="A490" t="s">
        <v>491</v>
      </c>
      <c r="B490">
        <v>4006</v>
      </c>
      <c r="C490">
        <v>5502</v>
      </c>
      <c r="D490" s="20">
        <f t="shared" si="7"/>
        <v>0</v>
      </c>
      <c r="F490">
        <v>5.1643528557844371</v>
      </c>
      <c r="G490">
        <v>440</v>
      </c>
      <c r="H490">
        <v>0</v>
      </c>
      <c r="I490">
        <v>1</v>
      </c>
    </row>
    <row r="491" spans="1:9">
      <c r="A491" t="s">
        <v>492</v>
      </c>
      <c r="B491">
        <v>705</v>
      </c>
      <c r="C491">
        <v>4601</v>
      </c>
      <c r="D491" s="20">
        <f t="shared" si="7"/>
        <v>1</v>
      </c>
      <c r="F491">
        <v>5.071882007306125</v>
      </c>
      <c r="G491">
        <v>61</v>
      </c>
      <c r="H491">
        <v>0</v>
      </c>
      <c r="I491">
        <v>1</v>
      </c>
    </row>
    <row r="492" spans="1:9">
      <c r="A492" t="s">
        <v>493</v>
      </c>
      <c r="B492">
        <v>3505</v>
      </c>
      <c r="C492">
        <v>5801</v>
      </c>
      <c r="D492" s="20">
        <f t="shared" si="7"/>
        <v>0</v>
      </c>
      <c r="F492">
        <v>4.6031443726201822</v>
      </c>
      <c r="G492">
        <v>291</v>
      </c>
      <c r="H492">
        <v>0</v>
      </c>
      <c r="I492">
        <v>1</v>
      </c>
    </row>
    <row r="493" spans="1:9">
      <c r="A493" t="s">
        <v>494</v>
      </c>
      <c r="B493">
        <v>1525</v>
      </c>
      <c r="C493">
        <v>5101</v>
      </c>
      <c r="D493" s="20">
        <f t="shared" si="7"/>
        <v>0</v>
      </c>
      <c r="F493">
        <v>4.8344207036815323</v>
      </c>
      <c r="G493">
        <v>295</v>
      </c>
      <c r="H493">
        <v>0</v>
      </c>
      <c r="I493">
        <v>1</v>
      </c>
    </row>
    <row r="494" spans="1:9">
      <c r="A494" t="s">
        <v>495</v>
      </c>
      <c r="B494">
        <v>1502</v>
      </c>
      <c r="C494">
        <v>4403</v>
      </c>
      <c r="D494" s="20">
        <f t="shared" si="7"/>
        <v>0</v>
      </c>
      <c r="F494">
        <v>2.6031443726201822</v>
      </c>
      <c r="G494">
        <v>385</v>
      </c>
      <c r="H494">
        <v>0</v>
      </c>
      <c r="I494">
        <v>1</v>
      </c>
    </row>
    <row r="495" spans="1:9">
      <c r="A495" t="s">
        <v>496</v>
      </c>
      <c r="B495">
        <v>4001</v>
      </c>
      <c r="C495">
        <v>5801</v>
      </c>
      <c r="D495" s="20">
        <f t="shared" si="7"/>
        <v>0</v>
      </c>
      <c r="F495">
        <v>5.2988530764097064</v>
      </c>
      <c r="G495">
        <v>76</v>
      </c>
      <c r="H495">
        <v>1</v>
      </c>
      <c r="I495">
        <v>0</v>
      </c>
    </row>
    <row r="496" spans="1:9">
      <c r="A496" t="s">
        <v>497</v>
      </c>
      <c r="B496">
        <v>1525</v>
      </c>
      <c r="C496">
        <v>4601</v>
      </c>
      <c r="D496" s="20">
        <f t="shared" si="7"/>
        <v>1</v>
      </c>
      <c r="F496">
        <v>3.1335389083702174</v>
      </c>
      <c r="G496">
        <v>372</v>
      </c>
      <c r="H496">
        <v>0</v>
      </c>
      <c r="I496">
        <v>1</v>
      </c>
    </row>
    <row r="497" spans="1:9">
      <c r="A497" t="s">
        <v>498</v>
      </c>
      <c r="B497">
        <v>3505</v>
      </c>
      <c r="C497">
        <v>4601</v>
      </c>
      <c r="D497" s="20">
        <f t="shared" si="7"/>
        <v>1</v>
      </c>
      <c r="F497">
        <v>5.2121876044039581</v>
      </c>
      <c r="G497">
        <v>152</v>
      </c>
      <c r="H497">
        <v>0</v>
      </c>
      <c r="I497">
        <v>1</v>
      </c>
    </row>
    <row r="498" spans="1:9">
      <c r="A498" t="s">
        <v>499</v>
      </c>
      <c r="B498">
        <v>1502</v>
      </c>
      <c r="C498">
        <v>5201</v>
      </c>
      <c r="D498" s="20">
        <f t="shared" si="7"/>
        <v>0</v>
      </c>
      <c r="F498">
        <v>4.8750612633917001</v>
      </c>
      <c r="G498">
        <v>240</v>
      </c>
      <c r="H498">
        <v>0</v>
      </c>
      <c r="I498">
        <v>1</v>
      </c>
    </row>
    <row r="499" spans="1:9">
      <c r="A499" t="s">
        <v>500</v>
      </c>
      <c r="B499">
        <v>5502</v>
      </c>
      <c r="C499" t="s">
        <v>507</v>
      </c>
      <c r="D499" s="20">
        <f t="shared" si="7"/>
        <v>0</v>
      </c>
      <c r="F499">
        <v>4.958085848521085</v>
      </c>
      <c r="G499">
        <v>478</v>
      </c>
      <c r="H499">
        <v>1</v>
      </c>
      <c r="I499">
        <v>1</v>
      </c>
    </row>
    <row r="500" spans="1:9">
      <c r="A500" t="s">
        <v>501</v>
      </c>
      <c r="B500">
        <v>1301</v>
      </c>
      <c r="C500">
        <v>4601</v>
      </c>
      <c r="D500" s="20">
        <f t="shared" si="7"/>
        <v>1</v>
      </c>
      <c r="F500">
        <v>4.2900346113625183</v>
      </c>
      <c r="G500">
        <v>435</v>
      </c>
      <c r="H500">
        <v>0</v>
      </c>
      <c r="I500">
        <v>1</v>
      </c>
    </row>
    <row r="501" spans="1:9">
      <c r="A501" t="s">
        <v>502</v>
      </c>
      <c r="B501">
        <v>1502</v>
      </c>
      <c r="C501">
        <v>4006</v>
      </c>
      <c r="D501" s="20">
        <f t="shared" si="7"/>
        <v>0</v>
      </c>
      <c r="F501">
        <v>4.2479732663618064</v>
      </c>
      <c r="G501">
        <v>213</v>
      </c>
      <c r="H501">
        <v>0</v>
      </c>
      <c r="I501">
        <v>1</v>
      </c>
    </row>
    <row r="502" spans="1:9">
      <c r="A502" t="s">
        <v>503</v>
      </c>
      <c r="B502">
        <v>3801</v>
      </c>
      <c r="C502">
        <v>4601</v>
      </c>
      <c r="D502" s="20">
        <f t="shared" si="7"/>
        <v>1</v>
      </c>
      <c r="F502">
        <v>4.3891660843645326</v>
      </c>
      <c r="G502">
        <v>332</v>
      </c>
      <c r="H502">
        <v>0</v>
      </c>
      <c r="I502">
        <v>1</v>
      </c>
    </row>
    <row r="503" spans="1:9">
      <c r="A503" t="s">
        <v>504</v>
      </c>
      <c r="B503">
        <v>1502</v>
      </c>
      <c r="C503">
        <v>4601</v>
      </c>
      <c r="D503" s="20">
        <f t="shared" si="7"/>
        <v>1</v>
      </c>
      <c r="F503">
        <v>3.7752462597402365</v>
      </c>
      <c r="G503">
        <v>451</v>
      </c>
      <c r="H503">
        <v>0</v>
      </c>
      <c r="I503">
        <v>1</v>
      </c>
    </row>
    <row r="504" spans="1:9">
      <c r="A504" t="s">
        <v>505</v>
      </c>
      <c r="B504">
        <v>1502</v>
      </c>
      <c r="C504">
        <v>5801</v>
      </c>
      <c r="D504" s="20">
        <f t="shared" si="7"/>
        <v>0</v>
      </c>
      <c r="F504">
        <v>4.6989700043360187</v>
      </c>
      <c r="G504">
        <v>605</v>
      </c>
      <c r="H504">
        <v>1</v>
      </c>
      <c r="I504">
        <v>1</v>
      </c>
    </row>
    <row r="505" spans="1:9">
      <c r="A505" t="s">
        <v>506</v>
      </c>
      <c r="B505">
        <v>1502</v>
      </c>
      <c r="C505">
        <v>1518</v>
      </c>
      <c r="D505" s="20">
        <f t="shared" si="7"/>
        <v>0</v>
      </c>
      <c r="F505">
        <v>5.5622928644564746</v>
      </c>
      <c r="G505">
        <v>3</v>
      </c>
      <c r="H505">
        <v>1</v>
      </c>
      <c r="I505">
        <v>1</v>
      </c>
    </row>
    <row r="506" spans="1:9">
      <c r="A506" t="s">
        <v>508</v>
      </c>
      <c r="B506">
        <v>705</v>
      </c>
      <c r="C506">
        <v>1502</v>
      </c>
      <c r="D506" s="20">
        <f t="shared" si="7"/>
        <v>0</v>
      </c>
      <c r="F506">
        <v>5.7067177823367583</v>
      </c>
      <c r="G506">
        <v>112</v>
      </c>
      <c r="H506">
        <v>0</v>
      </c>
      <c r="I506">
        <v>1</v>
      </c>
    </row>
    <row r="507" spans="1:9">
      <c r="A507" t="s">
        <v>509</v>
      </c>
      <c r="B507">
        <v>1525</v>
      </c>
      <c r="C507">
        <v>5201</v>
      </c>
      <c r="D507" s="20">
        <f t="shared" si="7"/>
        <v>0</v>
      </c>
      <c r="F507">
        <v>4.173186268412274</v>
      </c>
      <c r="G507">
        <v>337</v>
      </c>
      <c r="H507">
        <v>0</v>
      </c>
      <c r="I507">
        <v>1</v>
      </c>
    </row>
    <row r="508" spans="1:9">
      <c r="A508" t="s">
        <v>510</v>
      </c>
      <c r="B508">
        <v>1502</v>
      </c>
      <c r="C508">
        <v>5701</v>
      </c>
      <c r="D508" s="20">
        <f t="shared" si="7"/>
        <v>0</v>
      </c>
      <c r="F508">
        <v>3.3598354823398879</v>
      </c>
      <c r="G508">
        <v>260</v>
      </c>
      <c r="H508">
        <v>1</v>
      </c>
      <c r="I508">
        <v>1</v>
      </c>
    </row>
    <row r="509" spans="1:9">
      <c r="A509" t="s">
        <v>511</v>
      </c>
      <c r="B509">
        <v>1502</v>
      </c>
      <c r="C509">
        <v>4006</v>
      </c>
      <c r="D509" s="20">
        <f t="shared" si="7"/>
        <v>0</v>
      </c>
      <c r="F509">
        <v>4.5352941200427708</v>
      </c>
      <c r="G509">
        <v>232</v>
      </c>
      <c r="H509">
        <v>1</v>
      </c>
      <c r="I509">
        <v>1</v>
      </c>
    </row>
    <row r="510" spans="1:9">
      <c r="A510" t="s">
        <v>512</v>
      </c>
      <c r="B510">
        <v>1502</v>
      </c>
      <c r="C510">
        <v>5101</v>
      </c>
      <c r="D510" s="20">
        <f t="shared" si="7"/>
        <v>0</v>
      </c>
      <c r="F510">
        <v>4.563481085394411</v>
      </c>
      <c r="G510">
        <v>46</v>
      </c>
      <c r="H510">
        <v>0</v>
      </c>
      <c r="I510">
        <v>1</v>
      </c>
    </row>
    <row r="511" spans="1:9">
      <c r="A511" t="s">
        <v>513</v>
      </c>
      <c r="B511">
        <v>1501</v>
      </c>
      <c r="C511">
        <v>4002</v>
      </c>
      <c r="D511" s="20">
        <f t="shared" si="7"/>
        <v>0</v>
      </c>
      <c r="F511">
        <v>5.6522463410033232</v>
      </c>
      <c r="G511">
        <v>2</v>
      </c>
      <c r="H511">
        <v>0</v>
      </c>
      <c r="I511">
        <v>1</v>
      </c>
    </row>
    <row r="512" spans="1:9">
      <c r="A512" t="s">
        <v>514</v>
      </c>
      <c r="B512">
        <v>1502</v>
      </c>
      <c r="C512" t="s">
        <v>507</v>
      </c>
      <c r="D512" s="20">
        <f t="shared" si="7"/>
        <v>0</v>
      </c>
      <c r="F512">
        <v>5.973589623427257</v>
      </c>
      <c r="G512">
        <v>10</v>
      </c>
      <c r="H512">
        <v>0</v>
      </c>
      <c r="I512">
        <v>1</v>
      </c>
    </row>
    <row r="513" spans="1:9">
      <c r="A513" t="s">
        <v>515</v>
      </c>
      <c r="B513">
        <v>705</v>
      </c>
      <c r="C513" t="s">
        <v>507</v>
      </c>
      <c r="D513" s="20">
        <f t="shared" si="7"/>
        <v>0</v>
      </c>
      <c r="F513">
        <v>4.9680157139936414</v>
      </c>
      <c r="G513">
        <v>236</v>
      </c>
      <c r="H513">
        <v>1</v>
      </c>
      <c r="I513">
        <v>1</v>
      </c>
    </row>
    <row r="514" spans="1:9">
      <c r="A514" t="s">
        <v>516</v>
      </c>
      <c r="B514">
        <v>4403</v>
      </c>
      <c r="C514">
        <v>4601</v>
      </c>
      <c r="D514" s="20">
        <f t="shared" si="7"/>
        <v>1</v>
      </c>
      <c r="F514">
        <v>5.5587085705331658</v>
      </c>
      <c r="G514">
        <v>227</v>
      </c>
      <c r="H514">
        <v>1</v>
      </c>
      <c r="I514">
        <v>0</v>
      </c>
    </row>
    <row r="515" spans="1:9">
      <c r="A515" t="s">
        <v>517</v>
      </c>
      <c r="B515">
        <v>705</v>
      </c>
      <c r="C515">
        <v>4601</v>
      </c>
      <c r="D515" s="20">
        <f t="shared" ref="D515:D536" si="8">IF(OR(B515=4601,C515=4601),1,0)</f>
        <v>1</v>
      </c>
      <c r="F515">
        <v>4.6042260530844699</v>
      </c>
      <c r="G515">
        <v>171</v>
      </c>
      <c r="H515">
        <v>0</v>
      </c>
      <c r="I515">
        <v>1</v>
      </c>
    </row>
    <row r="516" spans="1:9">
      <c r="A516" t="s">
        <v>518</v>
      </c>
      <c r="B516">
        <v>705</v>
      </c>
      <c r="C516">
        <v>4403</v>
      </c>
      <c r="D516" s="20">
        <f t="shared" si="8"/>
        <v>0</v>
      </c>
      <c r="F516">
        <v>4.6444385894678382</v>
      </c>
      <c r="G516">
        <v>198</v>
      </c>
      <c r="H516">
        <v>1</v>
      </c>
      <c r="I516">
        <v>0</v>
      </c>
    </row>
    <row r="517" spans="1:9">
      <c r="A517" t="s">
        <v>519</v>
      </c>
      <c r="B517">
        <v>1502</v>
      </c>
      <c r="C517">
        <v>4601</v>
      </c>
      <c r="D517" s="20">
        <f t="shared" si="8"/>
        <v>1</v>
      </c>
      <c r="F517">
        <v>5.3838153659804311</v>
      </c>
      <c r="G517">
        <v>388</v>
      </c>
      <c r="H517">
        <v>0</v>
      </c>
      <c r="I517">
        <v>1</v>
      </c>
    </row>
    <row r="518" spans="1:9">
      <c r="A518" t="s">
        <v>520</v>
      </c>
      <c r="B518">
        <v>4001</v>
      </c>
      <c r="C518">
        <v>5502</v>
      </c>
      <c r="D518" s="20">
        <f t="shared" si="8"/>
        <v>0</v>
      </c>
      <c r="F518">
        <v>3.6242820958356683</v>
      </c>
      <c r="G518">
        <v>1042</v>
      </c>
      <c r="H518">
        <v>0</v>
      </c>
      <c r="I518">
        <v>1</v>
      </c>
    </row>
    <row r="519" spans="1:9">
      <c r="A519" t="s">
        <v>521</v>
      </c>
      <c r="B519">
        <v>1502</v>
      </c>
      <c r="C519">
        <v>4403</v>
      </c>
      <c r="D519" s="20">
        <f t="shared" si="8"/>
        <v>0</v>
      </c>
      <c r="F519">
        <v>4.1931245983544612</v>
      </c>
      <c r="G519">
        <v>387</v>
      </c>
      <c r="H519">
        <v>1</v>
      </c>
      <c r="I519">
        <v>1</v>
      </c>
    </row>
    <row r="520" spans="1:9">
      <c r="A520" t="s">
        <v>522</v>
      </c>
      <c r="B520">
        <v>2704</v>
      </c>
      <c r="C520">
        <v>5201</v>
      </c>
      <c r="D520" s="20">
        <f t="shared" si="8"/>
        <v>0</v>
      </c>
      <c r="F520">
        <v>2.8305886686851442</v>
      </c>
      <c r="G520">
        <v>375</v>
      </c>
      <c r="H520">
        <v>0</v>
      </c>
      <c r="I520">
        <v>1</v>
      </c>
    </row>
    <row r="521" spans="1:9">
      <c r="A521" t="s">
        <v>523</v>
      </c>
      <c r="B521">
        <v>4006</v>
      </c>
      <c r="C521">
        <v>5801</v>
      </c>
      <c r="D521" s="20">
        <f t="shared" si="8"/>
        <v>0</v>
      </c>
      <c r="F521">
        <v>4.394451680826216</v>
      </c>
      <c r="G521">
        <v>502</v>
      </c>
      <c r="H521">
        <v>0</v>
      </c>
      <c r="I521">
        <v>1</v>
      </c>
    </row>
    <row r="522" spans="1:9">
      <c r="A522" t="s">
        <v>524</v>
      </c>
      <c r="B522">
        <v>5401</v>
      </c>
      <c r="C522">
        <v>5501</v>
      </c>
      <c r="D522" s="20">
        <f t="shared" si="8"/>
        <v>0</v>
      </c>
      <c r="F522">
        <v>4.7581546219673898</v>
      </c>
      <c r="G522">
        <v>273</v>
      </c>
      <c r="H522">
        <v>0</v>
      </c>
      <c r="I522">
        <v>1</v>
      </c>
    </row>
    <row r="523" spans="1:9">
      <c r="A523" t="s">
        <v>525</v>
      </c>
      <c r="B523">
        <v>702</v>
      </c>
      <c r="C523">
        <v>5502</v>
      </c>
      <c r="D523" s="20">
        <f t="shared" si="8"/>
        <v>0</v>
      </c>
      <c r="F523">
        <v>5.7656685547590145</v>
      </c>
      <c r="G523">
        <v>117</v>
      </c>
      <c r="H523">
        <v>0</v>
      </c>
      <c r="I523">
        <v>1</v>
      </c>
    </row>
    <row r="524" spans="1:9">
      <c r="A524" t="s">
        <v>526</v>
      </c>
      <c r="B524">
        <v>1301</v>
      </c>
      <c r="C524">
        <v>1502</v>
      </c>
      <c r="D524" s="20">
        <f t="shared" si="8"/>
        <v>0</v>
      </c>
      <c r="F524">
        <v>5.2121876044039581</v>
      </c>
      <c r="G524">
        <v>187</v>
      </c>
      <c r="H524">
        <v>1</v>
      </c>
      <c r="I524">
        <v>1</v>
      </c>
    </row>
    <row r="525" spans="1:9">
      <c r="A525" t="s">
        <v>527</v>
      </c>
      <c r="B525">
        <v>702</v>
      </c>
      <c r="C525">
        <v>705</v>
      </c>
      <c r="D525" s="20">
        <f t="shared" si="8"/>
        <v>0</v>
      </c>
      <c r="F525">
        <v>4.2966651902615309</v>
      </c>
      <c r="G525">
        <v>676</v>
      </c>
      <c r="H525">
        <v>1</v>
      </c>
      <c r="I525">
        <v>1</v>
      </c>
    </row>
    <row r="526" spans="1:9">
      <c r="A526" t="s">
        <v>528</v>
      </c>
      <c r="B526">
        <v>3503</v>
      </c>
      <c r="C526">
        <v>5801</v>
      </c>
      <c r="D526" s="20">
        <f t="shared" si="8"/>
        <v>0</v>
      </c>
      <c r="F526">
        <v>4.9498777040368749</v>
      </c>
      <c r="G526">
        <v>102</v>
      </c>
      <c r="H526">
        <v>0</v>
      </c>
      <c r="I526">
        <v>1</v>
      </c>
    </row>
    <row r="527" spans="1:9">
      <c r="A527" t="s">
        <v>529</v>
      </c>
      <c r="B527">
        <v>1502</v>
      </c>
      <c r="C527">
        <v>5102</v>
      </c>
      <c r="D527" s="20">
        <f t="shared" si="8"/>
        <v>0</v>
      </c>
      <c r="F527">
        <v>4.1875207208364627</v>
      </c>
      <c r="G527">
        <v>320</v>
      </c>
      <c r="H527">
        <v>0</v>
      </c>
      <c r="I527">
        <v>1</v>
      </c>
    </row>
    <row r="528" spans="1:9">
      <c r="A528" t="s">
        <v>530</v>
      </c>
      <c r="B528">
        <v>705</v>
      </c>
      <c r="C528">
        <v>1502</v>
      </c>
      <c r="D528" s="20">
        <f t="shared" si="8"/>
        <v>0</v>
      </c>
      <c r="F528">
        <v>5.1105897102992488</v>
      </c>
      <c r="G528">
        <v>9</v>
      </c>
      <c r="H528">
        <v>0</v>
      </c>
      <c r="I528">
        <v>1</v>
      </c>
    </row>
    <row r="529" spans="1:9">
      <c r="A529" t="s">
        <v>531</v>
      </c>
      <c r="B529">
        <v>705</v>
      </c>
      <c r="C529">
        <v>1301</v>
      </c>
      <c r="D529" s="20">
        <f t="shared" si="8"/>
        <v>0</v>
      </c>
      <c r="F529">
        <v>4.5465426634781307</v>
      </c>
      <c r="G529">
        <v>21</v>
      </c>
      <c r="H529">
        <v>1</v>
      </c>
      <c r="I529">
        <v>1</v>
      </c>
    </row>
    <row r="530" spans="1:9">
      <c r="A530" t="s">
        <v>532</v>
      </c>
      <c r="B530">
        <v>4403</v>
      </c>
      <c r="C530">
        <v>5601</v>
      </c>
      <c r="D530" s="20">
        <f t="shared" si="8"/>
        <v>0</v>
      </c>
      <c r="F530">
        <v>4.7193312869837269</v>
      </c>
      <c r="G530">
        <v>355</v>
      </c>
      <c r="H530">
        <v>1</v>
      </c>
      <c r="I530">
        <v>1</v>
      </c>
    </row>
    <row r="531" spans="1:9">
      <c r="A531" t="s">
        <v>533</v>
      </c>
      <c r="B531">
        <v>705</v>
      </c>
      <c r="C531">
        <v>2706</v>
      </c>
      <c r="D531" s="20">
        <f t="shared" si="8"/>
        <v>0</v>
      </c>
      <c r="F531">
        <v>4.5289167002776551</v>
      </c>
      <c r="G531">
        <v>292</v>
      </c>
      <c r="H531">
        <v>1</v>
      </c>
      <c r="I531">
        <v>1</v>
      </c>
    </row>
    <row r="532" spans="1:9">
      <c r="A532" t="s">
        <v>534</v>
      </c>
      <c r="B532">
        <v>1302</v>
      </c>
      <c r="C532">
        <v>1502</v>
      </c>
      <c r="D532" s="20">
        <f t="shared" si="8"/>
        <v>0</v>
      </c>
      <c r="F532">
        <v>5.071882007306125</v>
      </c>
      <c r="G532">
        <v>224</v>
      </c>
      <c r="H532">
        <v>1</v>
      </c>
      <c r="I532">
        <v>1</v>
      </c>
    </row>
    <row r="533" spans="1:9">
      <c r="A533" t="s">
        <v>535</v>
      </c>
      <c r="B533">
        <v>1502</v>
      </c>
      <c r="C533">
        <v>3802</v>
      </c>
      <c r="D533" s="20">
        <f t="shared" si="8"/>
        <v>0</v>
      </c>
      <c r="F533">
        <v>5.0170333392987807</v>
      </c>
      <c r="G533">
        <v>379</v>
      </c>
      <c r="H533">
        <v>0</v>
      </c>
      <c r="I533">
        <v>1</v>
      </c>
    </row>
    <row r="534" spans="1:9">
      <c r="A534" t="s">
        <v>536</v>
      </c>
      <c r="B534">
        <v>705</v>
      </c>
      <c r="C534">
        <v>5701</v>
      </c>
      <c r="D534" s="20">
        <f t="shared" si="8"/>
        <v>0</v>
      </c>
      <c r="F534">
        <v>5.3692158574101425</v>
      </c>
      <c r="G534">
        <v>7</v>
      </c>
      <c r="H534">
        <v>0</v>
      </c>
      <c r="I534">
        <v>1</v>
      </c>
    </row>
    <row r="535" spans="1:9">
      <c r="A535" t="s">
        <v>537</v>
      </c>
      <c r="B535">
        <v>3701</v>
      </c>
      <c r="C535">
        <v>5102</v>
      </c>
      <c r="D535" s="20">
        <f t="shared" si="8"/>
        <v>0</v>
      </c>
      <c r="F535">
        <v>4.4216039268698308</v>
      </c>
      <c r="G535">
        <v>238</v>
      </c>
      <c r="H535">
        <v>1</v>
      </c>
      <c r="I535">
        <v>1</v>
      </c>
    </row>
    <row r="536" spans="1:9">
      <c r="A536" t="s">
        <v>538</v>
      </c>
      <c r="B536">
        <v>3505</v>
      </c>
      <c r="C536">
        <v>5801</v>
      </c>
      <c r="D536" s="20">
        <f t="shared" si="8"/>
        <v>0</v>
      </c>
      <c r="F536">
        <v>6.5538830266438746</v>
      </c>
      <c r="G536">
        <v>107</v>
      </c>
      <c r="H536">
        <v>0</v>
      </c>
      <c r="I536">
        <v>1</v>
      </c>
    </row>
  </sheetData>
  <autoFilter ref="A1:I536" xr:uid="{00000000-0009-0000-0000-000002000000}"/>
  <phoneticPr fontId="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36"/>
  <sheetViews>
    <sheetView workbookViewId="0">
      <selection activeCell="E12" sqref="E12"/>
    </sheetView>
  </sheetViews>
  <sheetFormatPr defaultRowHeight="14.4"/>
  <cols>
    <col min="6" max="6" width="10.21875" bestFit="1" customWidth="1"/>
    <col min="7" max="7" width="10.21875" customWidth="1"/>
    <col min="8" max="8" width="13.77734375" style="21"/>
    <col min="9" max="9" width="13.77734375" style="22"/>
    <col min="10" max="22" width="9" style="22"/>
    <col min="23" max="24" width="9" style="20"/>
    <col min="25" max="25" width="13.77734375" style="21"/>
  </cols>
  <sheetData>
    <row r="1" spans="1:25">
      <c r="A1" t="s">
        <v>0</v>
      </c>
      <c r="B1" t="s">
        <v>540</v>
      </c>
      <c r="C1" t="s">
        <v>988</v>
      </c>
      <c r="D1" t="s">
        <v>540</v>
      </c>
      <c r="E1" t="s">
        <v>988</v>
      </c>
      <c r="F1" t="s">
        <v>991</v>
      </c>
      <c r="G1" t="s">
        <v>1016</v>
      </c>
      <c r="H1" s="21" t="s">
        <v>980</v>
      </c>
      <c r="I1" s="22" t="s">
        <v>1</v>
      </c>
      <c r="J1" s="22" t="s">
        <v>1137</v>
      </c>
      <c r="K1" s="22" t="s">
        <v>1144</v>
      </c>
      <c r="L1" s="22" t="s">
        <v>1138</v>
      </c>
      <c r="M1" s="22" t="s">
        <v>1146</v>
      </c>
      <c r="N1" s="22" t="s">
        <v>1139</v>
      </c>
      <c r="O1" s="22" t="s">
        <v>1145</v>
      </c>
      <c r="P1" s="22" t="s">
        <v>1140</v>
      </c>
      <c r="Q1" s="22" t="s">
        <v>1141</v>
      </c>
      <c r="R1" s="22" t="s">
        <v>1147</v>
      </c>
      <c r="S1" s="22" t="s">
        <v>1142</v>
      </c>
      <c r="T1" s="22" t="s">
        <v>1148</v>
      </c>
      <c r="U1" s="22" t="s">
        <v>1143</v>
      </c>
      <c r="V1" s="22" t="s">
        <v>1149</v>
      </c>
      <c r="W1" s="20" t="s">
        <v>963</v>
      </c>
      <c r="X1" s="20" t="s">
        <v>964</v>
      </c>
      <c r="Y1" s="21" t="s">
        <v>969</v>
      </c>
    </row>
    <row r="2" spans="1:25">
      <c r="A2" t="s">
        <v>2</v>
      </c>
      <c r="B2">
        <v>3701</v>
      </c>
      <c r="C2" t="s">
        <v>990</v>
      </c>
      <c r="D2">
        <v>4001</v>
      </c>
      <c r="E2" t="s">
        <v>989</v>
      </c>
      <c r="F2">
        <f>IF(OR(C2="Bw4-80I",E2="Bw4-80I"),1,0)</f>
        <v>0</v>
      </c>
      <c r="G2">
        <f t="shared" ref="G2:G65" si="0">IF(AND(F2=1,X2=1),1,0)</f>
        <v>0</v>
      </c>
      <c r="H2" s="21">
        <v>3.5065050324048719</v>
      </c>
      <c r="I2" s="22">
        <v>618</v>
      </c>
      <c r="J2" s="22">
        <f>IF(OR(B2=3801,D2=3801),1,0)</f>
        <v>0</v>
      </c>
      <c r="K2" s="22">
        <f t="shared" ref="K2:K65" si="1">IF(AND(J2=1,X2=1),1,0)</f>
        <v>0</v>
      </c>
      <c r="L2" s="22">
        <f>IF(OR(B2=5101,D2=5101),1,0)</f>
        <v>0</v>
      </c>
      <c r="M2" s="22">
        <f t="shared" ref="M2:M65" si="2">IF(AND(L2=1,X2=1),1,0)</f>
        <v>0</v>
      </c>
      <c r="N2" s="22">
        <f>IF(OR(B2=5102,D2=5102),1,0)</f>
        <v>0</v>
      </c>
      <c r="O2" s="22">
        <f t="shared" ref="O2:O65" si="3">IF(AND(N2=1,X2=1),1,0)</f>
        <v>0</v>
      </c>
      <c r="P2" s="22">
        <f t="shared" ref="P2:P65" si="4">IF(OR(L2=1,N2=1),1,0)</f>
        <v>0</v>
      </c>
      <c r="Q2" s="22">
        <f t="shared" ref="Q2:Q65" si="5">IF(OR(B2=5201,D2=5201),1,0)</f>
        <v>0</v>
      </c>
      <c r="R2" s="22">
        <f>IF(AND(Q2=1,X2=1),1,0)</f>
        <v>0</v>
      </c>
      <c r="S2" s="22">
        <f t="shared" ref="S2:S65" si="6">IF(OR(B2=5701,D2=5701),1,0)</f>
        <v>0</v>
      </c>
      <c r="T2" s="22">
        <f>IF(AND(S2=1,X2=1),1,0)</f>
        <v>0</v>
      </c>
      <c r="U2" s="22">
        <f t="shared" ref="U2:U65" si="7">IF(OR(B2=5801,D2=5801),1,0)</f>
        <v>0</v>
      </c>
      <c r="V2" s="22">
        <f>IF(AND(U2=1,X2=1),1,0)</f>
        <v>0</v>
      </c>
      <c r="W2" s="20">
        <v>1</v>
      </c>
      <c r="X2" s="20">
        <v>1</v>
      </c>
      <c r="Y2" s="21" t="s">
        <v>968</v>
      </c>
    </row>
    <row r="3" spans="1:25">
      <c r="A3" t="s">
        <v>3</v>
      </c>
      <c r="B3">
        <v>4601</v>
      </c>
      <c r="C3" t="s">
        <v>989</v>
      </c>
      <c r="D3" t="s">
        <v>507</v>
      </c>
      <c r="E3" t="str">
        <f>C3</f>
        <v>Bw6</v>
      </c>
      <c r="F3">
        <f t="shared" ref="F3:F66" si="8">IF(OR(C3="Bw4-80I",E3="Bw4-80I"),1,0)</f>
        <v>0</v>
      </c>
      <c r="G3">
        <f t="shared" si="0"/>
        <v>0</v>
      </c>
      <c r="H3" s="21">
        <v>1.9148718175400503</v>
      </c>
      <c r="I3" s="22">
        <v>650</v>
      </c>
      <c r="J3" s="22">
        <f t="shared" ref="J3:J66" si="9">IF(OR(B3=3801,D3=3801),1,0)</f>
        <v>0</v>
      </c>
      <c r="K3" s="22">
        <f t="shared" si="1"/>
        <v>0</v>
      </c>
      <c r="L3" s="22">
        <f t="shared" ref="L3:L66" si="10">IF(OR(B3=5101,D3=5101),1,0)</f>
        <v>0</v>
      </c>
      <c r="M3" s="22">
        <f t="shared" si="2"/>
        <v>0</v>
      </c>
      <c r="N3" s="22">
        <f t="shared" ref="N3:N66" si="11">IF(OR(B3=5102,D3=5102),1,0)</f>
        <v>0</v>
      </c>
      <c r="O3" s="22">
        <f t="shared" si="3"/>
        <v>0</v>
      </c>
      <c r="P3" s="22">
        <f t="shared" si="4"/>
        <v>0</v>
      </c>
      <c r="Q3" s="22">
        <f t="shared" si="5"/>
        <v>0</v>
      </c>
      <c r="R3" s="22">
        <f t="shared" ref="R3:R66" si="12">IF(AND(Q3=1,X3=1),1,0)</f>
        <v>0</v>
      </c>
      <c r="S3" s="22">
        <f t="shared" si="6"/>
        <v>0</v>
      </c>
      <c r="T3" s="22">
        <f t="shared" ref="T3:T66" si="13">IF(AND(S3=1,X3=1),1,0)</f>
        <v>0</v>
      </c>
      <c r="U3" s="22">
        <f t="shared" si="7"/>
        <v>0</v>
      </c>
      <c r="V3" s="22">
        <f t="shared" ref="V3:V66" si="14">IF(AND(U3=1,X3=1),1,0)</f>
        <v>0</v>
      </c>
      <c r="W3" s="20">
        <v>1</v>
      </c>
      <c r="X3" s="20">
        <v>1</v>
      </c>
      <c r="Y3" s="21" t="s">
        <v>979</v>
      </c>
    </row>
    <row r="4" spans="1:25">
      <c r="A4" t="s">
        <v>4</v>
      </c>
      <c r="B4">
        <v>1501</v>
      </c>
      <c r="C4" t="s">
        <v>989</v>
      </c>
      <c r="D4">
        <v>4403</v>
      </c>
      <c r="E4" t="s">
        <v>990</v>
      </c>
      <c r="F4">
        <f t="shared" si="8"/>
        <v>0</v>
      </c>
      <c r="G4">
        <f t="shared" si="0"/>
        <v>0</v>
      </c>
      <c r="H4" s="21">
        <v>2.6928469192772302</v>
      </c>
      <c r="I4" s="22">
        <v>652</v>
      </c>
      <c r="J4" s="22">
        <f t="shared" si="9"/>
        <v>0</v>
      </c>
      <c r="K4" s="22">
        <f t="shared" si="1"/>
        <v>0</v>
      </c>
      <c r="L4" s="22">
        <f t="shared" si="10"/>
        <v>0</v>
      </c>
      <c r="M4" s="22">
        <f t="shared" si="2"/>
        <v>0</v>
      </c>
      <c r="N4" s="22">
        <f t="shared" si="11"/>
        <v>0</v>
      </c>
      <c r="O4" s="22">
        <f t="shared" si="3"/>
        <v>0</v>
      </c>
      <c r="P4" s="22">
        <f t="shared" si="4"/>
        <v>0</v>
      </c>
      <c r="Q4" s="22">
        <f t="shared" si="5"/>
        <v>0</v>
      </c>
      <c r="R4" s="22">
        <f t="shared" si="12"/>
        <v>0</v>
      </c>
      <c r="S4" s="22">
        <f t="shared" si="6"/>
        <v>0</v>
      </c>
      <c r="T4" s="22">
        <f t="shared" si="13"/>
        <v>0</v>
      </c>
      <c r="U4" s="22">
        <f t="shared" si="7"/>
        <v>0</v>
      </c>
      <c r="V4" s="22">
        <f t="shared" si="14"/>
        <v>0</v>
      </c>
      <c r="W4" s="20">
        <v>1</v>
      </c>
      <c r="X4" s="20">
        <v>1</v>
      </c>
      <c r="Y4" s="21" t="s">
        <v>979</v>
      </c>
    </row>
    <row r="5" spans="1:25">
      <c r="A5" t="s">
        <v>5</v>
      </c>
      <c r="B5">
        <v>1502</v>
      </c>
      <c r="C5" t="s">
        <v>989</v>
      </c>
      <c r="D5">
        <v>5701</v>
      </c>
      <c r="E5" t="s">
        <v>991</v>
      </c>
      <c r="F5">
        <f>IF(OR(C5="Bw4-80I",E5="Bw4-80I"),1,0)</f>
        <v>1</v>
      </c>
      <c r="G5">
        <f t="shared" si="0"/>
        <v>1</v>
      </c>
      <c r="H5" s="21">
        <v>4.6785183790401135</v>
      </c>
      <c r="I5" s="22">
        <v>532</v>
      </c>
      <c r="J5" s="22">
        <f t="shared" si="9"/>
        <v>0</v>
      </c>
      <c r="K5" s="22">
        <f t="shared" si="1"/>
        <v>0</v>
      </c>
      <c r="L5" s="22">
        <f t="shared" si="10"/>
        <v>0</v>
      </c>
      <c r="M5" s="22">
        <f t="shared" si="2"/>
        <v>0</v>
      </c>
      <c r="N5" s="22">
        <f t="shared" si="11"/>
        <v>0</v>
      </c>
      <c r="O5" s="22">
        <f t="shared" si="3"/>
        <v>0</v>
      </c>
      <c r="P5" s="22">
        <f t="shared" si="4"/>
        <v>0</v>
      </c>
      <c r="Q5" s="22">
        <f t="shared" si="5"/>
        <v>0</v>
      </c>
      <c r="R5" s="22">
        <f t="shared" si="12"/>
        <v>0</v>
      </c>
      <c r="S5" s="22">
        <f t="shared" si="6"/>
        <v>1</v>
      </c>
      <c r="T5" s="22">
        <f t="shared" si="13"/>
        <v>1</v>
      </c>
      <c r="U5" s="22">
        <f t="shared" si="7"/>
        <v>0</v>
      </c>
      <c r="V5" s="22">
        <f t="shared" si="14"/>
        <v>0</v>
      </c>
      <c r="W5" s="20">
        <v>1</v>
      </c>
      <c r="X5" s="20">
        <v>1</v>
      </c>
      <c r="Y5" s="21" t="s">
        <v>979</v>
      </c>
    </row>
    <row r="6" spans="1:25">
      <c r="A6" t="s">
        <v>6</v>
      </c>
      <c r="B6">
        <v>702</v>
      </c>
      <c r="C6" t="s">
        <v>989</v>
      </c>
      <c r="D6">
        <v>5502</v>
      </c>
      <c r="E6" t="s">
        <v>989</v>
      </c>
      <c r="F6">
        <f t="shared" si="8"/>
        <v>0</v>
      </c>
      <c r="G6">
        <f t="shared" si="0"/>
        <v>0</v>
      </c>
      <c r="H6" s="21">
        <v>5.4502491083193609</v>
      </c>
      <c r="I6" s="22">
        <v>440</v>
      </c>
      <c r="J6" s="22">
        <f t="shared" si="9"/>
        <v>0</v>
      </c>
      <c r="K6" s="22">
        <f t="shared" si="1"/>
        <v>0</v>
      </c>
      <c r="L6" s="22">
        <f t="shared" si="10"/>
        <v>0</v>
      </c>
      <c r="M6" s="22">
        <f t="shared" si="2"/>
        <v>0</v>
      </c>
      <c r="N6" s="22">
        <f t="shared" si="11"/>
        <v>0</v>
      </c>
      <c r="O6" s="22">
        <f t="shared" si="3"/>
        <v>0</v>
      </c>
      <c r="P6" s="22">
        <f t="shared" si="4"/>
        <v>0</v>
      </c>
      <c r="Q6" s="22">
        <f t="shared" si="5"/>
        <v>0</v>
      </c>
      <c r="R6" s="22">
        <f t="shared" si="12"/>
        <v>0</v>
      </c>
      <c r="S6" s="22">
        <f t="shared" si="6"/>
        <v>0</v>
      </c>
      <c r="T6" s="22">
        <f t="shared" si="13"/>
        <v>0</v>
      </c>
      <c r="U6" s="22">
        <f t="shared" si="7"/>
        <v>0</v>
      </c>
      <c r="V6" s="22">
        <f t="shared" si="14"/>
        <v>0</v>
      </c>
      <c r="W6" s="20">
        <v>1</v>
      </c>
      <c r="X6" s="20">
        <v>0</v>
      </c>
      <c r="Y6" s="4" t="s">
        <v>1032</v>
      </c>
    </row>
    <row r="7" spans="1:25">
      <c r="A7" t="s">
        <v>7</v>
      </c>
      <c r="B7">
        <v>4001</v>
      </c>
      <c r="C7" t="s">
        <v>989</v>
      </c>
      <c r="D7">
        <v>5801</v>
      </c>
      <c r="E7" t="s">
        <v>991</v>
      </c>
      <c r="F7">
        <f t="shared" si="8"/>
        <v>1</v>
      </c>
      <c r="G7">
        <f t="shared" si="0"/>
        <v>0</v>
      </c>
      <c r="H7" s="21">
        <v>3.012837224705172</v>
      </c>
      <c r="I7" s="22">
        <v>576</v>
      </c>
      <c r="J7" s="22">
        <f t="shared" si="9"/>
        <v>0</v>
      </c>
      <c r="K7" s="22">
        <f t="shared" si="1"/>
        <v>0</v>
      </c>
      <c r="L7" s="22">
        <f t="shared" si="10"/>
        <v>0</v>
      </c>
      <c r="M7" s="22">
        <f t="shared" si="2"/>
        <v>0</v>
      </c>
      <c r="N7" s="22">
        <f t="shared" si="11"/>
        <v>0</v>
      </c>
      <c r="O7" s="22">
        <f t="shared" si="3"/>
        <v>0</v>
      </c>
      <c r="P7" s="22">
        <f t="shared" si="4"/>
        <v>0</v>
      </c>
      <c r="Q7" s="22">
        <f t="shared" si="5"/>
        <v>0</v>
      </c>
      <c r="R7" s="22">
        <f t="shared" si="12"/>
        <v>0</v>
      </c>
      <c r="S7" s="22">
        <f t="shared" si="6"/>
        <v>0</v>
      </c>
      <c r="T7" s="22">
        <f t="shared" si="13"/>
        <v>0</v>
      </c>
      <c r="U7" s="22">
        <f t="shared" si="7"/>
        <v>1</v>
      </c>
      <c r="V7" s="22">
        <f t="shared" si="14"/>
        <v>0</v>
      </c>
      <c r="W7" s="20">
        <v>1</v>
      </c>
      <c r="X7" s="20">
        <v>0</v>
      </c>
      <c r="Y7" s="21" t="s">
        <v>979</v>
      </c>
    </row>
    <row r="8" spans="1:25">
      <c r="A8" t="s">
        <v>8</v>
      </c>
      <c r="B8">
        <v>4001</v>
      </c>
      <c r="C8" t="s">
        <v>989</v>
      </c>
      <c r="D8">
        <v>4006</v>
      </c>
      <c r="E8" t="s">
        <v>989</v>
      </c>
      <c r="F8">
        <f t="shared" si="8"/>
        <v>0</v>
      </c>
      <c r="G8">
        <f t="shared" si="0"/>
        <v>0</v>
      </c>
      <c r="H8" s="21">
        <v>4.1461280356782382</v>
      </c>
      <c r="I8" s="22">
        <v>602</v>
      </c>
      <c r="J8" s="22">
        <f t="shared" si="9"/>
        <v>0</v>
      </c>
      <c r="K8" s="22">
        <f t="shared" si="1"/>
        <v>0</v>
      </c>
      <c r="L8" s="22">
        <f t="shared" si="10"/>
        <v>0</v>
      </c>
      <c r="M8" s="22">
        <f t="shared" si="2"/>
        <v>0</v>
      </c>
      <c r="N8" s="22">
        <f t="shared" si="11"/>
        <v>0</v>
      </c>
      <c r="O8" s="22">
        <f t="shared" si="3"/>
        <v>0</v>
      </c>
      <c r="P8" s="22">
        <f t="shared" si="4"/>
        <v>0</v>
      </c>
      <c r="Q8" s="22">
        <f t="shared" si="5"/>
        <v>0</v>
      </c>
      <c r="R8" s="22">
        <f t="shared" si="12"/>
        <v>0</v>
      </c>
      <c r="S8" s="22">
        <f t="shared" si="6"/>
        <v>0</v>
      </c>
      <c r="T8" s="22">
        <f t="shared" si="13"/>
        <v>0</v>
      </c>
      <c r="U8" s="22">
        <f t="shared" si="7"/>
        <v>0</v>
      </c>
      <c r="V8" s="22">
        <f t="shared" si="14"/>
        <v>0</v>
      </c>
      <c r="W8" s="20">
        <v>1</v>
      </c>
      <c r="X8" s="20">
        <v>1</v>
      </c>
      <c r="Y8" s="21" t="s">
        <v>979</v>
      </c>
    </row>
    <row r="9" spans="1:25">
      <c r="A9" t="s">
        <v>9</v>
      </c>
      <c r="B9">
        <v>1502</v>
      </c>
      <c r="C9" t="s">
        <v>989</v>
      </c>
      <c r="D9">
        <v>4403</v>
      </c>
      <c r="E9" t="s">
        <v>990</v>
      </c>
      <c r="F9">
        <f t="shared" si="8"/>
        <v>0</v>
      </c>
      <c r="G9">
        <f t="shared" si="0"/>
        <v>0</v>
      </c>
      <c r="H9" s="21">
        <v>4.5888317255942068</v>
      </c>
      <c r="I9" s="22">
        <v>380</v>
      </c>
      <c r="J9" s="22">
        <f t="shared" si="9"/>
        <v>0</v>
      </c>
      <c r="K9" s="22">
        <f t="shared" si="1"/>
        <v>0</v>
      </c>
      <c r="L9" s="22">
        <f t="shared" si="10"/>
        <v>0</v>
      </c>
      <c r="M9" s="22">
        <f t="shared" si="2"/>
        <v>0</v>
      </c>
      <c r="N9" s="22">
        <f t="shared" si="11"/>
        <v>0</v>
      </c>
      <c r="O9" s="22">
        <f t="shared" si="3"/>
        <v>0</v>
      </c>
      <c r="P9" s="22">
        <f t="shared" si="4"/>
        <v>0</v>
      </c>
      <c r="Q9" s="22">
        <f t="shared" si="5"/>
        <v>0</v>
      </c>
      <c r="R9" s="22">
        <f t="shared" si="12"/>
        <v>0</v>
      </c>
      <c r="S9" s="22">
        <f t="shared" si="6"/>
        <v>0</v>
      </c>
      <c r="T9" s="22">
        <f t="shared" si="13"/>
        <v>0</v>
      </c>
      <c r="U9" s="22">
        <f t="shared" si="7"/>
        <v>0</v>
      </c>
      <c r="V9" s="22">
        <f t="shared" si="14"/>
        <v>0</v>
      </c>
      <c r="W9" s="20">
        <v>1</v>
      </c>
      <c r="X9" s="20">
        <v>0</v>
      </c>
      <c r="Y9" s="21" t="s">
        <v>979</v>
      </c>
    </row>
    <row r="10" spans="1:25">
      <c r="A10" t="s">
        <v>10</v>
      </c>
      <c r="B10">
        <v>1502</v>
      </c>
      <c r="C10" t="s">
        <v>989</v>
      </c>
      <c r="D10" t="s">
        <v>507</v>
      </c>
      <c r="E10" t="str">
        <f>C10</f>
        <v>Bw6</v>
      </c>
      <c r="F10">
        <f t="shared" si="8"/>
        <v>0</v>
      </c>
      <c r="G10">
        <f t="shared" si="0"/>
        <v>0</v>
      </c>
      <c r="H10" s="21">
        <v>3.5797835966168101</v>
      </c>
      <c r="I10" s="22">
        <v>507</v>
      </c>
      <c r="J10" s="22">
        <f t="shared" si="9"/>
        <v>0</v>
      </c>
      <c r="K10" s="22">
        <f t="shared" si="1"/>
        <v>0</v>
      </c>
      <c r="L10" s="22">
        <f t="shared" si="10"/>
        <v>0</v>
      </c>
      <c r="M10" s="22">
        <f t="shared" si="2"/>
        <v>0</v>
      </c>
      <c r="N10" s="22">
        <f t="shared" si="11"/>
        <v>0</v>
      </c>
      <c r="O10" s="22">
        <f t="shared" si="3"/>
        <v>0</v>
      </c>
      <c r="P10" s="22">
        <f t="shared" si="4"/>
        <v>0</v>
      </c>
      <c r="Q10" s="22">
        <f t="shared" si="5"/>
        <v>0</v>
      </c>
      <c r="R10" s="22">
        <f t="shared" si="12"/>
        <v>0</v>
      </c>
      <c r="S10" s="22">
        <f t="shared" si="6"/>
        <v>0</v>
      </c>
      <c r="T10" s="22">
        <f t="shared" si="13"/>
        <v>0</v>
      </c>
      <c r="U10" s="22">
        <f t="shared" si="7"/>
        <v>0</v>
      </c>
      <c r="V10" s="22">
        <f t="shared" si="14"/>
        <v>0</v>
      </c>
      <c r="W10" s="20">
        <v>1</v>
      </c>
      <c r="X10" s="20">
        <v>0</v>
      </c>
      <c r="Y10" s="4" t="s">
        <v>1032</v>
      </c>
    </row>
    <row r="11" spans="1:25">
      <c r="A11" t="s">
        <v>11</v>
      </c>
      <c r="B11">
        <v>1512</v>
      </c>
      <c r="C11" t="s">
        <v>989</v>
      </c>
      <c r="D11">
        <v>3505</v>
      </c>
      <c r="E11" t="s">
        <v>989</v>
      </c>
      <c r="F11">
        <f t="shared" si="8"/>
        <v>0</v>
      </c>
      <c r="G11">
        <f t="shared" si="0"/>
        <v>0</v>
      </c>
      <c r="H11" s="21">
        <v>5.0606978403536118</v>
      </c>
      <c r="I11" s="22">
        <v>389</v>
      </c>
      <c r="J11" s="22">
        <f t="shared" si="9"/>
        <v>0</v>
      </c>
      <c r="K11" s="22">
        <f t="shared" si="1"/>
        <v>0</v>
      </c>
      <c r="L11" s="22">
        <f t="shared" si="10"/>
        <v>0</v>
      </c>
      <c r="M11" s="22">
        <f t="shared" si="2"/>
        <v>0</v>
      </c>
      <c r="N11" s="22">
        <f t="shared" si="11"/>
        <v>0</v>
      </c>
      <c r="O11" s="22">
        <f t="shared" si="3"/>
        <v>0</v>
      </c>
      <c r="P11" s="22">
        <f t="shared" si="4"/>
        <v>0</v>
      </c>
      <c r="Q11" s="22">
        <f t="shared" si="5"/>
        <v>0</v>
      </c>
      <c r="R11" s="22">
        <f t="shared" si="12"/>
        <v>0</v>
      </c>
      <c r="S11" s="22">
        <f t="shared" si="6"/>
        <v>0</v>
      </c>
      <c r="T11" s="22">
        <f t="shared" si="13"/>
        <v>0</v>
      </c>
      <c r="U11" s="22">
        <f t="shared" si="7"/>
        <v>0</v>
      </c>
      <c r="V11" s="22">
        <f t="shared" si="14"/>
        <v>0</v>
      </c>
      <c r="W11" s="20">
        <v>1</v>
      </c>
      <c r="X11" s="20">
        <v>0</v>
      </c>
      <c r="Y11" s="21" t="s">
        <v>979</v>
      </c>
    </row>
    <row r="12" spans="1:25">
      <c r="A12" t="s">
        <v>12</v>
      </c>
      <c r="B12">
        <v>4001</v>
      </c>
      <c r="C12" t="s">
        <v>989</v>
      </c>
      <c r="D12">
        <v>5401</v>
      </c>
      <c r="E12" t="s">
        <v>989</v>
      </c>
      <c r="F12">
        <f t="shared" si="8"/>
        <v>0</v>
      </c>
      <c r="G12">
        <f t="shared" si="0"/>
        <v>0</v>
      </c>
      <c r="H12" s="21">
        <v>4.2922560713564764</v>
      </c>
      <c r="I12" s="22">
        <v>497</v>
      </c>
      <c r="J12" s="22">
        <f t="shared" si="9"/>
        <v>0</v>
      </c>
      <c r="K12" s="22">
        <f t="shared" si="1"/>
        <v>0</v>
      </c>
      <c r="L12" s="22">
        <f t="shared" si="10"/>
        <v>0</v>
      </c>
      <c r="M12" s="22">
        <f t="shared" si="2"/>
        <v>0</v>
      </c>
      <c r="N12" s="22">
        <f t="shared" si="11"/>
        <v>0</v>
      </c>
      <c r="O12" s="22">
        <f t="shared" si="3"/>
        <v>0</v>
      </c>
      <c r="P12" s="22">
        <f t="shared" si="4"/>
        <v>0</v>
      </c>
      <c r="Q12" s="22">
        <f t="shared" si="5"/>
        <v>0</v>
      </c>
      <c r="R12" s="22">
        <f t="shared" si="12"/>
        <v>0</v>
      </c>
      <c r="S12" s="22">
        <f t="shared" si="6"/>
        <v>0</v>
      </c>
      <c r="T12" s="22">
        <f t="shared" si="13"/>
        <v>0</v>
      </c>
      <c r="U12" s="22">
        <f t="shared" si="7"/>
        <v>0</v>
      </c>
      <c r="V12" s="22">
        <f t="shared" si="14"/>
        <v>0</v>
      </c>
      <c r="W12" s="20">
        <v>1</v>
      </c>
      <c r="X12" s="20">
        <v>1</v>
      </c>
      <c r="Y12" s="21" t="s">
        <v>979</v>
      </c>
    </row>
    <row r="13" spans="1:25">
      <c r="A13" t="s">
        <v>13</v>
      </c>
      <c r="B13">
        <v>705</v>
      </c>
      <c r="C13" t="s">
        <v>989</v>
      </c>
      <c r="D13">
        <v>1301</v>
      </c>
      <c r="E13" t="s">
        <v>990</v>
      </c>
      <c r="F13">
        <f t="shared" si="8"/>
        <v>0</v>
      </c>
      <c r="G13">
        <f t="shared" si="0"/>
        <v>0</v>
      </c>
      <c r="H13" s="21">
        <v>4.4099331233312942</v>
      </c>
      <c r="I13" s="22">
        <v>447</v>
      </c>
      <c r="J13" s="22">
        <f t="shared" si="9"/>
        <v>0</v>
      </c>
      <c r="K13" s="22">
        <f t="shared" si="1"/>
        <v>0</v>
      </c>
      <c r="L13" s="22">
        <f t="shared" si="10"/>
        <v>0</v>
      </c>
      <c r="M13" s="22">
        <f t="shared" si="2"/>
        <v>0</v>
      </c>
      <c r="N13" s="22">
        <f t="shared" si="11"/>
        <v>0</v>
      </c>
      <c r="O13" s="22">
        <f t="shared" si="3"/>
        <v>0</v>
      </c>
      <c r="P13" s="22">
        <f t="shared" si="4"/>
        <v>0</v>
      </c>
      <c r="Q13" s="22">
        <f t="shared" si="5"/>
        <v>0</v>
      </c>
      <c r="R13" s="22">
        <f t="shared" si="12"/>
        <v>0</v>
      </c>
      <c r="S13" s="22">
        <f t="shared" si="6"/>
        <v>0</v>
      </c>
      <c r="T13" s="22">
        <f t="shared" si="13"/>
        <v>0</v>
      </c>
      <c r="U13" s="22">
        <f t="shared" si="7"/>
        <v>0</v>
      </c>
      <c r="V13" s="22">
        <f t="shared" si="14"/>
        <v>0</v>
      </c>
      <c r="W13" s="20">
        <v>1</v>
      </c>
      <c r="X13" s="20">
        <v>0</v>
      </c>
      <c r="Y13" s="21" t="s">
        <v>979</v>
      </c>
    </row>
    <row r="14" spans="1:25">
      <c r="A14" t="s">
        <v>14</v>
      </c>
      <c r="B14">
        <v>1301</v>
      </c>
      <c r="C14" t="s">
        <v>990</v>
      </c>
      <c r="D14">
        <v>4601</v>
      </c>
      <c r="E14" t="s">
        <v>989</v>
      </c>
      <c r="F14">
        <f t="shared" si="8"/>
        <v>0</v>
      </c>
      <c r="G14">
        <f t="shared" si="0"/>
        <v>0</v>
      </c>
      <c r="H14" s="21">
        <v>4.5465426634781307</v>
      </c>
      <c r="I14" s="22">
        <v>363</v>
      </c>
      <c r="J14" s="22">
        <f t="shared" si="9"/>
        <v>0</v>
      </c>
      <c r="K14" s="22">
        <f t="shared" si="1"/>
        <v>0</v>
      </c>
      <c r="L14" s="22">
        <f t="shared" si="10"/>
        <v>0</v>
      </c>
      <c r="M14" s="22">
        <f t="shared" si="2"/>
        <v>0</v>
      </c>
      <c r="N14" s="22">
        <f t="shared" si="11"/>
        <v>0</v>
      </c>
      <c r="O14" s="22">
        <f t="shared" si="3"/>
        <v>0</v>
      </c>
      <c r="P14" s="22">
        <f t="shared" si="4"/>
        <v>0</v>
      </c>
      <c r="Q14" s="22">
        <f t="shared" si="5"/>
        <v>0</v>
      </c>
      <c r="R14" s="22">
        <f t="shared" si="12"/>
        <v>0</v>
      </c>
      <c r="S14" s="22">
        <f t="shared" si="6"/>
        <v>0</v>
      </c>
      <c r="T14" s="22">
        <f t="shared" si="13"/>
        <v>0</v>
      </c>
      <c r="U14" s="22">
        <f t="shared" si="7"/>
        <v>0</v>
      </c>
      <c r="V14" s="22">
        <f t="shared" si="14"/>
        <v>0</v>
      </c>
      <c r="W14" s="20">
        <v>1</v>
      </c>
      <c r="X14" s="20">
        <v>1</v>
      </c>
      <c r="Y14" s="21" t="s">
        <v>979</v>
      </c>
    </row>
    <row r="15" spans="1:25">
      <c r="A15" t="s">
        <v>15</v>
      </c>
      <c r="B15">
        <v>1502</v>
      </c>
      <c r="C15" t="s">
        <v>989</v>
      </c>
      <c r="D15">
        <v>5801</v>
      </c>
      <c r="E15" t="s">
        <v>991</v>
      </c>
      <c r="F15">
        <f t="shared" si="8"/>
        <v>1</v>
      </c>
      <c r="G15">
        <f t="shared" si="0"/>
        <v>0</v>
      </c>
      <c r="H15" s="21">
        <v>5.0492180226701819</v>
      </c>
      <c r="I15" s="22">
        <v>724</v>
      </c>
      <c r="J15" s="22">
        <f t="shared" si="9"/>
        <v>0</v>
      </c>
      <c r="K15" s="22">
        <f t="shared" si="1"/>
        <v>0</v>
      </c>
      <c r="L15" s="22">
        <f t="shared" si="10"/>
        <v>0</v>
      </c>
      <c r="M15" s="22">
        <f t="shared" si="2"/>
        <v>0</v>
      </c>
      <c r="N15" s="22">
        <f t="shared" si="11"/>
        <v>0</v>
      </c>
      <c r="O15" s="22">
        <f t="shared" si="3"/>
        <v>0</v>
      </c>
      <c r="P15" s="22">
        <f t="shared" si="4"/>
        <v>0</v>
      </c>
      <c r="Q15" s="22">
        <f t="shared" si="5"/>
        <v>0</v>
      </c>
      <c r="R15" s="22">
        <f t="shared" si="12"/>
        <v>0</v>
      </c>
      <c r="S15" s="22">
        <f t="shared" si="6"/>
        <v>0</v>
      </c>
      <c r="T15" s="22">
        <f t="shared" si="13"/>
        <v>0</v>
      </c>
      <c r="U15" s="22">
        <f t="shared" si="7"/>
        <v>1</v>
      </c>
      <c r="V15" s="22">
        <f t="shared" si="14"/>
        <v>0</v>
      </c>
      <c r="W15" s="20">
        <v>1</v>
      </c>
      <c r="X15" s="20">
        <v>0</v>
      </c>
      <c r="Y15" s="21" t="s">
        <v>979</v>
      </c>
    </row>
    <row r="16" spans="1:25">
      <c r="A16" t="s">
        <v>16</v>
      </c>
      <c r="B16">
        <v>1301</v>
      </c>
      <c r="C16" t="s">
        <v>990</v>
      </c>
      <c r="D16">
        <v>5801</v>
      </c>
      <c r="E16" t="s">
        <v>991</v>
      </c>
      <c r="F16">
        <f t="shared" si="8"/>
        <v>1</v>
      </c>
      <c r="G16">
        <f t="shared" si="0"/>
        <v>0</v>
      </c>
      <c r="H16" s="21">
        <v>5.1335389083702179</v>
      </c>
      <c r="I16" s="22">
        <v>589</v>
      </c>
      <c r="J16" s="22">
        <f t="shared" si="9"/>
        <v>0</v>
      </c>
      <c r="K16" s="22">
        <f t="shared" si="1"/>
        <v>0</v>
      </c>
      <c r="L16" s="22">
        <f t="shared" si="10"/>
        <v>0</v>
      </c>
      <c r="M16" s="22">
        <f t="shared" si="2"/>
        <v>0</v>
      </c>
      <c r="N16" s="22">
        <f t="shared" si="11"/>
        <v>0</v>
      </c>
      <c r="O16" s="22">
        <f t="shared" si="3"/>
        <v>0</v>
      </c>
      <c r="P16" s="22">
        <f t="shared" si="4"/>
        <v>0</v>
      </c>
      <c r="Q16" s="22">
        <f t="shared" si="5"/>
        <v>0</v>
      </c>
      <c r="R16" s="22">
        <f t="shared" si="12"/>
        <v>0</v>
      </c>
      <c r="S16" s="22">
        <f t="shared" si="6"/>
        <v>0</v>
      </c>
      <c r="T16" s="22">
        <f t="shared" si="13"/>
        <v>0</v>
      </c>
      <c r="U16" s="22">
        <f t="shared" si="7"/>
        <v>1</v>
      </c>
      <c r="V16" s="22">
        <f t="shared" si="14"/>
        <v>0</v>
      </c>
      <c r="W16" s="20">
        <v>1</v>
      </c>
      <c r="X16" s="20">
        <v>0</v>
      </c>
      <c r="Y16" s="21" t="s">
        <v>979</v>
      </c>
    </row>
    <row r="17" spans="1:25">
      <c r="A17" t="s">
        <v>17</v>
      </c>
      <c r="B17">
        <v>4001</v>
      </c>
      <c r="C17" t="s">
        <v>989</v>
      </c>
      <c r="D17">
        <v>4601</v>
      </c>
      <c r="E17" t="s">
        <v>989</v>
      </c>
      <c r="F17">
        <f t="shared" si="8"/>
        <v>0</v>
      </c>
      <c r="G17">
        <f t="shared" si="0"/>
        <v>0</v>
      </c>
      <c r="H17" s="21">
        <v>4.1492191126553797</v>
      </c>
      <c r="I17" s="22">
        <v>409</v>
      </c>
      <c r="J17" s="22">
        <f t="shared" si="9"/>
        <v>0</v>
      </c>
      <c r="K17" s="22">
        <f t="shared" si="1"/>
        <v>0</v>
      </c>
      <c r="L17" s="22">
        <f t="shared" si="10"/>
        <v>0</v>
      </c>
      <c r="M17" s="22">
        <f t="shared" si="2"/>
        <v>0</v>
      </c>
      <c r="N17" s="22">
        <f t="shared" si="11"/>
        <v>0</v>
      </c>
      <c r="O17" s="22">
        <f t="shared" si="3"/>
        <v>0</v>
      </c>
      <c r="P17" s="22">
        <f t="shared" si="4"/>
        <v>0</v>
      </c>
      <c r="Q17" s="22">
        <f t="shared" si="5"/>
        <v>0</v>
      </c>
      <c r="R17" s="22">
        <f t="shared" si="12"/>
        <v>0</v>
      </c>
      <c r="S17" s="22">
        <f t="shared" si="6"/>
        <v>0</v>
      </c>
      <c r="T17" s="22">
        <f t="shared" si="13"/>
        <v>0</v>
      </c>
      <c r="U17" s="22">
        <f t="shared" si="7"/>
        <v>0</v>
      </c>
      <c r="V17" s="22">
        <f t="shared" si="14"/>
        <v>0</v>
      </c>
      <c r="W17" s="20">
        <v>1</v>
      </c>
      <c r="X17" s="20">
        <v>0</v>
      </c>
      <c r="Y17" s="21" t="s">
        <v>979</v>
      </c>
    </row>
    <row r="18" spans="1:25">
      <c r="A18" t="s">
        <v>18</v>
      </c>
      <c r="B18">
        <v>705</v>
      </c>
      <c r="C18" t="s">
        <v>989</v>
      </c>
      <c r="D18">
        <v>3802</v>
      </c>
      <c r="E18" t="s">
        <v>990</v>
      </c>
      <c r="F18">
        <f t="shared" si="8"/>
        <v>0</v>
      </c>
      <c r="G18">
        <f t="shared" si="0"/>
        <v>0</v>
      </c>
      <c r="H18" s="21">
        <v>3.7075701760979363</v>
      </c>
      <c r="I18" s="22">
        <v>548</v>
      </c>
      <c r="J18" s="22">
        <f t="shared" si="9"/>
        <v>0</v>
      </c>
      <c r="K18" s="22">
        <f t="shared" si="1"/>
        <v>0</v>
      </c>
      <c r="L18" s="22">
        <f t="shared" si="10"/>
        <v>0</v>
      </c>
      <c r="M18" s="22">
        <f t="shared" si="2"/>
        <v>0</v>
      </c>
      <c r="N18" s="22">
        <f t="shared" si="11"/>
        <v>0</v>
      </c>
      <c r="O18" s="22">
        <f t="shared" si="3"/>
        <v>0</v>
      </c>
      <c r="P18" s="22">
        <f t="shared" si="4"/>
        <v>0</v>
      </c>
      <c r="Q18" s="22">
        <f t="shared" si="5"/>
        <v>0</v>
      </c>
      <c r="R18" s="22">
        <f t="shared" si="12"/>
        <v>0</v>
      </c>
      <c r="S18" s="22">
        <f t="shared" si="6"/>
        <v>0</v>
      </c>
      <c r="T18" s="22">
        <f t="shared" si="13"/>
        <v>0</v>
      </c>
      <c r="U18" s="22">
        <f t="shared" si="7"/>
        <v>0</v>
      </c>
      <c r="V18" s="22">
        <f t="shared" si="14"/>
        <v>0</v>
      </c>
      <c r="W18" s="20">
        <v>1</v>
      </c>
      <c r="X18" s="20">
        <v>1</v>
      </c>
      <c r="Y18" s="21" t="s">
        <v>979</v>
      </c>
    </row>
    <row r="19" spans="1:25">
      <c r="A19" t="s">
        <v>19</v>
      </c>
      <c r="B19">
        <v>4001</v>
      </c>
      <c r="C19" t="s">
        <v>989</v>
      </c>
      <c r="D19">
        <v>4601</v>
      </c>
      <c r="E19" t="s">
        <v>989</v>
      </c>
      <c r="F19">
        <f t="shared" si="8"/>
        <v>0</v>
      </c>
      <c r="G19">
        <f t="shared" si="0"/>
        <v>0</v>
      </c>
      <c r="H19" s="21">
        <v>4.7781512503836439</v>
      </c>
      <c r="I19" s="22">
        <v>655</v>
      </c>
      <c r="J19" s="22">
        <f t="shared" si="9"/>
        <v>0</v>
      </c>
      <c r="K19" s="22">
        <f t="shared" si="1"/>
        <v>0</v>
      </c>
      <c r="L19" s="22">
        <f t="shared" si="10"/>
        <v>0</v>
      </c>
      <c r="M19" s="22">
        <f t="shared" si="2"/>
        <v>0</v>
      </c>
      <c r="N19" s="22">
        <f t="shared" si="11"/>
        <v>0</v>
      </c>
      <c r="O19" s="22">
        <f t="shared" si="3"/>
        <v>0</v>
      </c>
      <c r="P19" s="22">
        <f t="shared" si="4"/>
        <v>0</v>
      </c>
      <c r="Q19" s="22">
        <f t="shared" si="5"/>
        <v>0</v>
      </c>
      <c r="R19" s="22">
        <f t="shared" si="12"/>
        <v>0</v>
      </c>
      <c r="S19" s="22">
        <f t="shared" si="6"/>
        <v>0</v>
      </c>
      <c r="T19" s="22">
        <f t="shared" si="13"/>
        <v>0</v>
      </c>
      <c r="U19" s="22">
        <f t="shared" si="7"/>
        <v>0</v>
      </c>
      <c r="V19" s="22">
        <f t="shared" si="14"/>
        <v>0</v>
      </c>
      <c r="W19" s="20">
        <v>1</v>
      </c>
      <c r="X19" s="20">
        <v>0</v>
      </c>
      <c r="Y19" s="21" t="s">
        <v>979</v>
      </c>
    </row>
    <row r="20" spans="1:25">
      <c r="A20" t="s">
        <v>20</v>
      </c>
      <c r="B20">
        <v>1501</v>
      </c>
      <c r="C20" t="s">
        <v>989</v>
      </c>
      <c r="D20">
        <v>1502</v>
      </c>
      <c r="E20" t="s">
        <v>989</v>
      </c>
      <c r="F20">
        <f t="shared" si="8"/>
        <v>0</v>
      </c>
      <c r="G20">
        <f t="shared" si="0"/>
        <v>0</v>
      </c>
      <c r="H20" s="21">
        <v>4.1205739312058496</v>
      </c>
      <c r="I20" s="22">
        <v>975</v>
      </c>
      <c r="J20" s="22">
        <f t="shared" si="9"/>
        <v>0</v>
      </c>
      <c r="K20" s="22">
        <f t="shared" si="1"/>
        <v>0</v>
      </c>
      <c r="L20" s="22">
        <f t="shared" si="10"/>
        <v>0</v>
      </c>
      <c r="M20" s="22">
        <f t="shared" si="2"/>
        <v>0</v>
      </c>
      <c r="N20" s="22">
        <f t="shared" si="11"/>
        <v>0</v>
      </c>
      <c r="O20" s="22">
        <f t="shared" si="3"/>
        <v>0</v>
      </c>
      <c r="P20" s="22">
        <f t="shared" si="4"/>
        <v>0</v>
      </c>
      <c r="Q20" s="22">
        <f t="shared" si="5"/>
        <v>0</v>
      </c>
      <c r="R20" s="22">
        <f t="shared" si="12"/>
        <v>0</v>
      </c>
      <c r="S20" s="22">
        <f t="shared" si="6"/>
        <v>0</v>
      </c>
      <c r="T20" s="22">
        <f t="shared" si="13"/>
        <v>0</v>
      </c>
      <c r="U20" s="22">
        <f t="shared" si="7"/>
        <v>0</v>
      </c>
      <c r="V20" s="22">
        <f t="shared" si="14"/>
        <v>0</v>
      </c>
      <c r="W20" s="20">
        <v>1</v>
      </c>
      <c r="X20" s="20">
        <v>0</v>
      </c>
      <c r="Y20" s="21" t="s">
        <v>979</v>
      </c>
    </row>
    <row r="21" spans="1:25">
      <c r="A21" t="s">
        <v>21</v>
      </c>
      <c r="B21">
        <v>5102</v>
      </c>
      <c r="C21" t="s">
        <v>991</v>
      </c>
      <c r="D21">
        <v>5401</v>
      </c>
      <c r="E21" t="s">
        <v>989</v>
      </c>
      <c r="F21">
        <f t="shared" si="8"/>
        <v>1</v>
      </c>
      <c r="G21">
        <f t="shared" si="0"/>
        <v>1</v>
      </c>
      <c r="H21" s="21">
        <v>4.580924975675619</v>
      </c>
      <c r="I21" s="22">
        <v>451</v>
      </c>
      <c r="J21" s="22">
        <f t="shared" si="9"/>
        <v>0</v>
      </c>
      <c r="K21" s="22">
        <f t="shared" si="1"/>
        <v>0</v>
      </c>
      <c r="L21" s="22">
        <f t="shared" si="10"/>
        <v>0</v>
      </c>
      <c r="M21" s="22">
        <f t="shared" si="2"/>
        <v>0</v>
      </c>
      <c r="N21" s="22">
        <f t="shared" si="11"/>
        <v>1</v>
      </c>
      <c r="O21" s="22">
        <f t="shared" si="3"/>
        <v>1</v>
      </c>
      <c r="P21" s="22">
        <f t="shared" si="4"/>
        <v>1</v>
      </c>
      <c r="Q21" s="22">
        <f t="shared" si="5"/>
        <v>0</v>
      </c>
      <c r="R21" s="22">
        <f t="shared" si="12"/>
        <v>0</v>
      </c>
      <c r="S21" s="22">
        <f t="shared" si="6"/>
        <v>0</v>
      </c>
      <c r="T21" s="22">
        <f t="shared" si="13"/>
        <v>0</v>
      </c>
      <c r="U21" s="22">
        <f t="shared" si="7"/>
        <v>0</v>
      </c>
      <c r="V21" s="22">
        <f t="shared" si="14"/>
        <v>0</v>
      </c>
      <c r="W21" s="20">
        <v>0</v>
      </c>
      <c r="X21" s="20">
        <v>1</v>
      </c>
      <c r="Y21" s="21" t="s">
        <v>970</v>
      </c>
    </row>
    <row r="22" spans="1:25">
      <c r="A22" t="s">
        <v>22</v>
      </c>
      <c r="B22">
        <v>3802</v>
      </c>
      <c r="C22" t="s">
        <v>990</v>
      </c>
      <c r="D22">
        <v>4601</v>
      </c>
      <c r="E22" t="s">
        <v>989</v>
      </c>
      <c r="F22">
        <f t="shared" si="8"/>
        <v>0</v>
      </c>
      <c r="G22">
        <f t="shared" si="0"/>
        <v>0</v>
      </c>
      <c r="H22" s="21">
        <v>3.7972675408307164</v>
      </c>
      <c r="I22" s="22">
        <v>588</v>
      </c>
      <c r="J22" s="22">
        <f t="shared" si="9"/>
        <v>0</v>
      </c>
      <c r="K22" s="22">
        <f t="shared" si="1"/>
        <v>0</v>
      </c>
      <c r="L22" s="22">
        <f t="shared" si="10"/>
        <v>0</v>
      </c>
      <c r="M22" s="22">
        <f t="shared" si="2"/>
        <v>0</v>
      </c>
      <c r="N22" s="22">
        <f t="shared" si="11"/>
        <v>0</v>
      </c>
      <c r="O22" s="22">
        <f t="shared" si="3"/>
        <v>0</v>
      </c>
      <c r="P22" s="22">
        <f t="shared" si="4"/>
        <v>0</v>
      </c>
      <c r="Q22" s="22">
        <f t="shared" si="5"/>
        <v>0</v>
      </c>
      <c r="R22" s="22">
        <f t="shared" si="12"/>
        <v>0</v>
      </c>
      <c r="S22" s="22">
        <f t="shared" si="6"/>
        <v>0</v>
      </c>
      <c r="T22" s="22">
        <f t="shared" si="13"/>
        <v>0</v>
      </c>
      <c r="U22" s="22">
        <f t="shared" si="7"/>
        <v>0</v>
      </c>
      <c r="V22" s="22">
        <f t="shared" si="14"/>
        <v>0</v>
      </c>
      <c r="W22" s="20">
        <v>1</v>
      </c>
      <c r="X22" s="20">
        <v>1</v>
      </c>
      <c r="Y22" s="21" t="s">
        <v>970</v>
      </c>
    </row>
    <row r="23" spans="1:25">
      <c r="A23" t="s">
        <v>23</v>
      </c>
      <c r="B23">
        <v>1502</v>
      </c>
      <c r="C23" t="s">
        <v>989</v>
      </c>
      <c r="D23">
        <v>3802</v>
      </c>
      <c r="E23" t="s">
        <v>990</v>
      </c>
      <c r="F23">
        <f t="shared" si="8"/>
        <v>0</v>
      </c>
      <c r="G23">
        <f t="shared" si="0"/>
        <v>0</v>
      </c>
      <c r="H23" s="21">
        <v>4.7355988996981804</v>
      </c>
      <c r="I23" s="22">
        <v>533</v>
      </c>
      <c r="J23" s="22">
        <f t="shared" si="9"/>
        <v>0</v>
      </c>
      <c r="K23" s="22">
        <f t="shared" si="1"/>
        <v>0</v>
      </c>
      <c r="L23" s="22">
        <f t="shared" si="10"/>
        <v>0</v>
      </c>
      <c r="M23" s="22">
        <f t="shared" si="2"/>
        <v>0</v>
      </c>
      <c r="N23" s="22">
        <f t="shared" si="11"/>
        <v>0</v>
      </c>
      <c r="O23" s="22">
        <f t="shared" si="3"/>
        <v>0</v>
      </c>
      <c r="P23" s="22">
        <f t="shared" si="4"/>
        <v>0</v>
      </c>
      <c r="Q23" s="22">
        <f t="shared" si="5"/>
        <v>0</v>
      </c>
      <c r="R23" s="22">
        <f t="shared" si="12"/>
        <v>0</v>
      </c>
      <c r="S23" s="22">
        <f t="shared" si="6"/>
        <v>0</v>
      </c>
      <c r="T23" s="22">
        <f t="shared" si="13"/>
        <v>0</v>
      </c>
      <c r="U23" s="22">
        <f t="shared" si="7"/>
        <v>0</v>
      </c>
      <c r="V23" s="22">
        <f t="shared" si="14"/>
        <v>0</v>
      </c>
      <c r="W23" s="20">
        <v>1</v>
      </c>
      <c r="X23" s="20">
        <v>0</v>
      </c>
      <c r="Y23" s="4" t="s">
        <v>1032</v>
      </c>
    </row>
    <row r="24" spans="1:25">
      <c r="A24" t="s">
        <v>24</v>
      </c>
      <c r="B24">
        <v>5801</v>
      </c>
      <c r="C24" t="s">
        <v>991</v>
      </c>
      <c r="D24" t="s">
        <v>507</v>
      </c>
      <c r="E24" t="str">
        <f>C24</f>
        <v>Bw4-80I</v>
      </c>
      <c r="F24">
        <f t="shared" si="8"/>
        <v>1</v>
      </c>
      <c r="G24">
        <f t="shared" si="0"/>
        <v>1</v>
      </c>
      <c r="H24" s="21">
        <v>4.0253058652647704</v>
      </c>
      <c r="I24" s="22">
        <v>571</v>
      </c>
      <c r="J24" s="22">
        <f t="shared" si="9"/>
        <v>0</v>
      </c>
      <c r="K24" s="22">
        <f t="shared" si="1"/>
        <v>0</v>
      </c>
      <c r="L24" s="22">
        <f t="shared" si="10"/>
        <v>0</v>
      </c>
      <c r="M24" s="22">
        <f t="shared" si="2"/>
        <v>0</v>
      </c>
      <c r="N24" s="22">
        <f t="shared" si="11"/>
        <v>0</v>
      </c>
      <c r="O24" s="22">
        <f t="shared" si="3"/>
        <v>0</v>
      </c>
      <c r="P24" s="22">
        <f t="shared" si="4"/>
        <v>0</v>
      </c>
      <c r="Q24" s="22">
        <f t="shared" si="5"/>
        <v>0</v>
      </c>
      <c r="R24" s="22">
        <f t="shared" si="12"/>
        <v>0</v>
      </c>
      <c r="S24" s="22">
        <f t="shared" si="6"/>
        <v>0</v>
      </c>
      <c r="T24" s="22">
        <f t="shared" si="13"/>
        <v>0</v>
      </c>
      <c r="U24" s="22">
        <f t="shared" si="7"/>
        <v>1</v>
      </c>
      <c r="V24" s="22">
        <f t="shared" si="14"/>
        <v>1</v>
      </c>
      <c r="W24" s="20">
        <v>1</v>
      </c>
      <c r="X24" s="20">
        <v>1</v>
      </c>
      <c r="Y24" s="21" t="s">
        <v>970</v>
      </c>
    </row>
    <row r="25" spans="1:25">
      <c r="A25" t="s">
        <v>25</v>
      </c>
      <c r="B25">
        <v>1802</v>
      </c>
      <c r="C25" t="s">
        <v>989</v>
      </c>
      <c r="D25">
        <v>5401</v>
      </c>
      <c r="E25" t="s">
        <v>989</v>
      </c>
      <c r="F25">
        <f t="shared" si="8"/>
        <v>0</v>
      </c>
      <c r="G25">
        <f t="shared" si="0"/>
        <v>0</v>
      </c>
      <c r="H25" s="21">
        <v>4.4578818967339924</v>
      </c>
      <c r="I25" s="22">
        <v>787</v>
      </c>
      <c r="J25" s="22">
        <f t="shared" si="9"/>
        <v>0</v>
      </c>
      <c r="K25" s="22">
        <f t="shared" si="1"/>
        <v>0</v>
      </c>
      <c r="L25" s="22">
        <f t="shared" si="10"/>
        <v>0</v>
      </c>
      <c r="M25" s="22">
        <f t="shared" si="2"/>
        <v>0</v>
      </c>
      <c r="N25" s="22">
        <f t="shared" si="11"/>
        <v>0</v>
      </c>
      <c r="O25" s="22">
        <f t="shared" si="3"/>
        <v>0</v>
      </c>
      <c r="P25" s="22">
        <f t="shared" si="4"/>
        <v>0</v>
      </c>
      <c r="Q25" s="22">
        <f t="shared" si="5"/>
        <v>0</v>
      </c>
      <c r="R25" s="22">
        <f t="shared" si="12"/>
        <v>0</v>
      </c>
      <c r="S25" s="22">
        <f t="shared" si="6"/>
        <v>0</v>
      </c>
      <c r="T25" s="22">
        <f t="shared" si="13"/>
        <v>0</v>
      </c>
      <c r="U25" s="22">
        <f t="shared" si="7"/>
        <v>0</v>
      </c>
      <c r="V25" s="22">
        <f t="shared" si="14"/>
        <v>0</v>
      </c>
      <c r="W25" s="20">
        <v>1</v>
      </c>
      <c r="X25" s="20">
        <v>0</v>
      </c>
      <c r="Y25" s="21" t="s">
        <v>970</v>
      </c>
    </row>
    <row r="26" spans="1:25">
      <c r="A26" t="s">
        <v>26</v>
      </c>
      <c r="B26">
        <v>1502</v>
      </c>
      <c r="C26" t="s">
        <v>989</v>
      </c>
      <c r="D26">
        <v>4601</v>
      </c>
      <c r="E26" t="s">
        <v>989</v>
      </c>
      <c r="F26">
        <f t="shared" si="8"/>
        <v>0</v>
      </c>
      <c r="G26">
        <f t="shared" si="0"/>
        <v>0</v>
      </c>
      <c r="H26" s="21">
        <v>5.896526217489555</v>
      </c>
      <c r="I26" s="22">
        <v>19</v>
      </c>
      <c r="J26" s="22">
        <f t="shared" si="9"/>
        <v>0</v>
      </c>
      <c r="K26" s="22">
        <f t="shared" si="1"/>
        <v>0</v>
      </c>
      <c r="L26" s="22">
        <f t="shared" si="10"/>
        <v>0</v>
      </c>
      <c r="M26" s="22">
        <f t="shared" si="2"/>
        <v>0</v>
      </c>
      <c r="N26" s="22">
        <f t="shared" si="11"/>
        <v>0</v>
      </c>
      <c r="O26" s="22">
        <f t="shared" si="3"/>
        <v>0</v>
      </c>
      <c r="P26" s="22">
        <f t="shared" si="4"/>
        <v>0</v>
      </c>
      <c r="Q26" s="22">
        <f t="shared" si="5"/>
        <v>0</v>
      </c>
      <c r="R26" s="22">
        <f t="shared" si="12"/>
        <v>0</v>
      </c>
      <c r="S26" s="22">
        <f t="shared" si="6"/>
        <v>0</v>
      </c>
      <c r="T26" s="22">
        <f t="shared" si="13"/>
        <v>0</v>
      </c>
      <c r="U26" s="22">
        <f t="shared" si="7"/>
        <v>0</v>
      </c>
      <c r="V26" s="22">
        <f t="shared" si="14"/>
        <v>0</v>
      </c>
      <c r="W26" s="20">
        <v>1</v>
      </c>
      <c r="X26" s="20">
        <v>1</v>
      </c>
      <c r="Y26" s="21" t="s">
        <v>970</v>
      </c>
    </row>
    <row r="27" spans="1:25">
      <c r="A27" t="s">
        <v>27</v>
      </c>
      <c r="B27">
        <v>1525</v>
      </c>
      <c r="C27" t="s">
        <v>989</v>
      </c>
      <c r="D27">
        <v>3505</v>
      </c>
      <c r="E27" t="s">
        <v>989</v>
      </c>
      <c r="F27">
        <f t="shared" si="8"/>
        <v>0</v>
      </c>
      <c r="G27">
        <f t="shared" si="0"/>
        <v>0</v>
      </c>
      <c r="H27" s="21">
        <v>4.8356905714924254</v>
      </c>
      <c r="I27" s="22">
        <v>464</v>
      </c>
      <c r="J27" s="22">
        <f t="shared" si="9"/>
        <v>0</v>
      </c>
      <c r="K27" s="22">
        <f t="shared" si="1"/>
        <v>0</v>
      </c>
      <c r="L27" s="22">
        <f t="shared" si="10"/>
        <v>0</v>
      </c>
      <c r="M27" s="22">
        <f t="shared" si="2"/>
        <v>0</v>
      </c>
      <c r="N27" s="22">
        <f t="shared" si="11"/>
        <v>0</v>
      </c>
      <c r="O27" s="22">
        <f t="shared" si="3"/>
        <v>0</v>
      </c>
      <c r="P27" s="22">
        <f t="shared" si="4"/>
        <v>0</v>
      </c>
      <c r="Q27" s="22">
        <f t="shared" si="5"/>
        <v>0</v>
      </c>
      <c r="R27" s="22">
        <f t="shared" si="12"/>
        <v>0</v>
      </c>
      <c r="S27" s="22">
        <f t="shared" si="6"/>
        <v>0</v>
      </c>
      <c r="T27" s="22">
        <f t="shared" si="13"/>
        <v>0</v>
      </c>
      <c r="U27" s="22">
        <f t="shared" si="7"/>
        <v>0</v>
      </c>
      <c r="V27" s="22">
        <f t="shared" si="14"/>
        <v>0</v>
      </c>
      <c r="W27" s="20">
        <v>1</v>
      </c>
      <c r="X27" s="20">
        <v>1</v>
      </c>
      <c r="Y27" s="21" t="s">
        <v>970</v>
      </c>
    </row>
    <row r="28" spans="1:25">
      <c r="A28" t="s">
        <v>28</v>
      </c>
      <c r="B28">
        <v>1525</v>
      </c>
      <c r="C28" t="s">
        <v>989</v>
      </c>
      <c r="D28">
        <v>3701</v>
      </c>
      <c r="E28" t="s">
        <v>990</v>
      </c>
      <c r="F28">
        <f t="shared" si="8"/>
        <v>0</v>
      </c>
      <c r="G28">
        <f t="shared" si="0"/>
        <v>0</v>
      </c>
      <c r="H28" s="21">
        <v>4.7774268223893115</v>
      </c>
      <c r="I28" s="22">
        <v>463</v>
      </c>
      <c r="J28" s="22">
        <f t="shared" si="9"/>
        <v>0</v>
      </c>
      <c r="K28" s="22">
        <f t="shared" si="1"/>
        <v>0</v>
      </c>
      <c r="L28" s="22">
        <f t="shared" si="10"/>
        <v>0</v>
      </c>
      <c r="M28" s="22">
        <f t="shared" si="2"/>
        <v>0</v>
      </c>
      <c r="N28" s="22">
        <f t="shared" si="11"/>
        <v>0</v>
      </c>
      <c r="O28" s="22">
        <f t="shared" si="3"/>
        <v>0</v>
      </c>
      <c r="P28" s="22">
        <f t="shared" si="4"/>
        <v>0</v>
      </c>
      <c r="Q28" s="22">
        <f t="shared" si="5"/>
        <v>0</v>
      </c>
      <c r="R28" s="22">
        <f t="shared" si="12"/>
        <v>0</v>
      </c>
      <c r="S28" s="22">
        <f t="shared" si="6"/>
        <v>0</v>
      </c>
      <c r="T28" s="22">
        <f t="shared" si="13"/>
        <v>0</v>
      </c>
      <c r="U28" s="22">
        <f t="shared" si="7"/>
        <v>0</v>
      </c>
      <c r="V28" s="22">
        <f t="shared" si="14"/>
        <v>0</v>
      </c>
      <c r="W28" s="20">
        <v>1</v>
      </c>
      <c r="X28" s="20">
        <v>0</v>
      </c>
      <c r="Y28" s="21" t="s">
        <v>970</v>
      </c>
    </row>
    <row r="29" spans="1:25">
      <c r="A29" t="s">
        <v>29</v>
      </c>
      <c r="B29">
        <v>1502</v>
      </c>
      <c r="C29" t="s">
        <v>989</v>
      </c>
      <c r="D29">
        <v>4601</v>
      </c>
      <c r="E29" t="s">
        <v>989</v>
      </c>
      <c r="F29">
        <f t="shared" si="8"/>
        <v>0</v>
      </c>
      <c r="G29">
        <f t="shared" si="0"/>
        <v>0</v>
      </c>
      <c r="H29" s="21">
        <v>3.7512791039833422</v>
      </c>
      <c r="I29" s="22">
        <v>507</v>
      </c>
      <c r="J29" s="22">
        <f t="shared" si="9"/>
        <v>0</v>
      </c>
      <c r="K29" s="22">
        <f t="shared" si="1"/>
        <v>0</v>
      </c>
      <c r="L29" s="22">
        <f t="shared" si="10"/>
        <v>0</v>
      </c>
      <c r="M29" s="22">
        <f t="shared" si="2"/>
        <v>0</v>
      </c>
      <c r="N29" s="22">
        <f t="shared" si="11"/>
        <v>0</v>
      </c>
      <c r="O29" s="22">
        <f t="shared" si="3"/>
        <v>0</v>
      </c>
      <c r="P29" s="22">
        <f t="shared" si="4"/>
        <v>0</v>
      </c>
      <c r="Q29" s="22">
        <f t="shared" si="5"/>
        <v>0</v>
      </c>
      <c r="R29" s="22">
        <f t="shared" si="12"/>
        <v>0</v>
      </c>
      <c r="S29" s="22">
        <f t="shared" si="6"/>
        <v>0</v>
      </c>
      <c r="T29" s="22">
        <f t="shared" si="13"/>
        <v>0</v>
      </c>
      <c r="U29" s="22">
        <f t="shared" si="7"/>
        <v>0</v>
      </c>
      <c r="V29" s="22">
        <f t="shared" si="14"/>
        <v>0</v>
      </c>
      <c r="W29" s="20">
        <v>1</v>
      </c>
      <c r="X29" s="20">
        <v>1</v>
      </c>
      <c r="Y29" s="21" t="s">
        <v>970</v>
      </c>
    </row>
    <row r="30" spans="1:25">
      <c r="A30" t="s">
        <v>30</v>
      </c>
      <c r="B30">
        <v>705</v>
      </c>
      <c r="C30" t="s">
        <v>989</v>
      </c>
      <c r="D30">
        <v>3909</v>
      </c>
      <c r="E30" t="s">
        <v>989</v>
      </c>
      <c r="F30">
        <f t="shared" si="8"/>
        <v>0</v>
      </c>
      <c r="G30">
        <f t="shared" si="0"/>
        <v>0</v>
      </c>
      <c r="H30" s="21">
        <v>5.5327543789924976</v>
      </c>
      <c r="I30" s="22">
        <v>6</v>
      </c>
      <c r="J30" s="22">
        <f t="shared" si="9"/>
        <v>0</v>
      </c>
      <c r="K30" s="22">
        <f t="shared" si="1"/>
        <v>0</v>
      </c>
      <c r="L30" s="22">
        <f t="shared" si="10"/>
        <v>0</v>
      </c>
      <c r="M30" s="22">
        <f t="shared" si="2"/>
        <v>0</v>
      </c>
      <c r="N30" s="22">
        <f t="shared" si="11"/>
        <v>0</v>
      </c>
      <c r="O30" s="22">
        <f t="shared" si="3"/>
        <v>0</v>
      </c>
      <c r="P30" s="22">
        <f t="shared" si="4"/>
        <v>0</v>
      </c>
      <c r="Q30" s="22">
        <f t="shared" si="5"/>
        <v>0</v>
      </c>
      <c r="R30" s="22">
        <f t="shared" si="12"/>
        <v>0</v>
      </c>
      <c r="S30" s="22">
        <f t="shared" si="6"/>
        <v>0</v>
      </c>
      <c r="T30" s="22">
        <f t="shared" si="13"/>
        <v>0</v>
      </c>
      <c r="U30" s="22">
        <f t="shared" si="7"/>
        <v>0</v>
      </c>
      <c r="V30" s="22">
        <f t="shared" si="14"/>
        <v>0</v>
      </c>
      <c r="W30" s="20">
        <v>1</v>
      </c>
      <c r="X30" s="20">
        <v>1</v>
      </c>
      <c r="Y30" s="21" t="s">
        <v>970</v>
      </c>
    </row>
    <row r="31" spans="1:25">
      <c r="A31" t="s">
        <v>31</v>
      </c>
      <c r="B31">
        <v>1502</v>
      </c>
      <c r="C31" t="s">
        <v>989</v>
      </c>
      <c r="D31">
        <v>5502</v>
      </c>
      <c r="E31" t="s">
        <v>989</v>
      </c>
      <c r="F31">
        <f t="shared" si="8"/>
        <v>0</v>
      </c>
      <c r="G31">
        <f t="shared" si="0"/>
        <v>0</v>
      </c>
      <c r="H31" s="21">
        <v>3.9595183769729982</v>
      </c>
      <c r="I31" s="22">
        <v>365</v>
      </c>
      <c r="J31" s="22">
        <f t="shared" si="9"/>
        <v>0</v>
      </c>
      <c r="K31" s="22">
        <f t="shared" si="1"/>
        <v>0</v>
      </c>
      <c r="L31" s="22">
        <f t="shared" si="10"/>
        <v>0</v>
      </c>
      <c r="M31" s="22">
        <f t="shared" si="2"/>
        <v>0</v>
      </c>
      <c r="N31" s="22">
        <f t="shared" si="11"/>
        <v>0</v>
      </c>
      <c r="O31" s="22">
        <f t="shared" si="3"/>
        <v>0</v>
      </c>
      <c r="P31" s="22">
        <f t="shared" si="4"/>
        <v>0</v>
      </c>
      <c r="Q31" s="22">
        <f t="shared" si="5"/>
        <v>0</v>
      </c>
      <c r="R31" s="22">
        <f t="shared" si="12"/>
        <v>0</v>
      </c>
      <c r="S31" s="22">
        <f t="shared" si="6"/>
        <v>0</v>
      </c>
      <c r="T31" s="22">
        <f t="shared" si="13"/>
        <v>0</v>
      </c>
      <c r="U31" s="22">
        <f t="shared" si="7"/>
        <v>0</v>
      </c>
      <c r="V31" s="22">
        <f t="shared" si="14"/>
        <v>0</v>
      </c>
      <c r="W31" s="20">
        <v>1</v>
      </c>
      <c r="X31" s="20">
        <v>1</v>
      </c>
      <c r="Y31" s="21" t="s">
        <v>970</v>
      </c>
    </row>
    <row r="32" spans="1:25">
      <c r="A32" t="s">
        <v>32</v>
      </c>
      <c r="B32">
        <v>1518</v>
      </c>
      <c r="C32" t="s">
        <v>989</v>
      </c>
      <c r="D32">
        <v>3701</v>
      </c>
      <c r="E32" t="s">
        <v>990</v>
      </c>
      <c r="F32">
        <f t="shared" si="8"/>
        <v>0</v>
      </c>
      <c r="G32">
        <f t="shared" si="0"/>
        <v>0</v>
      </c>
      <c r="H32" s="21">
        <v>4.4955443375464483</v>
      </c>
      <c r="I32" s="22">
        <v>335</v>
      </c>
      <c r="J32" s="22">
        <f t="shared" si="9"/>
        <v>0</v>
      </c>
      <c r="K32" s="22">
        <f t="shared" si="1"/>
        <v>0</v>
      </c>
      <c r="L32" s="22">
        <f t="shared" si="10"/>
        <v>0</v>
      </c>
      <c r="M32" s="22">
        <f t="shared" si="2"/>
        <v>0</v>
      </c>
      <c r="N32" s="22">
        <f t="shared" si="11"/>
        <v>0</v>
      </c>
      <c r="O32" s="22">
        <f t="shared" si="3"/>
        <v>0</v>
      </c>
      <c r="P32" s="22">
        <f t="shared" si="4"/>
        <v>0</v>
      </c>
      <c r="Q32" s="22">
        <f t="shared" si="5"/>
        <v>0</v>
      </c>
      <c r="R32" s="22">
        <f t="shared" si="12"/>
        <v>0</v>
      </c>
      <c r="S32" s="22">
        <f t="shared" si="6"/>
        <v>0</v>
      </c>
      <c r="T32" s="22">
        <f t="shared" si="13"/>
        <v>0</v>
      </c>
      <c r="U32" s="22">
        <f t="shared" si="7"/>
        <v>0</v>
      </c>
      <c r="V32" s="22">
        <f t="shared" si="14"/>
        <v>0</v>
      </c>
      <c r="W32" s="20">
        <v>0</v>
      </c>
      <c r="X32" s="20">
        <v>1</v>
      </c>
      <c r="Y32" s="21" t="s">
        <v>970</v>
      </c>
    </row>
    <row r="33" spans="1:25">
      <c r="A33" t="s">
        <v>33</v>
      </c>
      <c r="B33">
        <v>1525</v>
      </c>
      <c r="C33" t="s">
        <v>989</v>
      </c>
      <c r="D33">
        <v>5801</v>
      </c>
      <c r="E33" t="s">
        <v>991</v>
      </c>
      <c r="F33">
        <f t="shared" si="8"/>
        <v>1</v>
      </c>
      <c r="G33">
        <f t="shared" si="0"/>
        <v>1</v>
      </c>
      <c r="H33" s="21">
        <v>3.0293837776852097</v>
      </c>
      <c r="I33" s="22">
        <v>492</v>
      </c>
      <c r="J33" s="22">
        <f t="shared" si="9"/>
        <v>0</v>
      </c>
      <c r="K33" s="22">
        <f t="shared" si="1"/>
        <v>0</v>
      </c>
      <c r="L33" s="22">
        <f t="shared" si="10"/>
        <v>0</v>
      </c>
      <c r="M33" s="22">
        <f t="shared" si="2"/>
        <v>0</v>
      </c>
      <c r="N33" s="22">
        <f t="shared" si="11"/>
        <v>0</v>
      </c>
      <c r="O33" s="22">
        <f t="shared" si="3"/>
        <v>0</v>
      </c>
      <c r="P33" s="22">
        <f t="shared" si="4"/>
        <v>0</v>
      </c>
      <c r="Q33" s="22">
        <f t="shared" si="5"/>
        <v>0</v>
      </c>
      <c r="R33" s="22">
        <f t="shared" si="12"/>
        <v>0</v>
      </c>
      <c r="S33" s="22">
        <f t="shared" si="6"/>
        <v>0</v>
      </c>
      <c r="T33" s="22">
        <f t="shared" si="13"/>
        <v>0</v>
      </c>
      <c r="U33" s="22">
        <f t="shared" si="7"/>
        <v>1</v>
      </c>
      <c r="V33" s="22">
        <f t="shared" si="14"/>
        <v>1</v>
      </c>
      <c r="W33" s="20">
        <v>1</v>
      </c>
      <c r="X33" s="20">
        <v>1</v>
      </c>
      <c r="Y33" s="21" t="s">
        <v>970</v>
      </c>
    </row>
    <row r="34" spans="1:25">
      <c r="A34" t="s">
        <v>34</v>
      </c>
      <c r="B34">
        <v>1501</v>
      </c>
      <c r="C34" t="s">
        <v>989</v>
      </c>
      <c r="D34">
        <v>5801</v>
      </c>
      <c r="E34" t="s">
        <v>991</v>
      </c>
      <c r="F34">
        <f t="shared" si="8"/>
        <v>1</v>
      </c>
      <c r="G34">
        <f t="shared" si="0"/>
        <v>0</v>
      </c>
      <c r="H34" s="21">
        <v>4.6981005456233902</v>
      </c>
      <c r="I34" s="22">
        <v>576</v>
      </c>
      <c r="J34" s="22">
        <f t="shared" si="9"/>
        <v>0</v>
      </c>
      <c r="K34" s="22">
        <f t="shared" si="1"/>
        <v>0</v>
      </c>
      <c r="L34" s="22">
        <f t="shared" si="10"/>
        <v>0</v>
      </c>
      <c r="M34" s="22">
        <f t="shared" si="2"/>
        <v>0</v>
      </c>
      <c r="N34" s="22">
        <f t="shared" si="11"/>
        <v>0</v>
      </c>
      <c r="O34" s="22">
        <f t="shared" si="3"/>
        <v>0</v>
      </c>
      <c r="P34" s="22">
        <f t="shared" si="4"/>
        <v>0</v>
      </c>
      <c r="Q34" s="22">
        <f t="shared" si="5"/>
        <v>0</v>
      </c>
      <c r="R34" s="22">
        <f t="shared" si="12"/>
        <v>0</v>
      </c>
      <c r="S34" s="22">
        <f t="shared" si="6"/>
        <v>0</v>
      </c>
      <c r="T34" s="22">
        <f t="shared" si="13"/>
        <v>0</v>
      </c>
      <c r="U34" s="22">
        <f t="shared" si="7"/>
        <v>1</v>
      </c>
      <c r="V34" s="22">
        <f t="shared" si="14"/>
        <v>0</v>
      </c>
      <c r="W34" s="20">
        <v>1</v>
      </c>
      <c r="X34" s="20">
        <v>0</v>
      </c>
      <c r="Y34" s="21" t="s">
        <v>970</v>
      </c>
    </row>
    <row r="35" spans="1:25">
      <c r="A35" t="s">
        <v>35</v>
      </c>
      <c r="B35">
        <v>4002</v>
      </c>
      <c r="C35" t="s">
        <v>989</v>
      </c>
      <c r="D35">
        <v>4601</v>
      </c>
      <c r="E35" t="s">
        <v>989</v>
      </c>
      <c r="F35">
        <f t="shared" si="8"/>
        <v>0</v>
      </c>
      <c r="G35">
        <f t="shared" si="0"/>
        <v>0</v>
      </c>
      <c r="H35" s="21">
        <v>4.9464522650130727</v>
      </c>
      <c r="I35" s="22">
        <v>95</v>
      </c>
      <c r="J35" s="22">
        <f t="shared" si="9"/>
        <v>0</v>
      </c>
      <c r="K35" s="22">
        <f t="shared" si="1"/>
        <v>0</v>
      </c>
      <c r="L35" s="22">
        <f t="shared" si="10"/>
        <v>0</v>
      </c>
      <c r="M35" s="22">
        <f t="shared" si="2"/>
        <v>0</v>
      </c>
      <c r="N35" s="22">
        <f t="shared" si="11"/>
        <v>0</v>
      </c>
      <c r="O35" s="22">
        <f t="shared" si="3"/>
        <v>0</v>
      </c>
      <c r="P35" s="22">
        <f t="shared" si="4"/>
        <v>0</v>
      </c>
      <c r="Q35" s="22">
        <f t="shared" si="5"/>
        <v>0</v>
      </c>
      <c r="R35" s="22">
        <f t="shared" si="12"/>
        <v>0</v>
      </c>
      <c r="S35" s="22">
        <f t="shared" si="6"/>
        <v>0</v>
      </c>
      <c r="T35" s="22">
        <f t="shared" si="13"/>
        <v>0</v>
      </c>
      <c r="U35" s="22">
        <f t="shared" si="7"/>
        <v>0</v>
      </c>
      <c r="V35" s="22">
        <f t="shared" si="14"/>
        <v>0</v>
      </c>
      <c r="W35" s="20">
        <v>0</v>
      </c>
      <c r="X35" s="20">
        <v>1</v>
      </c>
      <c r="Y35" s="21" t="s">
        <v>970</v>
      </c>
    </row>
    <row r="36" spans="1:25">
      <c r="A36" t="s">
        <v>36</v>
      </c>
      <c r="B36">
        <v>4006</v>
      </c>
      <c r="C36" t="s">
        <v>989</v>
      </c>
      <c r="D36">
        <v>5502</v>
      </c>
      <c r="E36" t="s">
        <v>989</v>
      </c>
      <c r="F36">
        <f t="shared" si="8"/>
        <v>0</v>
      </c>
      <c r="G36">
        <f t="shared" si="0"/>
        <v>0</v>
      </c>
      <c r="H36" s="21">
        <v>4.9355072658247128</v>
      </c>
      <c r="I36" s="22">
        <v>344</v>
      </c>
      <c r="J36" s="22">
        <f t="shared" si="9"/>
        <v>0</v>
      </c>
      <c r="K36" s="22">
        <f t="shared" si="1"/>
        <v>0</v>
      </c>
      <c r="L36" s="22">
        <f t="shared" si="10"/>
        <v>0</v>
      </c>
      <c r="M36" s="22">
        <f t="shared" si="2"/>
        <v>0</v>
      </c>
      <c r="N36" s="22">
        <f t="shared" si="11"/>
        <v>0</v>
      </c>
      <c r="O36" s="22">
        <f t="shared" si="3"/>
        <v>0</v>
      </c>
      <c r="P36" s="22">
        <f t="shared" si="4"/>
        <v>0</v>
      </c>
      <c r="Q36" s="22">
        <f t="shared" si="5"/>
        <v>0</v>
      </c>
      <c r="R36" s="22">
        <f t="shared" si="12"/>
        <v>0</v>
      </c>
      <c r="S36" s="22">
        <f t="shared" si="6"/>
        <v>0</v>
      </c>
      <c r="T36" s="22">
        <f t="shared" si="13"/>
        <v>0</v>
      </c>
      <c r="U36" s="22">
        <f t="shared" si="7"/>
        <v>0</v>
      </c>
      <c r="V36" s="22">
        <f t="shared" si="14"/>
        <v>0</v>
      </c>
      <c r="W36" s="20">
        <v>1</v>
      </c>
      <c r="X36" s="20">
        <v>0</v>
      </c>
      <c r="Y36" s="21" t="s">
        <v>970</v>
      </c>
    </row>
    <row r="37" spans="1:25">
      <c r="A37" t="s">
        <v>37</v>
      </c>
      <c r="B37">
        <v>1301</v>
      </c>
      <c r="C37" t="s">
        <v>990</v>
      </c>
      <c r="D37">
        <v>1501</v>
      </c>
      <c r="E37" t="s">
        <v>989</v>
      </c>
      <c r="F37">
        <f t="shared" si="8"/>
        <v>0</v>
      </c>
      <c r="G37">
        <f t="shared" si="0"/>
        <v>0</v>
      </c>
      <c r="H37" s="21">
        <v>4.685741738602264</v>
      </c>
      <c r="I37" s="22">
        <v>534</v>
      </c>
      <c r="J37" s="22">
        <f t="shared" si="9"/>
        <v>0</v>
      </c>
      <c r="K37" s="22">
        <f t="shared" si="1"/>
        <v>0</v>
      </c>
      <c r="L37" s="22">
        <f t="shared" si="10"/>
        <v>0</v>
      </c>
      <c r="M37" s="22">
        <f t="shared" si="2"/>
        <v>0</v>
      </c>
      <c r="N37" s="22">
        <f t="shared" si="11"/>
        <v>0</v>
      </c>
      <c r="O37" s="22">
        <f t="shared" si="3"/>
        <v>0</v>
      </c>
      <c r="P37" s="22">
        <f t="shared" si="4"/>
        <v>0</v>
      </c>
      <c r="Q37" s="22">
        <f t="shared" si="5"/>
        <v>0</v>
      </c>
      <c r="R37" s="22">
        <f t="shared" si="12"/>
        <v>0</v>
      </c>
      <c r="S37" s="22">
        <f t="shared" si="6"/>
        <v>0</v>
      </c>
      <c r="T37" s="22">
        <f t="shared" si="13"/>
        <v>0</v>
      </c>
      <c r="U37" s="22">
        <f t="shared" si="7"/>
        <v>0</v>
      </c>
      <c r="V37" s="22">
        <f t="shared" si="14"/>
        <v>0</v>
      </c>
      <c r="W37" s="20">
        <v>1</v>
      </c>
      <c r="X37" s="20">
        <v>1</v>
      </c>
      <c r="Y37" s="21" t="s">
        <v>970</v>
      </c>
    </row>
    <row r="38" spans="1:25">
      <c r="A38" t="s">
        <v>38</v>
      </c>
      <c r="B38">
        <v>4601</v>
      </c>
      <c r="C38" t="s">
        <v>989</v>
      </c>
      <c r="D38">
        <v>5801</v>
      </c>
      <c r="E38" t="s">
        <v>991</v>
      </c>
      <c r="F38">
        <f t="shared" si="8"/>
        <v>1</v>
      </c>
      <c r="G38">
        <f t="shared" si="0"/>
        <v>0</v>
      </c>
      <c r="H38" s="21">
        <v>5.6394864892685863</v>
      </c>
      <c r="I38" s="22">
        <v>28</v>
      </c>
      <c r="J38" s="22">
        <f t="shared" si="9"/>
        <v>0</v>
      </c>
      <c r="K38" s="22">
        <f t="shared" si="1"/>
        <v>0</v>
      </c>
      <c r="L38" s="22">
        <f t="shared" si="10"/>
        <v>0</v>
      </c>
      <c r="M38" s="22">
        <f t="shared" si="2"/>
        <v>0</v>
      </c>
      <c r="N38" s="22">
        <f t="shared" si="11"/>
        <v>0</v>
      </c>
      <c r="O38" s="22">
        <f t="shared" si="3"/>
        <v>0</v>
      </c>
      <c r="P38" s="22">
        <f t="shared" si="4"/>
        <v>0</v>
      </c>
      <c r="Q38" s="22">
        <f t="shared" si="5"/>
        <v>0</v>
      </c>
      <c r="R38" s="22">
        <f t="shared" si="12"/>
        <v>0</v>
      </c>
      <c r="S38" s="22">
        <f t="shared" si="6"/>
        <v>0</v>
      </c>
      <c r="T38" s="22">
        <f t="shared" si="13"/>
        <v>0</v>
      </c>
      <c r="U38" s="22">
        <f t="shared" si="7"/>
        <v>1</v>
      </c>
      <c r="V38" s="22">
        <f t="shared" si="14"/>
        <v>0</v>
      </c>
      <c r="W38" s="20">
        <v>1</v>
      </c>
      <c r="X38" s="20">
        <v>0</v>
      </c>
      <c r="Y38" s="21" t="s">
        <v>971</v>
      </c>
    </row>
    <row r="39" spans="1:25">
      <c r="A39" t="s">
        <v>39</v>
      </c>
      <c r="B39">
        <v>1502</v>
      </c>
      <c r="C39" t="s">
        <v>989</v>
      </c>
      <c r="D39">
        <v>5604</v>
      </c>
      <c r="E39" t="s">
        <v>989</v>
      </c>
      <c r="F39">
        <f t="shared" si="8"/>
        <v>0</v>
      </c>
      <c r="G39">
        <f t="shared" si="0"/>
        <v>0</v>
      </c>
      <c r="H39" s="21">
        <v>5.4393326938302629</v>
      </c>
      <c r="I39" s="22">
        <v>226</v>
      </c>
      <c r="J39" s="22">
        <f t="shared" si="9"/>
        <v>0</v>
      </c>
      <c r="K39" s="22">
        <f t="shared" si="1"/>
        <v>0</v>
      </c>
      <c r="L39" s="22">
        <f t="shared" si="10"/>
        <v>0</v>
      </c>
      <c r="M39" s="22">
        <f t="shared" si="2"/>
        <v>0</v>
      </c>
      <c r="N39" s="22">
        <f t="shared" si="11"/>
        <v>0</v>
      </c>
      <c r="O39" s="22">
        <f t="shared" si="3"/>
        <v>0</v>
      </c>
      <c r="P39" s="22">
        <f t="shared" si="4"/>
        <v>0</v>
      </c>
      <c r="Q39" s="22">
        <f t="shared" si="5"/>
        <v>0</v>
      </c>
      <c r="R39" s="22">
        <f t="shared" si="12"/>
        <v>0</v>
      </c>
      <c r="S39" s="22">
        <f t="shared" si="6"/>
        <v>0</v>
      </c>
      <c r="T39" s="22">
        <f t="shared" si="13"/>
        <v>0</v>
      </c>
      <c r="U39" s="22">
        <f t="shared" si="7"/>
        <v>0</v>
      </c>
      <c r="V39" s="22">
        <f t="shared" si="14"/>
        <v>0</v>
      </c>
      <c r="W39" s="20">
        <v>1</v>
      </c>
      <c r="X39" s="20">
        <v>0</v>
      </c>
      <c r="Y39" s="21" t="s">
        <v>971</v>
      </c>
    </row>
    <row r="40" spans="1:25">
      <c r="A40" t="s">
        <v>40</v>
      </c>
      <c r="B40">
        <v>705</v>
      </c>
      <c r="C40" t="s">
        <v>989</v>
      </c>
      <c r="D40">
        <v>1301</v>
      </c>
      <c r="E40" t="s">
        <v>990</v>
      </c>
      <c r="F40">
        <f t="shared" si="8"/>
        <v>0</v>
      </c>
      <c r="G40">
        <f t="shared" si="0"/>
        <v>0</v>
      </c>
      <c r="H40" s="21">
        <v>5.6180480967120925</v>
      </c>
      <c r="I40" s="22">
        <v>149</v>
      </c>
      <c r="J40" s="22">
        <f t="shared" si="9"/>
        <v>0</v>
      </c>
      <c r="K40" s="22">
        <f t="shared" si="1"/>
        <v>0</v>
      </c>
      <c r="L40" s="22">
        <f t="shared" si="10"/>
        <v>0</v>
      </c>
      <c r="M40" s="22">
        <f t="shared" si="2"/>
        <v>0</v>
      </c>
      <c r="N40" s="22">
        <f t="shared" si="11"/>
        <v>0</v>
      </c>
      <c r="O40" s="22">
        <f t="shared" si="3"/>
        <v>0</v>
      </c>
      <c r="P40" s="22">
        <f t="shared" si="4"/>
        <v>0</v>
      </c>
      <c r="Q40" s="22">
        <f t="shared" si="5"/>
        <v>0</v>
      </c>
      <c r="R40" s="22">
        <f t="shared" si="12"/>
        <v>0</v>
      </c>
      <c r="S40" s="22">
        <f t="shared" si="6"/>
        <v>0</v>
      </c>
      <c r="T40" s="22">
        <f t="shared" si="13"/>
        <v>0</v>
      </c>
      <c r="U40" s="22">
        <f t="shared" si="7"/>
        <v>0</v>
      </c>
      <c r="V40" s="22">
        <f t="shared" si="14"/>
        <v>0</v>
      </c>
      <c r="W40" s="20">
        <v>1</v>
      </c>
      <c r="X40" s="20">
        <v>0</v>
      </c>
      <c r="Y40" s="21" t="s">
        <v>971</v>
      </c>
    </row>
    <row r="41" spans="1:25">
      <c r="A41" t="s">
        <v>41</v>
      </c>
      <c r="B41">
        <v>1501</v>
      </c>
      <c r="C41" t="s">
        <v>989</v>
      </c>
      <c r="D41">
        <v>1502</v>
      </c>
      <c r="E41" t="s">
        <v>989</v>
      </c>
      <c r="F41">
        <f t="shared" si="8"/>
        <v>0</v>
      </c>
      <c r="G41">
        <f t="shared" si="0"/>
        <v>0</v>
      </c>
      <c r="H41" s="21">
        <v>4.9809119377768436</v>
      </c>
      <c r="I41" s="22">
        <v>324</v>
      </c>
      <c r="J41" s="22">
        <f t="shared" si="9"/>
        <v>0</v>
      </c>
      <c r="K41" s="22">
        <f t="shared" si="1"/>
        <v>0</v>
      </c>
      <c r="L41" s="22">
        <f t="shared" si="10"/>
        <v>0</v>
      </c>
      <c r="M41" s="22">
        <f t="shared" si="2"/>
        <v>0</v>
      </c>
      <c r="N41" s="22">
        <f t="shared" si="11"/>
        <v>0</v>
      </c>
      <c r="O41" s="22">
        <f t="shared" si="3"/>
        <v>0</v>
      </c>
      <c r="P41" s="22">
        <f t="shared" si="4"/>
        <v>0</v>
      </c>
      <c r="Q41" s="22">
        <f t="shared" si="5"/>
        <v>0</v>
      </c>
      <c r="R41" s="22">
        <f t="shared" si="12"/>
        <v>0</v>
      </c>
      <c r="S41" s="22">
        <f t="shared" si="6"/>
        <v>0</v>
      </c>
      <c r="T41" s="22">
        <f t="shared" si="13"/>
        <v>0</v>
      </c>
      <c r="U41" s="22">
        <f t="shared" si="7"/>
        <v>0</v>
      </c>
      <c r="V41" s="22">
        <f t="shared" si="14"/>
        <v>0</v>
      </c>
      <c r="W41" s="20">
        <v>1</v>
      </c>
      <c r="X41" s="20">
        <v>0</v>
      </c>
      <c r="Y41" s="21" t="s">
        <v>971</v>
      </c>
    </row>
    <row r="42" spans="1:25">
      <c r="A42" t="s">
        <v>42</v>
      </c>
      <c r="B42">
        <v>1512</v>
      </c>
      <c r="C42" t="s">
        <v>989</v>
      </c>
      <c r="D42">
        <v>1525</v>
      </c>
      <c r="E42" t="s">
        <v>989</v>
      </c>
      <c r="F42">
        <f t="shared" si="8"/>
        <v>0</v>
      </c>
      <c r="G42">
        <f t="shared" si="0"/>
        <v>0</v>
      </c>
      <c r="H42" s="21">
        <v>4.5526682161121936</v>
      </c>
      <c r="I42" s="22">
        <v>21</v>
      </c>
      <c r="J42" s="22">
        <f t="shared" si="9"/>
        <v>0</v>
      </c>
      <c r="K42" s="22">
        <f t="shared" si="1"/>
        <v>0</v>
      </c>
      <c r="L42" s="22">
        <f t="shared" si="10"/>
        <v>0</v>
      </c>
      <c r="M42" s="22">
        <f t="shared" si="2"/>
        <v>0</v>
      </c>
      <c r="N42" s="22">
        <f t="shared" si="11"/>
        <v>0</v>
      </c>
      <c r="O42" s="22">
        <f t="shared" si="3"/>
        <v>0</v>
      </c>
      <c r="P42" s="22">
        <f t="shared" si="4"/>
        <v>0</v>
      </c>
      <c r="Q42" s="22">
        <f t="shared" si="5"/>
        <v>0</v>
      </c>
      <c r="R42" s="22">
        <f t="shared" si="12"/>
        <v>0</v>
      </c>
      <c r="S42" s="22">
        <f t="shared" si="6"/>
        <v>0</v>
      </c>
      <c r="T42" s="22">
        <f t="shared" si="13"/>
        <v>0</v>
      </c>
      <c r="U42" s="22">
        <f t="shared" si="7"/>
        <v>0</v>
      </c>
      <c r="V42" s="22">
        <f t="shared" si="14"/>
        <v>0</v>
      </c>
      <c r="W42" s="20">
        <v>1</v>
      </c>
      <c r="X42" s="20">
        <v>0</v>
      </c>
      <c r="Y42" s="21" t="s">
        <v>971</v>
      </c>
    </row>
    <row r="43" spans="1:25">
      <c r="A43" t="s">
        <v>43</v>
      </c>
      <c r="B43">
        <v>4601</v>
      </c>
      <c r="C43" t="s">
        <v>989</v>
      </c>
      <c r="D43">
        <v>5801</v>
      </c>
      <c r="E43" t="s">
        <v>991</v>
      </c>
      <c r="F43">
        <f t="shared" si="8"/>
        <v>1</v>
      </c>
      <c r="G43">
        <f t="shared" si="0"/>
        <v>1</v>
      </c>
      <c r="H43" s="21">
        <v>5.1105897102992488</v>
      </c>
      <c r="I43" s="22">
        <v>636</v>
      </c>
      <c r="J43" s="22">
        <f t="shared" si="9"/>
        <v>0</v>
      </c>
      <c r="K43" s="22">
        <f t="shared" si="1"/>
        <v>0</v>
      </c>
      <c r="L43" s="22">
        <f t="shared" si="10"/>
        <v>0</v>
      </c>
      <c r="M43" s="22">
        <f t="shared" si="2"/>
        <v>0</v>
      </c>
      <c r="N43" s="22">
        <f t="shared" si="11"/>
        <v>0</v>
      </c>
      <c r="O43" s="22">
        <f t="shared" si="3"/>
        <v>0</v>
      </c>
      <c r="P43" s="22">
        <f t="shared" si="4"/>
        <v>0</v>
      </c>
      <c r="Q43" s="22">
        <f t="shared" si="5"/>
        <v>0</v>
      </c>
      <c r="R43" s="22">
        <f t="shared" si="12"/>
        <v>0</v>
      </c>
      <c r="S43" s="22">
        <f t="shared" si="6"/>
        <v>0</v>
      </c>
      <c r="T43" s="22">
        <f t="shared" si="13"/>
        <v>0</v>
      </c>
      <c r="U43" s="22">
        <f t="shared" si="7"/>
        <v>1</v>
      </c>
      <c r="V43" s="22">
        <f t="shared" si="14"/>
        <v>1</v>
      </c>
      <c r="W43" s="20">
        <v>1</v>
      </c>
      <c r="X43" s="20">
        <v>1</v>
      </c>
      <c r="Y43" s="21" t="s">
        <v>971</v>
      </c>
    </row>
    <row r="44" spans="1:25">
      <c r="A44" t="s">
        <v>44</v>
      </c>
      <c r="B44">
        <v>1502</v>
      </c>
      <c r="C44" t="s">
        <v>989</v>
      </c>
      <c r="D44">
        <v>5502</v>
      </c>
      <c r="E44" t="s">
        <v>989</v>
      </c>
      <c r="F44">
        <f t="shared" si="8"/>
        <v>0</v>
      </c>
      <c r="G44">
        <f t="shared" si="0"/>
        <v>0</v>
      </c>
      <c r="H44" s="21">
        <v>3.4871383754771865</v>
      </c>
      <c r="I44" s="22">
        <v>552</v>
      </c>
      <c r="J44" s="22">
        <f t="shared" si="9"/>
        <v>0</v>
      </c>
      <c r="K44" s="22">
        <f t="shared" si="1"/>
        <v>0</v>
      </c>
      <c r="L44" s="22">
        <f t="shared" si="10"/>
        <v>0</v>
      </c>
      <c r="M44" s="22">
        <f t="shared" si="2"/>
        <v>0</v>
      </c>
      <c r="N44" s="22">
        <f t="shared" si="11"/>
        <v>0</v>
      </c>
      <c r="O44" s="22">
        <f t="shared" si="3"/>
        <v>0</v>
      </c>
      <c r="P44" s="22">
        <f t="shared" si="4"/>
        <v>0</v>
      </c>
      <c r="Q44" s="22">
        <f t="shared" si="5"/>
        <v>0</v>
      </c>
      <c r="R44" s="22">
        <f t="shared" si="12"/>
        <v>0</v>
      </c>
      <c r="S44" s="22">
        <f t="shared" si="6"/>
        <v>0</v>
      </c>
      <c r="T44" s="22">
        <f t="shared" si="13"/>
        <v>0</v>
      </c>
      <c r="U44" s="22">
        <f t="shared" si="7"/>
        <v>0</v>
      </c>
      <c r="V44" s="22">
        <f t="shared" si="14"/>
        <v>0</v>
      </c>
      <c r="W44" s="20">
        <v>1</v>
      </c>
      <c r="X44" s="20">
        <v>0</v>
      </c>
      <c r="Y44" s="21" t="s">
        <v>971</v>
      </c>
    </row>
    <row r="45" spans="1:25">
      <c r="A45" t="s">
        <v>45</v>
      </c>
      <c r="B45">
        <v>3505</v>
      </c>
      <c r="C45" t="s">
        <v>989</v>
      </c>
      <c r="D45">
        <v>4001</v>
      </c>
      <c r="E45" t="s">
        <v>989</v>
      </c>
      <c r="F45">
        <f t="shared" si="8"/>
        <v>0</v>
      </c>
      <c r="G45">
        <f t="shared" si="0"/>
        <v>0</v>
      </c>
      <c r="H45" s="21">
        <v>4.9014583213961123</v>
      </c>
      <c r="I45" s="22">
        <v>447</v>
      </c>
      <c r="J45" s="22">
        <f t="shared" si="9"/>
        <v>0</v>
      </c>
      <c r="K45" s="22">
        <f t="shared" si="1"/>
        <v>0</v>
      </c>
      <c r="L45" s="22">
        <f t="shared" si="10"/>
        <v>0</v>
      </c>
      <c r="M45" s="22">
        <f t="shared" si="2"/>
        <v>0</v>
      </c>
      <c r="N45" s="22">
        <f t="shared" si="11"/>
        <v>0</v>
      </c>
      <c r="O45" s="22">
        <f t="shared" si="3"/>
        <v>0</v>
      </c>
      <c r="P45" s="22">
        <f t="shared" si="4"/>
        <v>0</v>
      </c>
      <c r="Q45" s="22">
        <f t="shared" si="5"/>
        <v>0</v>
      </c>
      <c r="R45" s="22">
        <f t="shared" si="12"/>
        <v>0</v>
      </c>
      <c r="S45" s="22">
        <f t="shared" si="6"/>
        <v>0</v>
      </c>
      <c r="T45" s="22">
        <f t="shared" si="13"/>
        <v>0</v>
      </c>
      <c r="U45" s="22">
        <f t="shared" si="7"/>
        <v>0</v>
      </c>
      <c r="V45" s="22">
        <f t="shared" si="14"/>
        <v>0</v>
      </c>
      <c r="W45" s="20">
        <v>1</v>
      </c>
      <c r="X45" s="20">
        <v>1</v>
      </c>
      <c r="Y45" s="21" t="s">
        <v>971</v>
      </c>
    </row>
    <row r="46" spans="1:25">
      <c r="A46" t="s">
        <v>46</v>
      </c>
      <c r="B46">
        <v>705</v>
      </c>
      <c r="C46" t="s">
        <v>989</v>
      </c>
      <c r="D46" t="s">
        <v>507</v>
      </c>
      <c r="E46" t="str">
        <f>C46</f>
        <v>Bw6</v>
      </c>
      <c r="F46">
        <f t="shared" si="8"/>
        <v>0</v>
      </c>
      <c r="G46">
        <f t="shared" si="0"/>
        <v>0</v>
      </c>
      <c r="H46" s="21">
        <v>4.2013971243204518</v>
      </c>
      <c r="I46" s="22">
        <v>594</v>
      </c>
      <c r="J46" s="22">
        <f t="shared" si="9"/>
        <v>0</v>
      </c>
      <c r="K46" s="22">
        <f t="shared" si="1"/>
        <v>0</v>
      </c>
      <c r="L46" s="22">
        <f t="shared" si="10"/>
        <v>0</v>
      </c>
      <c r="M46" s="22">
        <f t="shared" si="2"/>
        <v>0</v>
      </c>
      <c r="N46" s="22">
        <f t="shared" si="11"/>
        <v>0</v>
      </c>
      <c r="O46" s="22">
        <f t="shared" si="3"/>
        <v>0</v>
      </c>
      <c r="P46" s="22">
        <f t="shared" si="4"/>
        <v>0</v>
      </c>
      <c r="Q46" s="22">
        <f t="shared" si="5"/>
        <v>0</v>
      </c>
      <c r="R46" s="22">
        <f t="shared" si="12"/>
        <v>0</v>
      </c>
      <c r="S46" s="22">
        <f t="shared" si="6"/>
        <v>0</v>
      </c>
      <c r="T46" s="22">
        <f t="shared" si="13"/>
        <v>0</v>
      </c>
      <c r="U46" s="22">
        <f t="shared" si="7"/>
        <v>0</v>
      </c>
      <c r="V46" s="22">
        <f t="shared" si="14"/>
        <v>0</v>
      </c>
      <c r="W46" s="20">
        <v>1</v>
      </c>
      <c r="X46" s="20">
        <v>1</v>
      </c>
      <c r="Y46" s="21" t="s">
        <v>971</v>
      </c>
    </row>
    <row r="47" spans="1:25">
      <c r="A47" t="s">
        <v>47</v>
      </c>
      <c r="B47">
        <v>5201</v>
      </c>
      <c r="C47" t="s">
        <v>991</v>
      </c>
      <c r="D47">
        <v>5501</v>
      </c>
      <c r="E47" t="s">
        <v>989</v>
      </c>
      <c r="F47">
        <f t="shared" si="8"/>
        <v>1</v>
      </c>
      <c r="G47">
        <f t="shared" si="0"/>
        <v>1</v>
      </c>
      <c r="H47" s="21">
        <v>5.5158738437116792</v>
      </c>
      <c r="I47" s="22">
        <v>50</v>
      </c>
      <c r="J47" s="22">
        <f t="shared" si="9"/>
        <v>0</v>
      </c>
      <c r="K47" s="22">
        <f t="shared" si="1"/>
        <v>0</v>
      </c>
      <c r="L47" s="22">
        <f t="shared" si="10"/>
        <v>0</v>
      </c>
      <c r="M47" s="22">
        <f t="shared" si="2"/>
        <v>0</v>
      </c>
      <c r="N47" s="22">
        <f t="shared" si="11"/>
        <v>0</v>
      </c>
      <c r="O47" s="22">
        <f t="shared" si="3"/>
        <v>0</v>
      </c>
      <c r="P47" s="22">
        <f t="shared" si="4"/>
        <v>0</v>
      </c>
      <c r="Q47" s="22">
        <f t="shared" si="5"/>
        <v>1</v>
      </c>
      <c r="R47" s="22">
        <f t="shared" si="12"/>
        <v>1</v>
      </c>
      <c r="S47" s="22">
        <f t="shared" si="6"/>
        <v>0</v>
      </c>
      <c r="T47" s="22">
        <f t="shared" si="13"/>
        <v>0</v>
      </c>
      <c r="U47" s="22">
        <f t="shared" si="7"/>
        <v>0</v>
      </c>
      <c r="V47" s="22">
        <f t="shared" si="14"/>
        <v>0</v>
      </c>
      <c r="W47" s="20">
        <v>0</v>
      </c>
      <c r="X47" s="20">
        <v>1</v>
      </c>
      <c r="Y47" s="21" t="s">
        <v>971</v>
      </c>
    </row>
    <row r="48" spans="1:25">
      <c r="A48" t="s">
        <v>48</v>
      </c>
      <c r="B48">
        <v>3503</v>
      </c>
      <c r="C48" t="s">
        <v>989</v>
      </c>
      <c r="D48">
        <v>5801</v>
      </c>
      <c r="E48" t="s">
        <v>991</v>
      </c>
      <c r="F48">
        <f t="shared" si="8"/>
        <v>1</v>
      </c>
      <c r="G48">
        <f t="shared" si="0"/>
        <v>1</v>
      </c>
      <c r="H48" s="21">
        <v>3.5403294747908736</v>
      </c>
      <c r="I48" s="22">
        <v>312</v>
      </c>
      <c r="J48" s="22">
        <f t="shared" si="9"/>
        <v>0</v>
      </c>
      <c r="K48" s="22">
        <f t="shared" si="1"/>
        <v>0</v>
      </c>
      <c r="L48" s="22">
        <f t="shared" si="10"/>
        <v>0</v>
      </c>
      <c r="M48" s="22">
        <f t="shared" si="2"/>
        <v>0</v>
      </c>
      <c r="N48" s="22">
        <f t="shared" si="11"/>
        <v>0</v>
      </c>
      <c r="O48" s="22">
        <f t="shared" si="3"/>
        <v>0</v>
      </c>
      <c r="P48" s="22">
        <f t="shared" si="4"/>
        <v>0</v>
      </c>
      <c r="Q48" s="22">
        <f t="shared" si="5"/>
        <v>0</v>
      </c>
      <c r="R48" s="22">
        <f t="shared" si="12"/>
        <v>0</v>
      </c>
      <c r="S48" s="22">
        <f t="shared" si="6"/>
        <v>0</v>
      </c>
      <c r="T48" s="22">
        <f t="shared" si="13"/>
        <v>0</v>
      </c>
      <c r="U48" s="22">
        <f t="shared" si="7"/>
        <v>1</v>
      </c>
      <c r="V48" s="22">
        <f t="shared" si="14"/>
        <v>1</v>
      </c>
      <c r="W48" s="20">
        <v>1</v>
      </c>
      <c r="X48" s="20">
        <v>1</v>
      </c>
      <c r="Y48" s="21" t="s">
        <v>971</v>
      </c>
    </row>
    <row r="49" spans="1:25">
      <c r="A49" t="s">
        <v>49</v>
      </c>
      <c r="B49">
        <v>4601</v>
      </c>
      <c r="C49" t="s">
        <v>989</v>
      </c>
      <c r="D49">
        <v>5101</v>
      </c>
      <c r="E49" t="s">
        <v>991</v>
      </c>
      <c r="F49">
        <f t="shared" si="8"/>
        <v>1</v>
      </c>
      <c r="G49">
        <f t="shared" si="0"/>
        <v>1</v>
      </c>
      <c r="H49" s="21">
        <v>4.9344984512435675</v>
      </c>
      <c r="I49" s="22">
        <v>177</v>
      </c>
      <c r="J49" s="22">
        <f t="shared" si="9"/>
        <v>0</v>
      </c>
      <c r="K49" s="22">
        <f t="shared" si="1"/>
        <v>0</v>
      </c>
      <c r="L49" s="22">
        <f t="shared" si="10"/>
        <v>1</v>
      </c>
      <c r="M49" s="22">
        <f t="shared" si="2"/>
        <v>1</v>
      </c>
      <c r="N49" s="22">
        <f t="shared" si="11"/>
        <v>0</v>
      </c>
      <c r="O49" s="22">
        <f t="shared" si="3"/>
        <v>0</v>
      </c>
      <c r="P49" s="22">
        <f t="shared" si="4"/>
        <v>1</v>
      </c>
      <c r="Q49" s="22">
        <f t="shared" si="5"/>
        <v>0</v>
      </c>
      <c r="R49" s="22">
        <f t="shared" si="12"/>
        <v>0</v>
      </c>
      <c r="S49" s="22">
        <f t="shared" si="6"/>
        <v>0</v>
      </c>
      <c r="T49" s="22">
        <f t="shared" si="13"/>
        <v>0</v>
      </c>
      <c r="U49" s="22">
        <f t="shared" si="7"/>
        <v>0</v>
      </c>
      <c r="V49" s="22">
        <f t="shared" si="14"/>
        <v>0</v>
      </c>
      <c r="W49" s="20">
        <v>1</v>
      </c>
      <c r="X49" s="20">
        <v>1</v>
      </c>
      <c r="Y49" s="21" t="s">
        <v>971</v>
      </c>
    </row>
    <row r="50" spans="1:25">
      <c r="A50" t="s">
        <v>50</v>
      </c>
      <c r="B50">
        <v>1512</v>
      </c>
      <c r="C50" t="s">
        <v>989</v>
      </c>
      <c r="D50">
        <v>5801</v>
      </c>
      <c r="E50" t="s">
        <v>991</v>
      </c>
      <c r="F50">
        <f t="shared" si="8"/>
        <v>1</v>
      </c>
      <c r="G50">
        <f t="shared" si="0"/>
        <v>0</v>
      </c>
      <c r="H50" s="21">
        <v>6.2278867046136739</v>
      </c>
      <c r="I50" s="22">
        <v>12</v>
      </c>
      <c r="J50" s="22">
        <f t="shared" si="9"/>
        <v>0</v>
      </c>
      <c r="K50" s="22">
        <f t="shared" si="1"/>
        <v>0</v>
      </c>
      <c r="L50" s="22">
        <f t="shared" si="10"/>
        <v>0</v>
      </c>
      <c r="M50" s="22">
        <f t="shared" si="2"/>
        <v>0</v>
      </c>
      <c r="N50" s="22">
        <f t="shared" si="11"/>
        <v>0</v>
      </c>
      <c r="O50" s="22">
        <f t="shared" si="3"/>
        <v>0</v>
      </c>
      <c r="P50" s="22">
        <f t="shared" si="4"/>
        <v>0</v>
      </c>
      <c r="Q50" s="22">
        <f t="shared" si="5"/>
        <v>0</v>
      </c>
      <c r="R50" s="22">
        <f t="shared" si="12"/>
        <v>0</v>
      </c>
      <c r="S50" s="22">
        <f t="shared" si="6"/>
        <v>0</v>
      </c>
      <c r="T50" s="22">
        <f t="shared" si="13"/>
        <v>0</v>
      </c>
      <c r="U50" s="22">
        <f t="shared" si="7"/>
        <v>1</v>
      </c>
      <c r="V50" s="22">
        <f t="shared" si="14"/>
        <v>0</v>
      </c>
      <c r="W50" s="20">
        <v>1</v>
      </c>
      <c r="X50" s="20">
        <v>0</v>
      </c>
      <c r="Y50" s="21" t="s">
        <v>971</v>
      </c>
    </row>
    <row r="51" spans="1:25">
      <c r="A51" t="s">
        <v>51</v>
      </c>
      <c r="B51">
        <v>705</v>
      </c>
      <c r="C51" t="s">
        <v>989</v>
      </c>
      <c r="D51">
        <v>3801</v>
      </c>
      <c r="E51" t="s">
        <v>991</v>
      </c>
      <c r="F51">
        <f t="shared" si="8"/>
        <v>1</v>
      </c>
      <c r="G51">
        <f t="shared" si="0"/>
        <v>1</v>
      </c>
      <c r="H51" s="21">
        <v>5.4969296480732153</v>
      </c>
      <c r="I51" s="22">
        <v>457</v>
      </c>
      <c r="J51" s="22">
        <f t="shared" si="9"/>
        <v>1</v>
      </c>
      <c r="K51" s="22">
        <f t="shared" si="1"/>
        <v>1</v>
      </c>
      <c r="L51" s="22">
        <f t="shared" si="10"/>
        <v>0</v>
      </c>
      <c r="M51" s="22">
        <f t="shared" si="2"/>
        <v>0</v>
      </c>
      <c r="N51" s="22">
        <f t="shared" si="11"/>
        <v>0</v>
      </c>
      <c r="O51" s="22">
        <f t="shared" si="3"/>
        <v>0</v>
      </c>
      <c r="P51" s="22">
        <f t="shared" si="4"/>
        <v>0</v>
      </c>
      <c r="Q51" s="22">
        <f t="shared" si="5"/>
        <v>0</v>
      </c>
      <c r="R51" s="22">
        <f t="shared" si="12"/>
        <v>0</v>
      </c>
      <c r="S51" s="22">
        <f t="shared" si="6"/>
        <v>0</v>
      </c>
      <c r="T51" s="22">
        <f t="shared" si="13"/>
        <v>0</v>
      </c>
      <c r="U51" s="22">
        <f t="shared" si="7"/>
        <v>0</v>
      </c>
      <c r="V51" s="22">
        <f t="shared" si="14"/>
        <v>0</v>
      </c>
      <c r="W51" s="20">
        <v>1</v>
      </c>
      <c r="X51" s="20">
        <v>1</v>
      </c>
      <c r="Y51" s="21" t="s">
        <v>971</v>
      </c>
    </row>
    <row r="52" spans="1:25">
      <c r="A52" t="s">
        <v>52</v>
      </c>
      <c r="B52">
        <v>705</v>
      </c>
      <c r="C52" t="s">
        <v>989</v>
      </c>
      <c r="D52">
        <v>1502</v>
      </c>
      <c r="E52" t="s">
        <v>989</v>
      </c>
      <c r="F52">
        <f t="shared" si="8"/>
        <v>0</v>
      </c>
      <c r="G52">
        <f t="shared" si="0"/>
        <v>0</v>
      </c>
      <c r="H52" s="21">
        <v>3.2304489213782741</v>
      </c>
      <c r="I52" s="22">
        <v>613</v>
      </c>
      <c r="J52" s="22">
        <f t="shared" si="9"/>
        <v>0</v>
      </c>
      <c r="K52" s="22">
        <f t="shared" si="1"/>
        <v>0</v>
      </c>
      <c r="L52" s="22">
        <f t="shared" si="10"/>
        <v>0</v>
      </c>
      <c r="M52" s="22">
        <f t="shared" si="2"/>
        <v>0</v>
      </c>
      <c r="N52" s="22">
        <f t="shared" si="11"/>
        <v>0</v>
      </c>
      <c r="O52" s="22">
        <f t="shared" si="3"/>
        <v>0</v>
      </c>
      <c r="P52" s="22">
        <f t="shared" si="4"/>
        <v>0</v>
      </c>
      <c r="Q52" s="22">
        <f t="shared" si="5"/>
        <v>0</v>
      </c>
      <c r="R52" s="22">
        <f t="shared" si="12"/>
        <v>0</v>
      </c>
      <c r="S52" s="22">
        <f t="shared" si="6"/>
        <v>0</v>
      </c>
      <c r="T52" s="22">
        <f t="shared" si="13"/>
        <v>0</v>
      </c>
      <c r="U52" s="22">
        <f t="shared" si="7"/>
        <v>0</v>
      </c>
      <c r="V52" s="22">
        <f t="shared" si="14"/>
        <v>0</v>
      </c>
      <c r="W52" s="20">
        <v>1</v>
      </c>
      <c r="X52" s="20">
        <v>0</v>
      </c>
      <c r="Y52" s="21" t="s">
        <v>971</v>
      </c>
    </row>
    <row r="53" spans="1:25">
      <c r="A53" t="s">
        <v>53</v>
      </c>
      <c r="B53">
        <v>702</v>
      </c>
      <c r="C53" t="s">
        <v>989</v>
      </c>
      <c r="D53">
        <v>1802</v>
      </c>
      <c r="E53" t="s">
        <v>989</v>
      </c>
      <c r="F53">
        <f t="shared" si="8"/>
        <v>0</v>
      </c>
      <c r="G53">
        <f t="shared" si="0"/>
        <v>0</v>
      </c>
      <c r="H53" s="21">
        <v>5.6404814369704219</v>
      </c>
      <c r="I53" s="22">
        <v>223</v>
      </c>
      <c r="J53" s="22">
        <f t="shared" si="9"/>
        <v>0</v>
      </c>
      <c r="K53" s="22">
        <f t="shared" si="1"/>
        <v>0</v>
      </c>
      <c r="L53" s="22">
        <f t="shared" si="10"/>
        <v>0</v>
      </c>
      <c r="M53" s="22">
        <f t="shared" si="2"/>
        <v>0</v>
      </c>
      <c r="N53" s="22">
        <f t="shared" si="11"/>
        <v>0</v>
      </c>
      <c r="O53" s="22">
        <f t="shared" si="3"/>
        <v>0</v>
      </c>
      <c r="P53" s="22">
        <f t="shared" si="4"/>
        <v>0</v>
      </c>
      <c r="Q53" s="22">
        <f t="shared" si="5"/>
        <v>0</v>
      </c>
      <c r="R53" s="22">
        <f t="shared" si="12"/>
        <v>0</v>
      </c>
      <c r="S53" s="22">
        <f t="shared" si="6"/>
        <v>0</v>
      </c>
      <c r="T53" s="22">
        <f t="shared" si="13"/>
        <v>0</v>
      </c>
      <c r="U53" s="22">
        <f t="shared" si="7"/>
        <v>0</v>
      </c>
      <c r="V53" s="22">
        <f t="shared" si="14"/>
        <v>0</v>
      </c>
      <c r="W53" s="20">
        <v>1</v>
      </c>
      <c r="X53" s="20">
        <v>1</v>
      </c>
      <c r="Y53" s="21" t="s">
        <v>971</v>
      </c>
    </row>
    <row r="54" spans="1:25">
      <c r="A54" t="s">
        <v>54</v>
      </c>
      <c r="B54">
        <v>705</v>
      </c>
      <c r="C54" t="s">
        <v>989</v>
      </c>
      <c r="D54">
        <v>1512</v>
      </c>
      <c r="E54" t="s">
        <v>989</v>
      </c>
      <c r="F54">
        <f t="shared" si="8"/>
        <v>0</v>
      </c>
      <c r="G54">
        <f t="shared" si="0"/>
        <v>0</v>
      </c>
      <c r="H54" s="21">
        <v>5.1238516409670858</v>
      </c>
      <c r="I54" s="22">
        <v>8</v>
      </c>
      <c r="J54" s="22">
        <f t="shared" si="9"/>
        <v>0</v>
      </c>
      <c r="K54" s="22">
        <f t="shared" si="1"/>
        <v>0</v>
      </c>
      <c r="L54" s="22">
        <f t="shared" si="10"/>
        <v>0</v>
      </c>
      <c r="M54" s="22">
        <f t="shared" si="2"/>
        <v>0</v>
      </c>
      <c r="N54" s="22">
        <f t="shared" si="11"/>
        <v>0</v>
      </c>
      <c r="O54" s="22">
        <f t="shared" si="3"/>
        <v>0</v>
      </c>
      <c r="P54" s="22">
        <f t="shared" si="4"/>
        <v>0</v>
      </c>
      <c r="Q54" s="22">
        <f t="shared" si="5"/>
        <v>0</v>
      </c>
      <c r="R54" s="22">
        <f t="shared" si="12"/>
        <v>0</v>
      </c>
      <c r="S54" s="22">
        <f t="shared" si="6"/>
        <v>0</v>
      </c>
      <c r="T54" s="22">
        <f t="shared" si="13"/>
        <v>0</v>
      </c>
      <c r="U54" s="22">
        <f t="shared" si="7"/>
        <v>0</v>
      </c>
      <c r="V54" s="22">
        <f t="shared" si="14"/>
        <v>0</v>
      </c>
      <c r="W54" s="20">
        <v>1</v>
      </c>
      <c r="X54" s="20">
        <v>0</v>
      </c>
      <c r="Y54" s="21" t="s">
        <v>972</v>
      </c>
    </row>
    <row r="55" spans="1:25">
      <c r="A55" t="s">
        <v>55</v>
      </c>
      <c r="B55">
        <v>4001</v>
      </c>
      <c r="C55" t="s">
        <v>989</v>
      </c>
      <c r="D55">
        <v>5801</v>
      </c>
      <c r="E55" t="s">
        <v>991</v>
      </c>
      <c r="F55">
        <f t="shared" si="8"/>
        <v>1</v>
      </c>
      <c r="G55">
        <f t="shared" si="0"/>
        <v>1</v>
      </c>
      <c r="H55" s="21">
        <v>4.7075701760979367</v>
      </c>
      <c r="I55" s="22">
        <v>471</v>
      </c>
      <c r="J55" s="22">
        <f t="shared" si="9"/>
        <v>0</v>
      </c>
      <c r="K55" s="22">
        <f t="shared" si="1"/>
        <v>0</v>
      </c>
      <c r="L55" s="22">
        <f t="shared" si="10"/>
        <v>0</v>
      </c>
      <c r="M55" s="22">
        <f t="shared" si="2"/>
        <v>0</v>
      </c>
      <c r="N55" s="22">
        <f t="shared" si="11"/>
        <v>0</v>
      </c>
      <c r="O55" s="22">
        <f t="shared" si="3"/>
        <v>0</v>
      </c>
      <c r="P55" s="22">
        <f t="shared" si="4"/>
        <v>0</v>
      </c>
      <c r="Q55" s="22">
        <f t="shared" si="5"/>
        <v>0</v>
      </c>
      <c r="R55" s="22">
        <f t="shared" si="12"/>
        <v>0</v>
      </c>
      <c r="S55" s="22">
        <f t="shared" si="6"/>
        <v>0</v>
      </c>
      <c r="T55" s="22">
        <f t="shared" si="13"/>
        <v>0</v>
      </c>
      <c r="U55" s="22">
        <f t="shared" si="7"/>
        <v>1</v>
      </c>
      <c r="V55" s="22">
        <f t="shared" si="14"/>
        <v>1</v>
      </c>
      <c r="W55" s="20">
        <v>1</v>
      </c>
      <c r="X55" s="20">
        <v>1</v>
      </c>
      <c r="Y55" s="4" t="s">
        <v>1032</v>
      </c>
    </row>
    <row r="56" spans="1:25">
      <c r="A56" t="s">
        <v>56</v>
      </c>
      <c r="B56">
        <v>3802</v>
      </c>
      <c r="C56" t="s">
        <v>990</v>
      </c>
      <c r="D56">
        <v>5201</v>
      </c>
      <c r="E56" t="s">
        <v>991</v>
      </c>
      <c r="F56">
        <f t="shared" si="8"/>
        <v>1</v>
      </c>
      <c r="G56">
        <f t="shared" si="0"/>
        <v>0</v>
      </c>
      <c r="H56" s="21">
        <v>4.2695129442179161</v>
      </c>
      <c r="I56" s="22">
        <v>492</v>
      </c>
      <c r="J56" s="22">
        <f t="shared" si="9"/>
        <v>0</v>
      </c>
      <c r="K56" s="22">
        <f t="shared" si="1"/>
        <v>0</v>
      </c>
      <c r="L56" s="22">
        <f t="shared" si="10"/>
        <v>0</v>
      </c>
      <c r="M56" s="22">
        <f t="shared" si="2"/>
        <v>0</v>
      </c>
      <c r="N56" s="22">
        <f t="shared" si="11"/>
        <v>0</v>
      </c>
      <c r="O56" s="22">
        <f t="shared" si="3"/>
        <v>0</v>
      </c>
      <c r="P56" s="22">
        <f t="shared" si="4"/>
        <v>0</v>
      </c>
      <c r="Q56" s="22">
        <f t="shared" si="5"/>
        <v>1</v>
      </c>
      <c r="R56" s="22">
        <f t="shared" si="12"/>
        <v>0</v>
      </c>
      <c r="S56" s="22">
        <f t="shared" si="6"/>
        <v>0</v>
      </c>
      <c r="T56" s="22">
        <f t="shared" si="13"/>
        <v>0</v>
      </c>
      <c r="U56" s="22">
        <f t="shared" si="7"/>
        <v>0</v>
      </c>
      <c r="V56" s="22">
        <f t="shared" si="14"/>
        <v>0</v>
      </c>
      <c r="W56" s="20">
        <v>1</v>
      </c>
      <c r="X56" s="20">
        <v>0</v>
      </c>
      <c r="Y56" s="21" t="s">
        <v>972</v>
      </c>
    </row>
    <row r="57" spans="1:25">
      <c r="A57" t="s">
        <v>57</v>
      </c>
      <c r="B57">
        <v>705</v>
      </c>
      <c r="C57" t="s">
        <v>989</v>
      </c>
      <c r="D57">
        <v>5502</v>
      </c>
      <c r="E57" t="s">
        <v>989</v>
      </c>
      <c r="F57">
        <f t="shared" si="8"/>
        <v>0</v>
      </c>
      <c r="G57">
        <f t="shared" si="0"/>
        <v>0</v>
      </c>
      <c r="H57" s="21">
        <v>4.4969296480732153</v>
      </c>
      <c r="I57" s="22">
        <v>437</v>
      </c>
      <c r="J57" s="22">
        <f t="shared" si="9"/>
        <v>0</v>
      </c>
      <c r="K57" s="22">
        <f t="shared" si="1"/>
        <v>0</v>
      </c>
      <c r="L57" s="22">
        <f t="shared" si="10"/>
        <v>0</v>
      </c>
      <c r="M57" s="22">
        <f t="shared" si="2"/>
        <v>0</v>
      </c>
      <c r="N57" s="22">
        <f t="shared" si="11"/>
        <v>0</v>
      </c>
      <c r="O57" s="22">
        <f t="shared" si="3"/>
        <v>0</v>
      </c>
      <c r="P57" s="22">
        <f t="shared" si="4"/>
        <v>0</v>
      </c>
      <c r="Q57" s="22">
        <f t="shared" si="5"/>
        <v>0</v>
      </c>
      <c r="R57" s="22">
        <f t="shared" si="12"/>
        <v>0</v>
      </c>
      <c r="S57" s="22">
        <f t="shared" si="6"/>
        <v>0</v>
      </c>
      <c r="T57" s="22">
        <f t="shared" si="13"/>
        <v>0</v>
      </c>
      <c r="U57" s="22">
        <f t="shared" si="7"/>
        <v>0</v>
      </c>
      <c r="V57" s="22">
        <f t="shared" si="14"/>
        <v>0</v>
      </c>
      <c r="W57" s="20">
        <v>1</v>
      </c>
      <c r="X57" s="20">
        <v>1</v>
      </c>
      <c r="Y57" s="21" t="s">
        <v>972</v>
      </c>
    </row>
    <row r="58" spans="1:25">
      <c r="A58" t="s">
        <v>58</v>
      </c>
      <c r="B58">
        <v>4601</v>
      </c>
      <c r="C58" t="s">
        <v>989</v>
      </c>
      <c r="D58" t="s">
        <v>507</v>
      </c>
      <c r="E58" t="str">
        <f>C58</f>
        <v>Bw6</v>
      </c>
      <c r="F58">
        <f t="shared" si="8"/>
        <v>0</v>
      </c>
      <c r="G58">
        <f t="shared" si="0"/>
        <v>0</v>
      </c>
      <c r="H58" s="21">
        <v>6.5932860670204576</v>
      </c>
      <c r="I58" s="22">
        <v>70</v>
      </c>
      <c r="J58" s="22">
        <f t="shared" si="9"/>
        <v>0</v>
      </c>
      <c r="K58" s="22">
        <f t="shared" si="1"/>
        <v>0</v>
      </c>
      <c r="L58" s="22">
        <f t="shared" si="10"/>
        <v>0</v>
      </c>
      <c r="M58" s="22">
        <f t="shared" si="2"/>
        <v>0</v>
      </c>
      <c r="N58" s="22">
        <f t="shared" si="11"/>
        <v>0</v>
      </c>
      <c r="O58" s="22">
        <f t="shared" si="3"/>
        <v>0</v>
      </c>
      <c r="P58" s="22">
        <f t="shared" si="4"/>
        <v>0</v>
      </c>
      <c r="Q58" s="22">
        <f t="shared" si="5"/>
        <v>0</v>
      </c>
      <c r="R58" s="22">
        <f t="shared" si="12"/>
        <v>0</v>
      </c>
      <c r="S58" s="22">
        <f t="shared" si="6"/>
        <v>0</v>
      </c>
      <c r="T58" s="22">
        <f t="shared" si="13"/>
        <v>0</v>
      </c>
      <c r="U58" s="22">
        <f t="shared" si="7"/>
        <v>0</v>
      </c>
      <c r="V58" s="22">
        <f t="shared" si="14"/>
        <v>0</v>
      </c>
      <c r="W58" s="20">
        <v>1</v>
      </c>
      <c r="X58" s="20">
        <v>1</v>
      </c>
      <c r="Y58" s="21" t="s">
        <v>972</v>
      </c>
    </row>
    <row r="59" spans="1:25">
      <c r="A59" t="s">
        <v>59</v>
      </c>
      <c r="B59">
        <v>801</v>
      </c>
      <c r="C59" t="s">
        <v>989</v>
      </c>
      <c r="D59">
        <v>2704</v>
      </c>
      <c r="E59" t="s">
        <v>990</v>
      </c>
      <c r="F59">
        <f t="shared" si="8"/>
        <v>0</v>
      </c>
      <c r="G59">
        <f t="shared" si="0"/>
        <v>0</v>
      </c>
      <c r="H59" s="21">
        <v>5.3242824552976931</v>
      </c>
      <c r="I59" s="22">
        <v>222</v>
      </c>
      <c r="J59" s="22">
        <f t="shared" si="9"/>
        <v>0</v>
      </c>
      <c r="K59" s="22">
        <f t="shared" si="1"/>
        <v>0</v>
      </c>
      <c r="L59" s="22">
        <f t="shared" si="10"/>
        <v>0</v>
      </c>
      <c r="M59" s="22">
        <f t="shared" si="2"/>
        <v>0</v>
      </c>
      <c r="N59" s="22">
        <f t="shared" si="11"/>
        <v>0</v>
      </c>
      <c r="O59" s="22">
        <f t="shared" si="3"/>
        <v>0</v>
      </c>
      <c r="P59" s="22">
        <f t="shared" si="4"/>
        <v>0</v>
      </c>
      <c r="Q59" s="22">
        <f t="shared" si="5"/>
        <v>0</v>
      </c>
      <c r="R59" s="22">
        <f t="shared" si="12"/>
        <v>0</v>
      </c>
      <c r="S59" s="22">
        <f t="shared" si="6"/>
        <v>0</v>
      </c>
      <c r="T59" s="22">
        <f t="shared" si="13"/>
        <v>0</v>
      </c>
      <c r="U59" s="22">
        <f t="shared" si="7"/>
        <v>0</v>
      </c>
      <c r="V59" s="22">
        <f t="shared" si="14"/>
        <v>0</v>
      </c>
      <c r="W59" s="20">
        <v>1</v>
      </c>
      <c r="X59" s="20">
        <v>0</v>
      </c>
      <c r="Y59" s="21" t="s">
        <v>972</v>
      </c>
    </row>
    <row r="60" spans="1:25">
      <c r="A60" t="s">
        <v>60</v>
      </c>
      <c r="B60">
        <v>1512</v>
      </c>
      <c r="C60" t="s">
        <v>989</v>
      </c>
      <c r="D60">
        <v>5401</v>
      </c>
      <c r="E60" t="s">
        <v>989</v>
      </c>
      <c r="F60">
        <f t="shared" si="8"/>
        <v>0</v>
      </c>
      <c r="G60">
        <f t="shared" si="0"/>
        <v>0</v>
      </c>
      <c r="H60" s="21">
        <v>5.6683859166900001</v>
      </c>
      <c r="I60" s="22">
        <v>281</v>
      </c>
      <c r="J60" s="22">
        <f t="shared" si="9"/>
        <v>0</v>
      </c>
      <c r="K60" s="22">
        <f t="shared" si="1"/>
        <v>0</v>
      </c>
      <c r="L60" s="22">
        <f t="shared" si="10"/>
        <v>0</v>
      </c>
      <c r="M60" s="22">
        <f t="shared" si="2"/>
        <v>0</v>
      </c>
      <c r="N60" s="22">
        <f t="shared" si="11"/>
        <v>0</v>
      </c>
      <c r="O60" s="22">
        <f t="shared" si="3"/>
        <v>0</v>
      </c>
      <c r="P60" s="22">
        <f t="shared" si="4"/>
        <v>0</v>
      </c>
      <c r="Q60" s="22">
        <f t="shared" si="5"/>
        <v>0</v>
      </c>
      <c r="R60" s="22">
        <f t="shared" si="12"/>
        <v>0</v>
      </c>
      <c r="S60" s="22">
        <f t="shared" si="6"/>
        <v>0</v>
      </c>
      <c r="T60" s="22">
        <f t="shared" si="13"/>
        <v>0</v>
      </c>
      <c r="U60" s="22">
        <f t="shared" si="7"/>
        <v>0</v>
      </c>
      <c r="V60" s="22">
        <f t="shared" si="14"/>
        <v>0</v>
      </c>
      <c r="W60" s="20">
        <v>1</v>
      </c>
      <c r="X60" s="20">
        <v>1</v>
      </c>
      <c r="Y60" s="21" t="s">
        <v>972</v>
      </c>
    </row>
    <row r="61" spans="1:25">
      <c r="A61" t="s">
        <v>61</v>
      </c>
      <c r="B61">
        <v>3802</v>
      </c>
      <c r="C61" t="s">
        <v>990</v>
      </c>
      <c r="D61">
        <v>4601</v>
      </c>
      <c r="E61" t="s">
        <v>989</v>
      </c>
      <c r="F61">
        <f t="shared" si="8"/>
        <v>0</v>
      </c>
      <c r="G61">
        <f t="shared" si="0"/>
        <v>0</v>
      </c>
      <c r="H61" s="21">
        <v>4.790285164033242</v>
      </c>
      <c r="I61" s="22">
        <v>228</v>
      </c>
      <c r="J61" s="22">
        <f t="shared" si="9"/>
        <v>0</v>
      </c>
      <c r="K61" s="22">
        <f t="shared" si="1"/>
        <v>0</v>
      </c>
      <c r="L61" s="22">
        <f t="shared" si="10"/>
        <v>0</v>
      </c>
      <c r="M61" s="22">
        <f t="shared" si="2"/>
        <v>0</v>
      </c>
      <c r="N61" s="22">
        <f t="shared" si="11"/>
        <v>0</v>
      </c>
      <c r="O61" s="22">
        <f t="shared" si="3"/>
        <v>0</v>
      </c>
      <c r="P61" s="22">
        <f t="shared" si="4"/>
        <v>0</v>
      </c>
      <c r="Q61" s="22">
        <f t="shared" si="5"/>
        <v>0</v>
      </c>
      <c r="R61" s="22">
        <f t="shared" si="12"/>
        <v>0</v>
      </c>
      <c r="S61" s="22">
        <f t="shared" si="6"/>
        <v>0</v>
      </c>
      <c r="T61" s="22">
        <f t="shared" si="13"/>
        <v>0</v>
      </c>
      <c r="U61" s="22">
        <f t="shared" si="7"/>
        <v>0</v>
      </c>
      <c r="V61" s="22">
        <f t="shared" si="14"/>
        <v>0</v>
      </c>
      <c r="W61" s="20">
        <v>1</v>
      </c>
      <c r="X61" s="20">
        <v>0</v>
      </c>
      <c r="Y61" s="21" t="s">
        <v>972</v>
      </c>
    </row>
    <row r="62" spans="1:25">
      <c r="A62" t="s">
        <v>62</v>
      </c>
      <c r="B62">
        <v>705</v>
      </c>
      <c r="C62" t="s">
        <v>989</v>
      </c>
      <c r="D62">
        <v>5701</v>
      </c>
      <c r="E62" t="s">
        <v>991</v>
      </c>
      <c r="F62">
        <f t="shared" si="8"/>
        <v>1</v>
      </c>
      <c r="G62">
        <f t="shared" si="0"/>
        <v>0</v>
      </c>
      <c r="H62" s="21">
        <v>4.4638929889859069</v>
      </c>
      <c r="I62" s="22">
        <v>191</v>
      </c>
      <c r="J62" s="22">
        <f t="shared" si="9"/>
        <v>0</v>
      </c>
      <c r="K62" s="22">
        <f t="shared" si="1"/>
        <v>0</v>
      </c>
      <c r="L62" s="22">
        <f t="shared" si="10"/>
        <v>0</v>
      </c>
      <c r="M62" s="22">
        <f t="shared" si="2"/>
        <v>0</v>
      </c>
      <c r="N62" s="22">
        <f t="shared" si="11"/>
        <v>0</v>
      </c>
      <c r="O62" s="22">
        <f t="shared" si="3"/>
        <v>0</v>
      </c>
      <c r="P62" s="22">
        <f t="shared" si="4"/>
        <v>0</v>
      </c>
      <c r="Q62" s="22">
        <f t="shared" si="5"/>
        <v>0</v>
      </c>
      <c r="R62" s="22">
        <f t="shared" si="12"/>
        <v>0</v>
      </c>
      <c r="S62" s="22">
        <f t="shared" si="6"/>
        <v>1</v>
      </c>
      <c r="T62" s="22">
        <f t="shared" si="13"/>
        <v>0</v>
      </c>
      <c r="U62" s="22">
        <f t="shared" si="7"/>
        <v>0</v>
      </c>
      <c r="V62" s="22">
        <f t="shared" si="14"/>
        <v>0</v>
      </c>
      <c r="W62" s="20">
        <v>1</v>
      </c>
      <c r="X62" s="20">
        <v>0</v>
      </c>
      <c r="Y62" s="21" t="s">
        <v>972</v>
      </c>
    </row>
    <row r="63" spans="1:25">
      <c r="A63" t="s">
        <v>63</v>
      </c>
      <c r="B63">
        <v>1801</v>
      </c>
      <c r="C63" t="s">
        <v>989</v>
      </c>
      <c r="D63">
        <v>5502</v>
      </c>
      <c r="E63" t="s">
        <v>989</v>
      </c>
      <c r="F63">
        <f t="shared" si="8"/>
        <v>0</v>
      </c>
      <c r="G63">
        <f t="shared" si="0"/>
        <v>0</v>
      </c>
      <c r="H63" s="21">
        <v>4.2833012287035492</v>
      </c>
      <c r="I63" s="22">
        <v>423</v>
      </c>
      <c r="J63" s="22">
        <f t="shared" si="9"/>
        <v>0</v>
      </c>
      <c r="K63" s="22">
        <f t="shared" si="1"/>
        <v>0</v>
      </c>
      <c r="L63" s="22">
        <f t="shared" si="10"/>
        <v>0</v>
      </c>
      <c r="M63" s="22">
        <f t="shared" si="2"/>
        <v>0</v>
      </c>
      <c r="N63" s="22">
        <f t="shared" si="11"/>
        <v>0</v>
      </c>
      <c r="O63" s="22">
        <f t="shared" si="3"/>
        <v>0</v>
      </c>
      <c r="P63" s="22">
        <f t="shared" si="4"/>
        <v>0</v>
      </c>
      <c r="Q63" s="22">
        <f t="shared" si="5"/>
        <v>0</v>
      </c>
      <c r="R63" s="22">
        <f t="shared" si="12"/>
        <v>0</v>
      </c>
      <c r="S63" s="22">
        <f t="shared" si="6"/>
        <v>0</v>
      </c>
      <c r="T63" s="22">
        <f t="shared" si="13"/>
        <v>0</v>
      </c>
      <c r="U63" s="22">
        <f t="shared" si="7"/>
        <v>0</v>
      </c>
      <c r="V63" s="22">
        <f t="shared" si="14"/>
        <v>0</v>
      </c>
      <c r="W63" s="20">
        <v>1</v>
      </c>
      <c r="X63" s="20">
        <v>1</v>
      </c>
      <c r="Y63" s="21" t="s">
        <v>972</v>
      </c>
    </row>
    <row r="64" spans="1:25">
      <c r="A64" t="s">
        <v>64</v>
      </c>
      <c r="B64">
        <v>1521</v>
      </c>
      <c r="C64" t="s">
        <v>989</v>
      </c>
      <c r="D64">
        <v>5801</v>
      </c>
      <c r="E64" t="s">
        <v>991</v>
      </c>
      <c r="F64">
        <f t="shared" si="8"/>
        <v>1</v>
      </c>
      <c r="G64">
        <f t="shared" si="0"/>
        <v>1</v>
      </c>
      <c r="H64" s="21">
        <v>3.7481880270062002</v>
      </c>
      <c r="I64" s="22">
        <v>331</v>
      </c>
      <c r="J64" s="22">
        <f t="shared" si="9"/>
        <v>0</v>
      </c>
      <c r="K64" s="22">
        <f t="shared" si="1"/>
        <v>0</v>
      </c>
      <c r="L64" s="22">
        <f t="shared" si="10"/>
        <v>0</v>
      </c>
      <c r="M64" s="22">
        <f t="shared" si="2"/>
        <v>0</v>
      </c>
      <c r="N64" s="22">
        <f t="shared" si="11"/>
        <v>0</v>
      </c>
      <c r="O64" s="22">
        <f t="shared" si="3"/>
        <v>0</v>
      </c>
      <c r="P64" s="22">
        <f t="shared" si="4"/>
        <v>0</v>
      </c>
      <c r="Q64" s="22">
        <f t="shared" si="5"/>
        <v>0</v>
      </c>
      <c r="R64" s="22">
        <f t="shared" si="12"/>
        <v>0</v>
      </c>
      <c r="S64" s="22">
        <f t="shared" si="6"/>
        <v>0</v>
      </c>
      <c r="T64" s="22">
        <f t="shared" si="13"/>
        <v>0</v>
      </c>
      <c r="U64" s="22">
        <f t="shared" si="7"/>
        <v>1</v>
      </c>
      <c r="V64" s="22">
        <f t="shared" si="14"/>
        <v>1</v>
      </c>
      <c r="W64" s="20">
        <v>0</v>
      </c>
      <c r="X64" s="20">
        <v>1</v>
      </c>
      <c r="Y64" s="4" t="s">
        <v>1032</v>
      </c>
    </row>
    <row r="65" spans="1:25">
      <c r="A65" t="s">
        <v>65</v>
      </c>
      <c r="B65">
        <v>1512</v>
      </c>
      <c r="C65" t="s">
        <v>989</v>
      </c>
      <c r="D65">
        <v>1525</v>
      </c>
      <c r="E65" t="s">
        <v>989</v>
      </c>
      <c r="F65">
        <f t="shared" si="8"/>
        <v>0</v>
      </c>
      <c r="G65">
        <f t="shared" si="0"/>
        <v>0</v>
      </c>
      <c r="H65" s="21">
        <v>4.9680157139936414</v>
      </c>
      <c r="I65" s="22">
        <v>262</v>
      </c>
      <c r="J65" s="22">
        <f t="shared" si="9"/>
        <v>0</v>
      </c>
      <c r="K65" s="22">
        <f t="shared" si="1"/>
        <v>0</v>
      </c>
      <c r="L65" s="22">
        <f t="shared" si="10"/>
        <v>0</v>
      </c>
      <c r="M65" s="22">
        <f t="shared" si="2"/>
        <v>0</v>
      </c>
      <c r="N65" s="22">
        <f t="shared" si="11"/>
        <v>0</v>
      </c>
      <c r="O65" s="22">
        <f t="shared" si="3"/>
        <v>0</v>
      </c>
      <c r="P65" s="22">
        <f t="shared" si="4"/>
        <v>0</v>
      </c>
      <c r="Q65" s="22">
        <f t="shared" si="5"/>
        <v>0</v>
      </c>
      <c r="R65" s="22">
        <f t="shared" si="12"/>
        <v>0</v>
      </c>
      <c r="S65" s="22">
        <f t="shared" si="6"/>
        <v>0</v>
      </c>
      <c r="T65" s="22">
        <f t="shared" si="13"/>
        <v>0</v>
      </c>
      <c r="U65" s="22">
        <f t="shared" si="7"/>
        <v>0</v>
      </c>
      <c r="V65" s="22">
        <f t="shared" si="14"/>
        <v>0</v>
      </c>
      <c r="W65" s="20">
        <v>1</v>
      </c>
      <c r="X65" s="20">
        <v>0</v>
      </c>
      <c r="Y65" s="4" t="s">
        <v>1032</v>
      </c>
    </row>
    <row r="66" spans="1:25">
      <c r="A66" t="s">
        <v>66</v>
      </c>
      <c r="B66">
        <v>705</v>
      </c>
      <c r="C66" t="s">
        <v>989</v>
      </c>
      <c r="D66">
        <v>4006</v>
      </c>
      <c r="E66" t="s">
        <v>989</v>
      </c>
      <c r="F66">
        <f t="shared" si="8"/>
        <v>0</v>
      </c>
      <c r="G66">
        <f t="shared" ref="G66:G129" si="15">IF(AND(F66=1,X66=1),1,0)</f>
        <v>0</v>
      </c>
      <c r="H66" s="21">
        <v>5.5314789170422554</v>
      </c>
      <c r="I66" s="22">
        <v>333</v>
      </c>
      <c r="J66" s="22">
        <f t="shared" si="9"/>
        <v>0</v>
      </c>
      <c r="K66" s="22">
        <f t="shared" ref="K66:K129" si="16">IF(AND(J66=1,X66=1),1,0)</f>
        <v>0</v>
      </c>
      <c r="L66" s="22">
        <f t="shared" si="10"/>
        <v>0</v>
      </c>
      <c r="M66" s="22">
        <f t="shared" ref="M66:M129" si="17">IF(AND(L66=1,X66=1),1,0)</f>
        <v>0</v>
      </c>
      <c r="N66" s="22">
        <f t="shared" si="11"/>
        <v>0</v>
      </c>
      <c r="O66" s="22">
        <f t="shared" ref="O66:O129" si="18">IF(AND(N66=1,X66=1),1,0)</f>
        <v>0</v>
      </c>
      <c r="P66" s="22">
        <f t="shared" ref="P66:P129" si="19">IF(OR(L66=1,N66=1),1,0)</f>
        <v>0</v>
      </c>
      <c r="Q66" s="22">
        <f t="shared" ref="Q66:Q129" si="20">IF(OR(B66=5201,D66=5201),1,0)</f>
        <v>0</v>
      </c>
      <c r="R66" s="22">
        <f t="shared" si="12"/>
        <v>0</v>
      </c>
      <c r="S66" s="22">
        <f t="shared" ref="S66:S129" si="21">IF(OR(B66=5701,D66=5701),1,0)</f>
        <v>0</v>
      </c>
      <c r="T66" s="22">
        <f t="shared" si="13"/>
        <v>0</v>
      </c>
      <c r="U66" s="22">
        <f t="shared" ref="U66:U129" si="22">IF(OR(B66=5801,D66=5801),1,0)</f>
        <v>0</v>
      </c>
      <c r="V66" s="22">
        <f t="shared" si="14"/>
        <v>0</v>
      </c>
      <c r="W66" s="20">
        <v>1</v>
      </c>
      <c r="X66" s="20">
        <v>1</v>
      </c>
      <c r="Y66" s="4" t="s">
        <v>1032</v>
      </c>
    </row>
    <row r="67" spans="1:25">
      <c r="A67" t="s">
        <v>67</v>
      </c>
      <c r="B67">
        <v>705</v>
      </c>
      <c r="C67" t="s">
        <v>989</v>
      </c>
      <c r="D67">
        <v>4001</v>
      </c>
      <c r="E67" t="s">
        <v>989</v>
      </c>
      <c r="F67">
        <f t="shared" ref="F67:F130" si="23">IF(OR(C67="Bw4-80I",E67="Bw4-80I"),1,0)</f>
        <v>0</v>
      </c>
      <c r="G67">
        <f t="shared" si="15"/>
        <v>0</v>
      </c>
      <c r="H67" s="21">
        <v>4.8992731873176041</v>
      </c>
      <c r="I67" s="22">
        <v>213</v>
      </c>
      <c r="J67" s="22">
        <f t="shared" ref="J67:J130" si="24">IF(OR(B67=3801,D67=3801),1,0)</f>
        <v>0</v>
      </c>
      <c r="K67" s="22">
        <f t="shared" si="16"/>
        <v>0</v>
      </c>
      <c r="L67" s="22">
        <f t="shared" ref="L67:L130" si="25">IF(OR(B67=5101,D67=5101),1,0)</f>
        <v>0</v>
      </c>
      <c r="M67" s="22">
        <f t="shared" si="17"/>
        <v>0</v>
      </c>
      <c r="N67" s="22">
        <f t="shared" ref="N67:N130" si="26">IF(OR(B67=5102,D67=5102),1,0)</f>
        <v>0</v>
      </c>
      <c r="O67" s="22">
        <f t="shared" si="18"/>
        <v>0</v>
      </c>
      <c r="P67" s="22">
        <f t="shared" si="19"/>
        <v>0</v>
      </c>
      <c r="Q67" s="22">
        <f t="shared" si="20"/>
        <v>0</v>
      </c>
      <c r="R67" s="22">
        <f t="shared" ref="R67:R130" si="27">IF(AND(Q67=1,X67=1),1,0)</f>
        <v>0</v>
      </c>
      <c r="S67" s="22">
        <f t="shared" si="21"/>
        <v>0</v>
      </c>
      <c r="T67" s="22">
        <f t="shared" ref="T67:T130" si="28">IF(AND(S67=1,X67=1),1,0)</f>
        <v>0</v>
      </c>
      <c r="U67" s="22">
        <f t="shared" si="22"/>
        <v>0</v>
      </c>
      <c r="V67" s="22">
        <f t="shared" ref="V67:V130" si="29">IF(AND(U67=1,X67=1),1,0)</f>
        <v>0</v>
      </c>
      <c r="W67" s="20">
        <v>1</v>
      </c>
      <c r="X67" s="20">
        <v>0</v>
      </c>
      <c r="Y67" s="4" t="s">
        <v>1032</v>
      </c>
    </row>
    <row r="68" spans="1:25">
      <c r="A68" t="s">
        <v>68</v>
      </c>
      <c r="B68">
        <v>1502</v>
      </c>
      <c r="C68" t="s">
        <v>989</v>
      </c>
      <c r="D68">
        <v>4601</v>
      </c>
      <c r="E68" t="s">
        <v>989</v>
      </c>
      <c r="F68">
        <f t="shared" si="23"/>
        <v>0</v>
      </c>
      <c r="G68">
        <f t="shared" si="15"/>
        <v>0</v>
      </c>
      <c r="H68" s="21">
        <v>5.5118833609788744</v>
      </c>
      <c r="I68" s="22">
        <v>16</v>
      </c>
      <c r="J68" s="22">
        <f t="shared" si="24"/>
        <v>0</v>
      </c>
      <c r="K68" s="22">
        <f t="shared" si="16"/>
        <v>0</v>
      </c>
      <c r="L68" s="22">
        <f t="shared" si="25"/>
        <v>0</v>
      </c>
      <c r="M68" s="22">
        <f t="shared" si="17"/>
        <v>0</v>
      </c>
      <c r="N68" s="22">
        <f t="shared" si="26"/>
        <v>0</v>
      </c>
      <c r="O68" s="22">
        <f t="shared" si="18"/>
        <v>0</v>
      </c>
      <c r="P68" s="22">
        <f t="shared" si="19"/>
        <v>0</v>
      </c>
      <c r="Q68" s="22">
        <f t="shared" si="20"/>
        <v>0</v>
      </c>
      <c r="R68" s="22">
        <f t="shared" si="27"/>
        <v>0</v>
      </c>
      <c r="S68" s="22">
        <f t="shared" si="21"/>
        <v>0</v>
      </c>
      <c r="T68" s="22">
        <f t="shared" si="28"/>
        <v>0</v>
      </c>
      <c r="U68" s="22">
        <f t="shared" si="22"/>
        <v>0</v>
      </c>
      <c r="V68" s="22">
        <f t="shared" si="29"/>
        <v>0</v>
      </c>
      <c r="W68" s="20">
        <v>1</v>
      </c>
      <c r="X68" s="20">
        <v>0</v>
      </c>
      <c r="Y68" s="4" t="s">
        <v>1032</v>
      </c>
    </row>
    <row r="69" spans="1:25">
      <c r="A69" t="s">
        <v>69</v>
      </c>
      <c r="B69">
        <v>1502</v>
      </c>
      <c r="C69" t="s">
        <v>989</v>
      </c>
      <c r="D69">
        <v>4403</v>
      </c>
      <c r="E69" t="s">
        <v>990</v>
      </c>
      <c r="F69">
        <f t="shared" si="23"/>
        <v>0</v>
      </c>
      <c r="G69">
        <f t="shared" si="15"/>
        <v>0</v>
      </c>
      <c r="H69" s="21">
        <v>5.2174839442139067</v>
      </c>
      <c r="I69" s="22">
        <v>542</v>
      </c>
      <c r="J69" s="22">
        <f t="shared" si="24"/>
        <v>0</v>
      </c>
      <c r="K69" s="22">
        <f t="shared" si="16"/>
        <v>0</v>
      </c>
      <c r="L69" s="22">
        <f t="shared" si="25"/>
        <v>0</v>
      </c>
      <c r="M69" s="22">
        <f t="shared" si="17"/>
        <v>0</v>
      </c>
      <c r="N69" s="22">
        <f t="shared" si="26"/>
        <v>0</v>
      </c>
      <c r="O69" s="22">
        <f t="shared" si="18"/>
        <v>0</v>
      </c>
      <c r="P69" s="22">
        <f t="shared" si="19"/>
        <v>0</v>
      </c>
      <c r="Q69" s="22">
        <f t="shared" si="20"/>
        <v>0</v>
      </c>
      <c r="R69" s="22">
        <f t="shared" si="27"/>
        <v>0</v>
      </c>
      <c r="S69" s="22">
        <f t="shared" si="21"/>
        <v>0</v>
      </c>
      <c r="T69" s="22">
        <f t="shared" si="28"/>
        <v>0</v>
      </c>
      <c r="U69" s="22">
        <f t="shared" si="22"/>
        <v>0</v>
      </c>
      <c r="V69" s="22">
        <f t="shared" si="29"/>
        <v>0</v>
      </c>
      <c r="W69" s="20">
        <v>1</v>
      </c>
      <c r="X69" s="20">
        <v>1</v>
      </c>
      <c r="Y69" s="4" t="s">
        <v>1032</v>
      </c>
    </row>
    <row r="70" spans="1:25">
      <c r="A70" t="s">
        <v>70</v>
      </c>
      <c r="B70">
        <v>1502</v>
      </c>
      <c r="C70" t="s">
        <v>989</v>
      </c>
      <c r="D70">
        <v>1525</v>
      </c>
      <c r="E70" t="s">
        <v>989</v>
      </c>
      <c r="F70">
        <f t="shared" si="23"/>
        <v>0</v>
      </c>
      <c r="G70">
        <f t="shared" si="15"/>
        <v>0</v>
      </c>
      <c r="H70" s="21">
        <v>4.3856062735983121</v>
      </c>
      <c r="I70" s="22">
        <v>428</v>
      </c>
      <c r="J70" s="22">
        <f t="shared" si="24"/>
        <v>0</v>
      </c>
      <c r="K70" s="22">
        <f t="shared" si="16"/>
        <v>0</v>
      </c>
      <c r="L70" s="22">
        <f t="shared" si="25"/>
        <v>0</v>
      </c>
      <c r="M70" s="22">
        <f t="shared" si="17"/>
        <v>0</v>
      </c>
      <c r="N70" s="22">
        <f t="shared" si="26"/>
        <v>0</v>
      </c>
      <c r="O70" s="22">
        <f t="shared" si="18"/>
        <v>0</v>
      </c>
      <c r="P70" s="22">
        <f t="shared" si="19"/>
        <v>0</v>
      </c>
      <c r="Q70" s="22">
        <f t="shared" si="20"/>
        <v>0</v>
      </c>
      <c r="R70" s="22">
        <f t="shared" si="27"/>
        <v>0</v>
      </c>
      <c r="S70" s="22">
        <f t="shared" si="21"/>
        <v>0</v>
      </c>
      <c r="T70" s="22">
        <f t="shared" si="28"/>
        <v>0</v>
      </c>
      <c r="U70" s="22">
        <f t="shared" si="22"/>
        <v>0</v>
      </c>
      <c r="V70" s="22">
        <f t="shared" si="29"/>
        <v>0</v>
      </c>
      <c r="W70" s="20">
        <v>1</v>
      </c>
      <c r="X70" s="20">
        <v>0</v>
      </c>
      <c r="Y70" s="4" t="s">
        <v>1032</v>
      </c>
    </row>
    <row r="71" spans="1:25">
      <c r="A71" t="s">
        <v>71</v>
      </c>
      <c r="B71">
        <v>1502</v>
      </c>
      <c r="C71" t="s">
        <v>989</v>
      </c>
      <c r="D71">
        <v>4601</v>
      </c>
      <c r="E71" t="s">
        <v>989</v>
      </c>
      <c r="F71">
        <f t="shared" si="23"/>
        <v>0</v>
      </c>
      <c r="G71">
        <f t="shared" si="15"/>
        <v>0</v>
      </c>
      <c r="H71" s="21">
        <v>4.9898945637187735</v>
      </c>
      <c r="I71" s="22">
        <v>246</v>
      </c>
      <c r="J71" s="22">
        <f t="shared" si="24"/>
        <v>0</v>
      </c>
      <c r="K71" s="22">
        <f t="shared" si="16"/>
        <v>0</v>
      </c>
      <c r="L71" s="22">
        <f t="shared" si="25"/>
        <v>0</v>
      </c>
      <c r="M71" s="22">
        <f t="shared" si="17"/>
        <v>0</v>
      </c>
      <c r="N71" s="22">
        <f t="shared" si="26"/>
        <v>0</v>
      </c>
      <c r="O71" s="22">
        <f t="shared" si="18"/>
        <v>0</v>
      </c>
      <c r="P71" s="22">
        <f t="shared" si="19"/>
        <v>0</v>
      </c>
      <c r="Q71" s="22">
        <f t="shared" si="20"/>
        <v>0</v>
      </c>
      <c r="R71" s="22">
        <f t="shared" si="27"/>
        <v>0</v>
      </c>
      <c r="S71" s="22">
        <f t="shared" si="21"/>
        <v>0</v>
      </c>
      <c r="T71" s="22">
        <f t="shared" si="28"/>
        <v>0</v>
      </c>
      <c r="U71" s="22">
        <f t="shared" si="22"/>
        <v>0</v>
      </c>
      <c r="V71" s="22">
        <f t="shared" si="29"/>
        <v>0</v>
      </c>
      <c r="W71" s="20">
        <v>1</v>
      </c>
      <c r="X71" s="20">
        <v>1</v>
      </c>
      <c r="Y71" s="4" t="s">
        <v>1032</v>
      </c>
    </row>
    <row r="72" spans="1:25">
      <c r="A72" t="s">
        <v>72</v>
      </c>
      <c r="B72">
        <v>705</v>
      </c>
      <c r="C72" t="s">
        <v>989</v>
      </c>
      <c r="D72">
        <v>3802</v>
      </c>
      <c r="E72" t="s">
        <v>990</v>
      </c>
      <c r="F72">
        <f t="shared" si="23"/>
        <v>0</v>
      </c>
      <c r="G72">
        <f t="shared" si="15"/>
        <v>0</v>
      </c>
      <c r="H72" s="21">
        <v>4.8853612200315117</v>
      </c>
      <c r="I72" s="22">
        <v>13</v>
      </c>
      <c r="J72" s="22">
        <f t="shared" si="24"/>
        <v>0</v>
      </c>
      <c r="K72" s="22">
        <f t="shared" si="16"/>
        <v>0</v>
      </c>
      <c r="L72" s="22">
        <f t="shared" si="25"/>
        <v>0</v>
      </c>
      <c r="M72" s="22">
        <f t="shared" si="17"/>
        <v>0</v>
      </c>
      <c r="N72" s="22">
        <f t="shared" si="26"/>
        <v>0</v>
      </c>
      <c r="O72" s="22">
        <f t="shared" si="18"/>
        <v>0</v>
      </c>
      <c r="P72" s="22">
        <f t="shared" si="19"/>
        <v>0</v>
      </c>
      <c r="Q72" s="22">
        <f t="shared" si="20"/>
        <v>0</v>
      </c>
      <c r="R72" s="22">
        <f t="shared" si="27"/>
        <v>0</v>
      </c>
      <c r="S72" s="22">
        <f t="shared" si="21"/>
        <v>0</v>
      </c>
      <c r="T72" s="22">
        <f t="shared" si="28"/>
        <v>0</v>
      </c>
      <c r="U72" s="22">
        <f t="shared" si="22"/>
        <v>0</v>
      </c>
      <c r="V72" s="22">
        <f t="shared" si="29"/>
        <v>0</v>
      </c>
      <c r="W72" s="20">
        <v>1</v>
      </c>
      <c r="X72" s="20">
        <v>0</v>
      </c>
      <c r="Y72" s="4" t="s">
        <v>1032</v>
      </c>
    </row>
    <row r="73" spans="1:25">
      <c r="A73" t="s">
        <v>73</v>
      </c>
      <c r="B73">
        <v>1502</v>
      </c>
      <c r="C73" t="s">
        <v>989</v>
      </c>
      <c r="D73">
        <v>3802</v>
      </c>
      <c r="E73" t="s">
        <v>990</v>
      </c>
      <c r="F73">
        <f t="shared" si="23"/>
        <v>0</v>
      </c>
      <c r="G73">
        <f t="shared" si="15"/>
        <v>0</v>
      </c>
      <c r="H73" s="21">
        <v>4.4857214264815797</v>
      </c>
      <c r="I73" s="22">
        <v>369</v>
      </c>
      <c r="J73" s="22">
        <f t="shared" si="24"/>
        <v>0</v>
      </c>
      <c r="K73" s="22">
        <f t="shared" si="16"/>
        <v>0</v>
      </c>
      <c r="L73" s="22">
        <f t="shared" si="25"/>
        <v>0</v>
      </c>
      <c r="M73" s="22">
        <f t="shared" si="17"/>
        <v>0</v>
      </c>
      <c r="N73" s="22">
        <f t="shared" si="26"/>
        <v>0</v>
      </c>
      <c r="O73" s="22">
        <f t="shared" si="18"/>
        <v>0</v>
      </c>
      <c r="P73" s="22">
        <f t="shared" si="19"/>
        <v>0</v>
      </c>
      <c r="Q73" s="22">
        <f t="shared" si="20"/>
        <v>0</v>
      </c>
      <c r="R73" s="22">
        <f t="shared" si="27"/>
        <v>0</v>
      </c>
      <c r="S73" s="22">
        <f t="shared" si="21"/>
        <v>0</v>
      </c>
      <c r="T73" s="22">
        <f t="shared" si="28"/>
        <v>0</v>
      </c>
      <c r="U73" s="22">
        <f t="shared" si="22"/>
        <v>0</v>
      </c>
      <c r="V73" s="22">
        <f t="shared" si="29"/>
        <v>0</v>
      </c>
      <c r="W73" s="20">
        <v>1</v>
      </c>
      <c r="X73" s="20">
        <v>0</v>
      </c>
      <c r="Y73" s="4" t="s">
        <v>1032</v>
      </c>
    </row>
    <row r="74" spans="1:25">
      <c r="A74" t="s">
        <v>74</v>
      </c>
      <c r="B74">
        <v>1502</v>
      </c>
      <c r="C74" t="s">
        <v>989</v>
      </c>
      <c r="D74">
        <v>3701</v>
      </c>
      <c r="E74" t="s">
        <v>990</v>
      </c>
      <c r="F74">
        <f t="shared" si="23"/>
        <v>0</v>
      </c>
      <c r="G74">
        <f t="shared" si="15"/>
        <v>0</v>
      </c>
      <c r="H74" s="21">
        <v>4.9804578922761005</v>
      </c>
      <c r="I74" s="22">
        <v>376</v>
      </c>
      <c r="J74" s="22">
        <f t="shared" si="24"/>
        <v>0</v>
      </c>
      <c r="K74" s="22">
        <f t="shared" si="16"/>
        <v>0</v>
      </c>
      <c r="L74" s="22">
        <f t="shared" si="25"/>
        <v>0</v>
      </c>
      <c r="M74" s="22">
        <f t="shared" si="17"/>
        <v>0</v>
      </c>
      <c r="N74" s="22">
        <f t="shared" si="26"/>
        <v>0</v>
      </c>
      <c r="O74" s="22">
        <f t="shared" si="18"/>
        <v>0</v>
      </c>
      <c r="P74" s="22">
        <f t="shared" si="19"/>
        <v>0</v>
      </c>
      <c r="Q74" s="22">
        <f t="shared" si="20"/>
        <v>0</v>
      </c>
      <c r="R74" s="22">
        <f t="shared" si="27"/>
        <v>0</v>
      </c>
      <c r="S74" s="22">
        <f t="shared" si="21"/>
        <v>0</v>
      </c>
      <c r="T74" s="22">
        <f t="shared" si="28"/>
        <v>0</v>
      </c>
      <c r="U74" s="22">
        <f t="shared" si="22"/>
        <v>0</v>
      </c>
      <c r="V74" s="22">
        <f t="shared" si="29"/>
        <v>0</v>
      </c>
      <c r="W74" s="20">
        <v>1</v>
      </c>
      <c r="X74" s="20">
        <v>0</v>
      </c>
      <c r="Y74" s="4" t="s">
        <v>1032</v>
      </c>
    </row>
    <row r="75" spans="1:25">
      <c r="A75" t="s">
        <v>75</v>
      </c>
      <c r="B75">
        <v>705</v>
      </c>
      <c r="C75" t="s">
        <v>989</v>
      </c>
      <c r="D75">
        <v>5101</v>
      </c>
      <c r="E75" t="s">
        <v>991</v>
      </c>
      <c r="F75">
        <f t="shared" si="23"/>
        <v>1</v>
      </c>
      <c r="G75">
        <f t="shared" si="15"/>
        <v>1</v>
      </c>
      <c r="H75" s="21">
        <v>5.6757783416740848</v>
      </c>
      <c r="I75" s="22">
        <v>29</v>
      </c>
      <c r="J75" s="22">
        <f t="shared" si="24"/>
        <v>0</v>
      </c>
      <c r="K75" s="22">
        <f t="shared" si="16"/>
        <v>0</v>
      </c>
      <c r="L75" s="22">
        <f t="shared" si="25"/>
        <v>1</v>
      </c>
      <c r="M75" s="22">
        <f t="shared" si="17"/>
        <v>1</v>
      </c>
      <c r="N75" s="22">
        <f t="shared" si="26"/>
        <v>0</v>
      </c>
      <c r="O75" s="22">
        <f t="shared" si="18"/>
        <v>0</v>
      </c>
      <c r="P75" s="22">
        <f t="shared" si="19"/>
        <v>1</v>
      </c>
      <c r="Q75" s="22">
        <f t="shared" si="20"/>
        <v>0</v>
      </c>
      <c r="R75" s="22">
        <f t="shared" si="27"/>
        <v>0</v>
      </c>
      <c r="S75" s="22">
        <f t="shared" si="21"/>
        <v>0</v>
      </c>
      <c r="T75" s="22">
        <f t="shared" si="28"/>
        <v>0</v>
      </c>
      <c r="U75" s="22">
        <f t="shared" si="22"/>
        <v>0</v>
      </c>
      <c r="V75" s="22">
        <f t="shared" si="29"/>
        <v>0</v>
      </c>
      <c r="W75" s="20">
        <v>1</v>
      </c>
      <c r="X75" s="20">
        <v>1</v>
      </c>
      <c r="Y75" s="4" t="s">
        <v>1032</v>
      </c>
    </row>
    <row r="76" spans="1:25">
      <c r="A76" t="s">
        <v>76</v>
      </c>
      <c r="B76">
        <v>1512</v>
      </c>
      <c r="C76" t="s">
        <v>989</v>
      </c>
      <c r="D76">
        <v>5401</v>
      </c>
      <c r="E76" t="s">
        <v>989</v>
      </c>
      <c r="F76">
        <f t="shared" si="23"/>
        <v>0</v>
      </c>
      <c r="G76">
        <f t="shared" si="15"/>
        <v>0</v>
      </c>
      <c r="H76" s="21">
        <v>4.702430536445525</v>
      </c>
      <c r="I76" s="22">
        <v>682</v>
      </c>
      <c r="J76" s="22">
        <f t="shared" si="24"/>
        <v>0</v>
      </c>
      <c r="K76" s="22">
        <f t="shared" si="16"/>
        <v>0</v>
      </c>
      <c r="L76" s="22">
        <f t="shared" si="25"/>
        <v>0</v>
      </c>
      <c r="M76" s="22">
        <f t="shared" si="17"/>
        <v>0</v>
      </c>
      <c r="N76" s="22">
        <f t="shared" si="26"/>
        <v>0</v>
      </c>
      <c r="O76" s="22">
        <f t="shared" si="18"/>
        <v>0</v>
      </c>
      <c r="P76" s="22">
        <f t="shared" si="19"/>
        <v>0</v>
      </c>
      <c r="Q76" s="22">
        <f t="shared" si="20"/>
        <v>0</v>
      </c>
      <c r="R76" s="22">
        <f t="shared" si="27"/>
        <v>0</v>
      </c>
      <c r="S76" s="22">
        <f t="shared" si="21"/>
        <v>0</v>
      </c>
      <c r="T76" s="22">
        <f t="shared" si="28"/>
        <v>0</v>
      </c>
      <c r="U76" s="22">
        <f t="shared" si="22"/>
        <v>0</v>
      </c>
      <c r="V76" s="22">
        <f t="shared" si="29"/>
        <v>0</v>
      </c>
      <c r="W76" s="20">
        <v>1</v>
      </c>
      <c r="X76" s="20">
        <v>0</v>
      </c>
      <c r="Y76" s="4" t="s">
        <v>1033</v>
      </c>
    </row>
    <row r="77" spans="1:25">
      <c r="A77" t="s">
        <v>77</v>
      </c>
      <c r="B77">
        <v>2704</v>
      </c>
      <c r="C77" t="s">
        <v>990</v>
      </c>
      <c r="D77">
        <v>4001</v>
      </c>
      <c r="E77" t="s">
        <v>989</v>
      </c>
      <c r="F77">
        <f t="shared" si="23"/>
        <v>0</v>
      </c>
      <c r="G77">
        <f t="shared" si="15"/>
        <v>0</v>
      </c>
      <c r="H77" s="21">
        <v>5.357934847000454</v>
      </c>
      <c r="I77" s="22">
        <v>5</v>
      </c>
      <c r="J77" s="22">
        <f t="shared" si="24"/>
        <v>0</v>
      </c>
      <c r="K77" s="22">
        <f t="shared" si="16"/>
        <v>0</v>
      </c>
      <c r="L77" s="22">
        <f t="shared" si="25"/>
        <v>0</v>
      </c>
      <c r="M77" s="22">
        <f t="shared" si="17"/>
        <v>0</v>
      </c>
      <c r="N77" s="22">
        <f t="shared" si="26"/>
        <v>0</v>
      </c>
      <c r="O77" s="22">
        <f t="shared" si="18"/>
        <v>0</v>
      </c>
      <c r="P77" s="22">
        <f t="shared" si="19"/>
        <v>0</v>
      </c>
      <c r="Q77" s="22">
        <f t="shared" si="20"/>
        <v>0</v>
      </c>
      <c r="R77" s="22">
        <f t="shared" si="27"/>
        <v>0</v>
      </c>
      <c r="S77" s="22">
        <f t="shared" si="21"/>
        <v>0</v>
      </c>
      <c r="T77" s="22">
        <f t="shared" si="28"/>
        <v>0</v>
      </c>
      <c r="U77" s="22">
        <f t="shared" si="22"/>
        <v>0</v>
      </c>
      <c r="V77" s="22">
        <f t="shared" si="29"/>
        <v>0</v>
      </c>
      <c r="W77" s="20">
        <v>1</v>
      </c>
      <c r="X77" s="20">
        <v>1</v>
      </c>
      <c r="Y77" s="4" t="s">
        <v>1033</v>
      </c>
    </row>
    <row r="78" spans="1:25">
      <c r="A78" t="s">
        <v>78</v>
      </c>
      <c r="B78">
        <v>1502</v>
      </c>
      <c r="C78" t="s">
        <v>989</v>
      </c>
      <c r="D78">
        <v>1511</v>
      </c>
      <c r="E78" t="s">
        <v>989</v>
      </c>
      <c r="F78">
        <f t="shared" si="23"/>
        <v>0</v>
      </c>
      <c r="G78">
        <f t="shared" si="15"/>
        <v>0</v>
      </c>
      <c r="H78" s="21">
        <v>6.2405492482825995</v>
      </c>
      <c r="I78" s="22">
        <v>191</v>
      </c>
      <c r="J78" s="22">
        <f t="shared" si="24"/>
        <v>0</v>
      </c>
      <c r="K78" s="22">
        <f t="shared" si="16"/>
        <v>0</v>
      </c>
      <c r="L78" s="22">
        <f t="shared" si="25"/>
        <v>0</v>
      </c>
      <c r="M78" s="22">
        <f t="shared" si="17"/>
        <v>0</v>
      </c>
      <c r="N78" s="22">
        <f t="shared" si="26"/>
        <v>0</v>
      </c>
      <c r="O78" s="22">
        <f t="shared" si="18"/>
        <v>0</v>
      </c>
      <c r="P78" s="22">
        <f t="shared" si="19"/>
        <v>0</v>
      </c>
      <c r="Q78" s="22">
        <f t="shared" si="20"/>
        <v>0</v>
      </c>
      <c r="R78" s="22">
        <f t="shared" si="27"/>
        <v>0</v>
      </c>
      <c r="S78" s="22">
        <f t="shared" si="21"/>
        <v>0</v>
      </c>
      <c r="T78" s="22">
        <f t="shared" si="28"/>
        <v>0</v>
      </c>
      <c r="U78" s="22">
        <f t="shared" si="22"/>
        <v>0</v>
      </c>
      <c r="V78" s="22">
        <f t="shared" si="29"/>
        <v>0</v>
      </c>
      <c r="W78" s="20">
        <v>1</v>
      </c>
      <c r="X78" s="20">
        <v>1</v>
      </c>
      <c r="Y78" s="4" t="s">
        <v>1033</v>
      </c>
    </row>
    <row r="79" spans="1:25">
      <c r="A79" t="s">
        <v>79</v>
      </c>
      <c r="B79">
        <v>1502</v>
      </c>
      <c r="C79" t="s">
        <v>989</v>
      </c>
      <c r="D79" t="s">
        <v>507</v>
      </c>
      <c r="E79" t="str">
        <f>C79</f>
        <v>Bw6</v>
      </c>
      <c r="F79">
        <f t="shared" si="23"/>
        <v>0</v>
      </c>
      <c r="G79">
        <f t="shared" si="15"/>
        <v>0</v>
      </c>
      <c r="H79" s="21">
        <v>4.8082109729242219</v>
      </c>
      <c r="I79" s="22">
        <v>463</v>
      </c>
      <c r="J79" s="22">
        <f t="shared" si="24"/>
        <v>0</v>
      </c>
      <c r="K79" s="22">
        <f t="shared" si="16"/>
        <v>0</v>
      </c>
      <c r="L79" s="22">
        <f t="shared" si="25"/>
        <v>0</v>
      </c>
      <c r="M79" s="22">
        <f t="shared" si="17"/>
        <v>0</v>
      </c>
      <c r="N79" s="22">
        <f t="shared" si="26"/>
        <v>0</v>
      </c>
      <c r="O79" s="22">
        <f t="shared" si="18"/>
        <v>0</v>
      </c>
      <c r="P79" s="22">
        <f t="shared" si="19"/>
        <v>0</v>
      </c>
      <c r="Q79" s="22">
        <f t="shared" si="20"/>
        <v>0</v>
      </c>
      <c r="R79" s="22">
        <f t="shared" si="27"/>
        <v>0</v>
      </c>
      <c r="S79" s="22">
        <f t="shared" si="21"/>
        <v>0</v>
      </c>
      <c r="T79" s="22">
        <f t="shared" si="28"/>
        <v>0</v>
      </c>
      <c r="U79" s="22">
        <f t="shared" si="22"/>
        <v>0</v>
      </c>
      <c r="V79" s="22">
        <f t="shared" si="29"/>
        <v>0</v>
      </c>
      <c r="W79" s="20">
        <v>1</v>
      </c>
      <c r="X79" s="20">
        <v>1</v>
      </c>
      <c r="Y79" s="4" t="s">
        <v>1033</v>
      </c>
    </row>
    <row r="80" spans="1:25">
      <c r="A80" t="s">
        <v>80</v>
      </c>
      <c r="B80">
        <v>4601</v>
      </c>
      <c r="C80" t="s">
        <v>989</v>
      </c>
      <c r="D80">
        <v>5502</v>
      </c>
      <c r="E80" t="s">
        <v>989</v>
      </c>
      <c r="F80">
        <f t="shared" si="23"/>
        <v>0</v>
      </c>
      <c r="G80">
        <f t="shared" si="15"/>
        <v>0</v>
      </c>
      <c r="H80" s="21">
        <v>4.8401060944567575</v>
      </c>
      <c r="I80" s="22">
        <v>150</v>
      </c>
      <c r="J80" s="22">
        <f t="shared" si="24"/>
        <v>0</v>
      </c>
      <c r="K80" s="22">
        <f t="shared" si="16"/>
        <v>0</v>
      </c>
      <c r="L80" s="22">
        <f t="shared" si="25"/>
        <v>0</v>
      </c>
      <c r="M80" s="22">
        <f t="shared" si="17"/>
        <v>0</v>
      </c>
      <c r="N80" s="22">
        <f t="shared" si="26"/>
        <v>0</v>
      </c>
      <c r="O80" s="22">
        <f t="shared" si="18"/>
        <v>0</v>
      </c>
      <c r="P80" s="22">
        <f t="shared" si="19"/>
        <v>0</v>
      </c>
      <c r="Q80" s="22">
        <f t="shared" si="20"/>
        <v>0</v>
      </c>
      <c r="R80" s="22">
        <f t="shared" si="27"/>
        <v>0</v>
      </c>
      <c r="S80" s="22">
        <f t="shared" si="21"/>
        <v>0</v>
      </c>
      <c r="T80" s="22">
        <f t="shared" si="28"/>
        <v>0</v>
      </c>
      <c r="U80" s="22">
        <f t="shared" si="22"/>
        <v>0</v>
      </c>
      <c r="V80" s="22">
        <f t="shared" si="29"/>
        <v>0</v>
      </c>
      <c r="W80" s="20">
        <v>1</v>
      </c>
      <c r="X80" s="20">
        <v>0</v>
      </c>
      <c r="Y80" s="4" t="s">
        <v>1033</v>
      </c>
    </row>
    <row r="81" spans="1:25">
      <c r="A81" t="s">
        <v>81</v>
      </c>
      <c r="B81">
        <v>1525</v>
      </c>
      <c r="C81" t="s">
        <v>989</v>
      </c>
      <c r="D81" t="s">
        <v>507</v>
      </c>
      <c r="E81" t="str">
        <f>C81</f>
        <v>Bw6</v>
      </c>
      <c r="F81">
        <f t="shared" si="23"/>
        <v>0</v>
      </c>
      <c r="G81">
        <f t="shared" si="15"/>
        <v>0</v>
      </c>
      <c r="H81" s="21">
        <v>4.7543483357110192</v>
      </c>
      <c r="I81" s="22">
        <v>269</v>
      </c>
      <c r="J81" s="22">
        <f t="shared" si="24"/>
        <v>0</v>
      </c>
      <c r="K81" s="22">
        <f t="shared" si="16"/>
        <v>0</v>
      </c>
      <c r="L81" s="22">
        <f t="shared" si="25"/>
        <v>0</v>
      </c>
      <c r="M81" s="22">
        <f t="shared" si="17"/>
        <v>0</v>
      </c>
      <c r="N81" s="22">
        <f t="shared" si="26"/>
        <v>0</v>
      </c>
      <c r="O81" s="22">
        <f t="shared" si="18"/>
        <v>0</v>
      </c>
      <c r="P81" s="22">
        <f t="shared" si="19"/>
        <v>0</v>
      </c>
      <c r="Q81" s="22">
        <f t="shared" si="20"/>
        <v>0</v>
      </c>
      <c r="R81" s="22">
        <f t="shared" si="27"/>
        <v>0</v>
      </c>
      <c r="S81" s="22">
        <f t="shared" si="21"/>
        <v>0</v>
      </c>
      <c r="T81" s="22">
        <f t="shared" si="28"/>
        <v>0</v>
      </c>
      <c r="U81" s="22">
        <f t="shared" si="22"/>
        <v>0</v>
      </c>
      <c r="V81" s="22">
        <f t="shared" si="29"/>
        <v>0</v>
      </c>
      <c r="W81" s="20">
        <v>1</v>
      </c>
      <c r="X81" s="20">
        <v>0</v>
      </c>
      <c r="Y81" s="4" t="s">
        <v>1033</v>
      </c>
    </row>
    <row r="82" spans="1:25">
      <c r="A82" t="s">
        <v>82</v>
      </c>
      <c r="B82">
        <v>702</v>
      </c>
      <c r="C82" t="s">
        <v>989</v>
      </c>
      <c r="D82">
        <v>1525</v>
      </c>
      <c r="E82" t="s">
        <v>989</v>
      </c>
      <c r="F82">
        <f t="shared" si="23"/>
        <v>0</v>
      </c>
      <c r="G82">
        <f t="shared" si="15"/>
        <v>0</v>
      </c>
      <c r="H82" s="21">
        <v>4.0606978403536118</v>
      </c>
      <c r="I82" s="22">
        <v>252</v>
      </c>
      <c r="J82" s="22">
        <f t="shared" si="24"/>
        <v>0</v>
      </c>
      <c r="K82" s="22">
        <f t="shared" si="16"/>
        <v>0</v>
      </c>
      <c r="L82" s="22">
        <f t="shared" si="25"/>
        <v>0</v>
      </c>
      <c r="M82" s="22">
        <f t="shared" si="17"/>
        <v>0</v>
      </c>
      <c r="N82" s="22">
        <f t="shared" si="26"/>
        <v>0</v>
      </c>
      <c r="O82" s="22">
        <f t="shared" si="18"/>
        <v>0</v>
      </c>
      <c r="P82" s="22">
        <f t="shared" si="19"/>
        <v>0</v>
      </c>
      <c r="Q82" s="22">
        <f t="shared" si="20"/>
        <v>0</v>
      </c>
      <c r="R82" s="22">
        <f t="shared" si="27"/>
        <v>0</v>
      </c>
      <c r="S82" s="22">
        <f t="shared" si="21"/>
        <v>0</v>
      </c>
      <c r="T82" s="22">
        <f t="shared" si="28"/>
        <v>0</v>
      </c>
      <c r="U82" s="22">
        <f t="shared" si="22"/>
        <v>0</v>
      </c>
      <c r="V82" s="22">
        <f t="shared" si="29"/>
        <v>0</v>
      </c>
      <c r="W82" s="20">
        <v>1</v>
      </c>
      <c r="X82" s="20">
        <v>0</v>
      </c>
      <c r="Y82" s="21" t="s">
        <v>968</v>
      </c>
    </row>
    <row r="83" spans="1:25">
      <c r="A83" t="s">
        <v>83</v>
      </c>
      <c r="B83">
        <v>4601</v>
      </c>
      <c r="C83" t="s">
        <v>989</v>
      </c>
      <c r="D83">
        <v>5102</v>
      </c>
      <c r="E83" t="s">
        <v>991</v>
      </c>
      <c r="F83">
        <f t="shared" si="23"/>
        <v>1</v>
      </c>
      <c r="G83">
        <f t="shared" si="15"/>
        <v>1</v>
      </c>
      <c r="H83" s="21">
        <v>5.859138297294531</v>
      </c>
      <c r="I83" s="22">
        <v>101</v>
      </c>
      <c r="J83" s="22">
        <f t="shared" si="24"/>
        <v>0</v>
      </c>
      <c r="K83" s="22">
        <f t="shared" si="16"/>
        <v>0</v>
      </c>
      <c r="L83" s="22">
        <f t="shared" si="25"/>
        <v>0</v>
      </c>
      <c r="M83" s="22">
        <f t="shared" si="17"/>
        <v>0</v>
      </c>
      <c r="N83" s="22">
        <f t="shared" si="26"/>
        <v>1</v>
      </c>
      <c r="O83" s="22">
        <f t="shared" si="18"/>
        <v>1</v>
      </c>
      <c r="P83" s="22">
        <f t="shared" si="19"/>
        <v>1</v>
      </c>
      <c r="Q83" s="22">
        <f t="shared" si="20"/>
        <v>0</v>
      </c>
      <c r="R83" s="22">
        <f t="shared" si="27"/>
        <v>0</v>
      </c>
      <c r="S83" s="22">
        <f t="shared" si="21"/>
        <v>0</v>
      </c>
      <c r="T83" s="22">
        <f t="shared" si="28"/>
        <v>0</v>
      </c>
      <c r="U83" s="22">
        <f t="shared" si="22"/>
        <v>0</v>
      </c>
      <c r="V83" s="22">
        <f t="shared" si="29"/>
        <v>0</v>
      </c>
      <c r="W83" s="20">
        <v>1</v>
      </c>
      <c r="X83" s="20">
        <v>1</v>
      </c>
      <c r="Y83" s="4" t="s">
        <v>1033</v>
      </c>
    </row>
    <row r="84" spans="1:25">
      <c r="A84" t="s">
        <v>84</v>
      </c>
      <c r="B84">
        <v>1501</v>
      </c>
      <c r="C84" t="s">
        <v>989</v>
      </c>
      <c r="D84">
        <v>1502</v>
      </c>
      <c r="E84" t="s">
        <v>989</v>
      </c>
      <c r="F84">
        <f t="shared" si="23"/>
        <v>0</v>
      </c>
      <c r="G84">
        <f t="shared" si="15"/>
        <v>0</v>
      </c>
      <c r="H84" s="21">
        <v>5.0293837776852097</v>
      </c>
      <c r="I84" s="22">
        <v>241</v>
      </c>
      <c r="J84" s="22">
        <f t="shared" si="24"/>
        <v>0</v>
      </c>
      <c r="K84" s="22">
        <f t="shared" si="16"/>
        <v>0</v>
      </c>
      <c r="L84" s="22">
        <f t="shared" si="25"/>
        <v>0</v>
      </c>
      <c r="M84" s="22">
        <f t="shared" si="17"/>
        <v>0</v>
      </c>
      <c r="N84" s="22">
        <f t="shared" si="26"/>
        <v>0</v>
      </c>
      <c r="O84" s="22">
        <f t="shared" si="18"/>
        <v>0</v>
      </c>
      <c r="P84" s="22">
        <f t="shared" si="19"/>
        <v>0</v>
      </c>
      <c r="Q84" s="22">
        <f t="shared" si="20"/>
        <v>0</v>
      </c>
      <c r="R84" s="22">
        <f t="shared" si="27"/>
        <v>0</v>
      </c>
      <c r="S84" s="22">
        <f t="shared" si="21"/>
        <v>0</v>
      </c>
      <c r="T84" s="22">
        <f t="shared" si="28"/>
        <v>0</v>
      </c>
      <c r="U84" s="22">
        <f t="shared" si="22"/>
        <v>0</v>
      </c>
      <c r="V84" s="22">
        <f t="shared" si="29"/>
        <v>0</v>
      </c>
      <c r="W84" s="20">
        <v>1</v>
      </c>
      <c r="X84" s="20">
        <v>1</v>
      </c>
      <c r="Y84" s="4" t="s">
        <v>1033</v>
      </c>
    </row>
    <row r="85" spans="1:25">
      <c r="A85" t="s">
        <v>85</v>
      </c>
      <c r="B85">
        <v>3802</v>
      </c>
      <c r="C85" t="s">
        <v>990</v>
      </c>
      <c r="D85" t="s">
        <v>507</v>
      </c>
      <c r="E85" t="str">
        <f t="shared" ref="E85:E86" si="30">C85</f>
        <v>Bw4-80T</v>
      </c>
      <c r="F85">
        <f t="shared" si="23"/>
        <v>0</v>
      </c>
      <c r="G85">
        <f t="shared" si="15"/>
        <v>0</v>
      </c>
      <c r="H85" s="21">
        <v>4.9479236198317267</v>
      </c>
      <c r="I85" s="22">
        <v>23</v>
      </c>
      <c r="J85" s="22">
        <f t="shared" si="24"/>
        <v>0</v>
      </c>
      <c r="K85" s="22">
        <f t="shared" si="16"/>
        <v>0</v>
      </c>
      <c r="L85" s="22">
        <f t="shared" si="25"/>
        <v>0</v>
      </c>
      <c r="M85" s="22">
        <f t="shared" si="17"/>
        <v>0</v>
      </c>
      <c r="N85" s="22">
        <f t="shared" si="26"/>
        <v>0</v>
      </c>
      <c r="O85" s="22">
        <f t="shared" si="18"/>
        <v>0</v>
      </c>
      <c r="P85" s="22">
        <f t="shared" si="19"/>
        <v>0</v>
      </c>
      <c r="Q85" s="22">
        <f t="shared" si="20"/>
        <v>0</v>
      </c>
      <c r="R85" s="22">
        <f t="shared" si="27"/>
        <v>0</v>
      </c>
      <c r="S85" s="22">
        <f t="shared" si="21"/>
        <v>0</v>
      </c>
      <c r="T85" s="22">
        <f t="shared" si="28"/>
        <v>0</v>
      </c>
      <c r="U85" s="22">
        <f t="shared" si="22"/>
        <v>0</v>
      </c>
      <c r="V85" s="22">
        <f t="shared" si="29"/>
        <v>0</v>
      </c>
      <c r="W85" s="20">
        <v>1</v>
      </c>
      <c r="X85" s="20">
        <v>0</v>
      </c>
    </row>
    <row r="86" spans="1:25">
      <c r="A86" t="s">
        <v>86</v>
      </c>
      <c r="B86">
        <v>1512</v>
      </c>
      <c r="C86" t="s">
        <v>989</v>
      </c>
      <c r="D86" t="s">
        <v>507</v>
      </c>
      <c r="E86" t="str">
        <f t="shared" si="30"/>
        <v>Bw6</v>
      </c>
      <c r="F86">
        <f t="shared" si="23"/>
        <v>0</v>
      </c>
      <c r="G86">
        <f t="shared" si="15"/>
        <v>0</v>
      </c>
      <c r="H86" s="21">
        <v>4.860338006570994</v>
      </c>
      <c r="I86" s="22">
        <v>140</v>
      </c>
      <c r="J86" s="22">
        <f t="shared" si="24"/>
        <v>0</v>
      </c>
      <c r="K86" s="22">
        <f t="shared" si="16"/>
        <v>0</v>
      </c>
      <c r="L86" s="22">
        <f t="shared" si="25"/>
        <v>0</v>
      </c>
      <c r="M86" s="22">
        <f t="shared" si="17"/>
        <v>0</v>
      </c>
      <c r="N86" s="22">
        <f t="shared" si="26"/>
        <v>0</v>
      </c>
      <c r="O86" s="22">
        <f t="shared" si="18"/>
        <v>0</v>
      </c>
      <c r="P86" s="22">
        <f t="shared" si="19"/>
        <v>0</v>
      </c>
      <c r="Q86" s="22">
        <f t="shared" si="20"/>
        <v>0</v>
      </c>
      <c r="R86" s="22">
        <f t="shared" si="27"/>
        <v>0</v>
      </c>
      <c r="S86" s="22">
        <f t="shared" si="21"/>
        <v>0</v>
      </c>
      <c r="T86" s="22">
        <f t="shared" si="28"/>
        <v>0</v>
      </c>
      <c r="U86" s="22">
        <f t="shared" si="22"/>
        <v>0</v>
      </c>
      <c r="V86" s="22">
        <f t="shared" si="29"/>
        <v>0</v>
      </c>
      <c r="W86" s="20">
        <v>1</v>
      </c>
      <c r="X86" s="20">
        <v>1</v>
      </c>
    </row>
    <row r="87" spans="1:25">
      <c r="A87" t="s">
        <v>87</v>
      </c>
      <c r="B87">
        <v>1502</v>
      </c>
      <c r="C87" t="s">
        <v>989</v>
      </c>
      <c r="D87">
        <v>4001</v>
      </c>
      <c r="E87" t="s">
        <v>989</v>
      </c>
      <c r="F87">
        <f t="shared" si="23"/>
        <v>0</v>
      </c>
      <c r="G87">
        <f t="shared" si="15"/>
        <v>0</v>
      </c>
      <c r="H87" s="21">
        <v>3.7589118923979736</v>
      </c>
      <c r="I87" s="22">
        <v>371</v>
      </c>
      <c r="J87" s="22">
        <f t="shared" si="24"/>
        <v>0</v>
      </c>
      <c r="K87" s="22">
        <f t="shared" si="16"/>
        <v>0</v>
      </c>
      <c r="L87" s="22">
        <f t="shared" si="25"/>
        <v>0</v>
      </c>
      <c r="M87" s="22">
        <f t="shared" si="17"/>
        <v>0</v>
      </c>
      <c r="N87" s="22">
        <f t="shared" si="26"/>
        <v>0</v>
      </c>
      <c r="O87" s="22">
        <f t="shared" si="18"/>
        <v>0</v>
      </c>
      <c r="P87" s="22">
        <f t="shared" si="19"/>
        <v>0</v>
      </c>
      <c r="Q87" s="22">
        <f t="shared" si="20"/>
        <v>0</v>
      </c>
      <c r="R87" s="22">
        <f t="shared" si="27"/>
        <v>0</v>
      </c>
      <c r="S87" s="22">
        <f t="shared" si="21"/>
        <v>0</v>
      </c>
      <c r="T87" s="22">
        <f t="shared" si="28"/>
        <v>0</v>
      </c>
      <c r="U87" s="22">
        <f t="shared" si="22"/>
        <v>0</v>
      </c>
      <c r="V87" s="22">
        <f t="shared" si="29"/>
        <v>0</v>
      </c>
      <c r="W87" s="20">
        <v>1</v>
      </c>
      <c r="X87" s="20">
        <v>0</v>
      </c>
    </row>
    <row r="88" spans="1:25">
      <c r="A88" t="s">
        <v>88</v>
      </c>
      <c r="B88">
        <v>1525</v>
      </c>
      <c r="C88" t="s">
        <v>989</v>
      </c>
      <c r="D88">
        <v>4001</v>
      </c>
      <c r="E88" t="s">
        <v>989</v>
      </c>
      <c r="F88">
        <f t="shared" si="23"/>
        <v>0</v>
      </c>
      <c r="G88">
        <f t="shared" si="15"/>
        <v>0</v>
      </c>
      <c r="H88" s="21">
        <v>4.2329961103921541</v>
      </c>
      <c r="I88" s="22">
        <v>41</v>
      </c>
      <c r="J88" s="22">
        <f t="shared" si="24"/>
        <v>0</v>
      </c>
      <c r="K88" s="22">
        <f t="shared" si="16"/>
        <v>0</v>
      </c>
      <c r="L88" s="22">
        <f t="shared" si="25"/>
        <v>0</v>
      </c>
      <c r="M88" s="22">
        <f t="shared" si="17"/>
        <v>0</v>
      </c>
      <c r="N88" s="22">
        <f t="shared" si="26"/>
        <v>0</v>
      </c>
      <c r="O88" s="22">
        <f t="shared" si="18"/>
        <v>0</v>
      </c>
      <c r="P88" s="22">
        <f t="shared" si="19"/>
        <v>0</v>
      </c>
      <c r="Q88" s="22">
        <f t="shared" si="20"/>
        <v>0</v>
      </c>
      <c r="R88" s="22">
        <f t="shared" si="27"/>
        <v>0</v>
      </c>
      <c r="S88" s="22">
        <f t="shared" si="21"/>
        <v>0</v>
      </c>
      <c r="T88" s="22">
        <f t="shared" si="28"/>
        <v>0</v>
      </c>
      <c r="U88" s="22">
        <f t="shared" si="22"/>
        <v>0</v>
      </c>
      <c r="V88" s="22">
        <f t="shared" si="29"/>
        <v>0</v>
      </c>
      <c r="W88" s="20">
        <v>1</v>
      </c>
      <c r="X88" s="20">
        <v>1</v>
      </c>
    </row>
    <row r="89" spans="1:25">
      <c r="A89" t="s">
        <v>89</v>
      </c>
      <c r="B89">
        <v>4601</v>
      </c>
      <c r="C89" t="s">
        <v>989</v>
      </c>
      <c r="D89" t="s">
        <v>507</v>
      </c>
      <c r="E89" t="str">
        <f>C89</f>
        <v>Bw6</v>
      </c>
      <c r="F89">
        <f t="shared" si="23"/>
        <v>0</v>
      </c>
      <c r="G89">
        <f t="shared" si="15"/>
        <v>0</v>
      </c>
      <c r="H89" s="21">
        <v>3.8727388274726686</v>
      </c>
      <c r="I89" s="22">
        <v>181</v>
      </c>
      <c r="J89" s="22">
        <f t="shared" si="24"/>
        <v>0</v>
      </c>
      <c r="K89" s="22">
        <f t="shared" si="16"/>
        <v>0</v>
      </c>
      <c r="L89" s="22">
        <f t="shared" si="25"/>
        <v>0</v>
      </c>
      <c r="M89" s="22">
        <f t="shared" si="17"/>
        <v>0</v>
      </c>
      <c r="N89" s="22">
        <f t="shared" si="26"/>
        <v>0</v>
      </c>
      <c r="O89" s="22">
        <f t="shared" si="18"/>
        <v>0</v>
      </c>
      <c r="P89" s="22">
        <f t="shared" si="19"/>
        <v>0</v>
      </c>
      <c r="Q89" s="22">
        <f t="shared" si="20"/>
        <v>0</v>
      </c>
      <c r="R89" s="22">
        <f t="shared" si="27"/>
        <v>0</v>
      </c>
      <c r="S89" s="22">
        <f t="shared" si="21"/>
        <v>0</v>
      </c>
      <c r="T89" s="22">
        <f t="shared" si="28"/>
        <v>0</v>
      </c>
      <c r="U89" s="22">
        <f t="shared" si="22"/>
        <v>0</v>
      </c>
      <c r="V89" s="22">
        <f t="shared" si="29"/>
        <v>0</v>
      </c>
      <c r="W89" s="20">
        <v>1</v>
      </c>
      <c r="X89" s="20">
        <v>0</v>
      </c>
    </row>
    <row r="90" spans="1:25">
      <c r="A90" t="s">
        <v>90</v>
      </c>
      <c r="B90">
        <v>1525</v>
      </c>
      <c r="C90" t="s">
        <v>989</v>
      </c>
      <c r="D90">
        <v>3501</v>
      </c>
      <c r="E90" t="s">
        <v>989</v>
      </c>
      <c r="F90">
        <f t="shared" si="23"/>
        <v>0</v>
      </c>
      <c r="G90">
        <f t="shared" si="15"/>
        <v>0</v>
      </c>
      <c r="H90" s="21">
        <v>5.7259116322950483</v>
      </c>
      <c r="I90" s="22">
        <v>9</v>
      </c>
      <c r="J90" s="22">
        <f t="shared" si="24"/>
        <v>0</v>
      </c>
      <c r="K90" s="22">
        <f t="shared" si="16"/>
        <v>0</v>
      </c>
      <c r="L90" s="22">
        <f t="shared" si="25"/>
        <v>0</v>
      </c>
      <c r="M90" s="22">
        <f t="shared" si="17"/>
        <v>0</v>
      </c>
      <c r="N90" s="22">
        <f t="shared" si="26"/>
        <v>0</v>
      </c>
      <c r="O90" s="22">
        <f t="shared" si="18"/>
        <v>0</v>
      </c>
      <c r="P90" s="22">
        <f t="shared" si="19"/>
        <v>0</v>
      </c>
      <c r="Q90" s="22">
        <f t="shared" si="20"/>
        <v>0</v>
      </c>
      <c r="R90" s="22">
        <f t="shared" si="27"/>
        <v>0</v>
      </c>
      <c r="S90" s="22">
        <f t="shared" si="21"/>
        <v>0</v>
      </c>
      <c r="T90" s="22">
        <f t="shared" si="28"/>
        <v>0</v>
      </c>
      <c r="U90" s="22">
        <f t="shared" si="22"/>
        <v>0</v>
      </c>
      <c r="V90" s="22">
        <f t="shared" si="29"/>
        <v>0</v>
      </c>
      <c r="W90" s="20">
        <v>1</v>
      </c>
      <c r="X90" s="20">
        <v>0</v>
      </c>
    </row>
    <row r="91" spans="1:25">
      <c r="A91" t="s">
        <v>91</v>
      </c>
      <c r="B91">
        <v>705</v>
      </c>
      <c r="C91" t="s">
        <v>989</v>
      </c>
      <c r="D91">
        <v>4001</v>
      </c>
      <c r="E91" t="s">
        <v>989</v>
      </c>
      <c r="F91">
        <f t="shared" si="23"/>
        <v>0</v>
      </c>
      <c r="G91">
        <f t="shared" si="15"/>
        <v>0</v>
      </c>
      <c r="H91" s="21">
        <v>6.2013971243204518</v>
      </c>
      <c r="I91" s="22">
        <v>53</v>
      </c>
      <c r="J91" s="22">
        <f t="shared" si="24"/>
        <v>0</v>
      </c>
      <c r="K91" s="22">
        <f t="shared" si="16"/>
        <v>0</v>
      </c>
      <c r="L91" s="22">
        <f t="shared" si="25"/>
        <v>0</v>
      </c>
      <c r="M91" s="22">
        <f t="shared" si="17"/>
        <v>0</v>
      </c>
      <c r="N91" s="22">
        <f t="shared" si="26"/>
        <v>0</v>
      </c>
      <c r="O91" s="22">
        <f t="shared" si="18"/>
        <v>0</v>
      </c>
      <c r="P91" s="22">
        <f t="shared" si="19"/>
        <v>0</v>
      </c>
      <c r="Q91" s="22">
        <f t="shared" si="20"/>
        <v>0</v>
      </c>
      <c r="R91" s="22">
        <f t="shared" si="27"/>
        <v>0</v>
      </c>
      <c r="S91" s="22">
        <f t="shared" si="21"/>
        <v>0</v>
      </c>
      <c r="T91" s="22">
        <f t="shared" si="28"/>
        <v>0</v>
      </c>
      <c r="U91" s="22">
        <f t="shared" si="22"/>
        <v>0</v>
      </c>
      <c r="V91" s="22">
        <f t="shared" si="29"/>
        <v>0</v>
      </c>
      <c r="W91" s="20">
        <v>1</v>
      </c>
      <c r="X91" s="20">
        <v>0</v>
      </c>
    </row>
    <row r="92" spans="1:25">
      <c r="A92" t="s">
        <v>92</v>
      </c>
      <c r="B92">
        <v>1301</v>
      </c>
      <c r="C92" t="s">
        <v>990</v>
      </c>
      <c r="D92">
        <v>1535</v>
      </c>
      <c r="E92" t="s">
        <v>989</v>
      </c>
      <c r="F92">
        <f t="shared" si="23"/>
        <v>0</v>
      </c>
      <c r="G92">
        <f t="shared" si="15"/>
        <v>0</v>
      </c>
      <c r="H92" s="21">
        <v>3.4132997640812519</v>
      </c>
      <c r="I92" s="22">
        <v>654</v>
      </c>
      <c r="J92" s="22">
        <f t="shared" si="24"/>
        <v>0</v>
      </c>
      <c r="K92" s="22">
        <f t="shared" si="16"/>
        <v>0</v>
      </c>
      <c r="L92" s="22">
        <f t="shared" si="25"/>
        <v>0</v>
      </c>
      <c r="M92" s="22">
        <f t="shared" si="17"/>
        <v>0</v>
      </c>
      <c r="N92" s="22">
        <f t="shared" si="26"/>
        <v>0</v>
      </c>
      <c r="O92" s="22">
        <f t="shared" si="18"/>
        <v>0</v>
      </c>
      <c r="P92" s="22">
        <f t="shared" si="19"/>
        <v>0</v>
      </c>
      <c r="Q92" s="22">
        <f t="shared" si="20"/>
        <v>0</v>
      </c>
      <c r="R92" s="22">
        <f t="shared" si="27"/>
        <v>0</v>
      </c>
      <c r="S92" s="22">
        <f t="shared" si="21"/>
        <v>0</v>
      </c>
      <c r="T92" s="22">
        <f t="shared" si="28"/>
        <v>0</v>
      </c>
      <c r="U92" s="22">
        <f t="shared" si="22"/>
        <v>0</v>
      </c>
      <c r="V92" s="22">
        <f t="shared" si="29"/>
        <v>0</v>
      </c>
      <c r="W92" s="20">
        <v>1</v>
      </c>
      <c r="X92" s="20">
        <v>0</v>
      </c>
    </row>
    <row r="93" spans="1:25">
      <c r="A93" t="s">
        <v>93</v>
      </c>
      <c r="B93">
        <v>4403</v>
      </c>
      <c r="C93" t="s">
        <v>990</v>
      </c>
      <c r="D93">
        <v>4601</v>
      </c>
      <c r="E93" t="s">
        <v>989</v>
      </c>
      <c r="F93">
        <f t="shared" si="23"/>
        <v>0</v>
      </c>
      <c r="G93">
        <f t="shared" si="15"/>
        <v>0</v>
      </c>
      <c r="H93" s="21">
        <v>4.4409090820652173</v>
      </c>
      <c r="I93" s="22">
        <v>490</v>
      </c>
      <c r="J93" s="22">
        <f t="shared" si="24"/>
        <v>0</v>
      </c>
      <c r="K93" s="22">
        <f t="shared" si="16"/>
        <v>0</v>
      </c>
      <c r="L93" s="22">
        <f t="shared" si="25"/>
        <v>0</v>
      </c>
      <c r="M93" s="22">
        <f t="shared" si="17"/>
        <v>0</v>
      </c>
      <c r="N93" s="22">
        <f t="shared" si="26"/>
        <v>0</v>
      </c>
      <c r="O93" s="22">
        <f t="shared" si="18"/>
        <v>0</v>
      </c>
      <c r="P93" s="22">
        <f t="shared" si="19"/>
        <v>0</v>
      </c>
      <c r="Q93" s="22">
        <f t="shared" si="20"/>
        <v>0</v>
      </c>
      <c r="R93" s="22">
        <f t="shared" si="27"/>
        <v>0</v>
      </c>
      <c r="S93" s="22">
        <f t="shared" si="21"/>
        <v>0</v>
      </c>
      <c r="T93" s="22">
        <f t="shared" si="28"/>
        <v>0</v>
      </c>
      <c r="U93" s="22">
        <f t="shared" si="22"/>
        <v>0</v>
      </c>
      <c r="V93" s="22">
        <f t="shared" si="29"/>
        <v>0</v>
      </c>
      <c r="W93" s="20">
        <v>1</v>
      </c>
      <c r="X93" s="20">
        <v>0</v>
      </c>
      <c r="Y93" s="4" t="s">
        <v>1034</v>
      </c>
    </row>
    <row r="94" spans="1:25">
      <c r="A94" t="s">
        <v>94</v>
      </c>
      <c r="B94">
        <v>1502</v>
      </c>
      <c r="C94" t="s">
        <v>989</v>
      </c>
      <c r="D94">
        <v>5604</v>
      </c>
      <c r="E94" t="s">
        <v>989</v>
      </c>
      <c r="F94">
        <f t="shared" si="23"/>
        <v>0</v>
      </c>
      <c r="G94">
        <f t="shared" si="15"/>
        <v>0</v>
      </c>
      <c r="H94" s="21">
        <v>1.9370161074648142</v>
      </c>
      <c r="I94" s="22">
        <v>893</v>
      </c>
      <c r="J94" s="22">
        <f t="shared" si="24"/>
        <v>0</v>
      </c>
      <c r="K94" s="22">
        <f t="shared" si="16"/>
        <v>0</v>
      </c>
      <c r="L94" s="22">
        <f t="shared" si="25"/>
        <v>0</v>
      </c>
      <c r="M94" s="22">
        <f t="shared" si="17"/>
        <v>0</v>
      </c>
      <c r="N94" s="22">
        <f t="shared" si="26"/>
        <v>0</v>
      </c>
      <c r="O94" s="22">
        <f t="shared" si="18"/>
        <v>0</v>
      </c>
      <c r="P94" s="22">
        <f t="shared" si="19"/>
        <v>0</v>
      </c>
      <c r="Q94" s="22">
        <f t="shared" si="20"/>
        <v>0</v>
      </c>
      <c r="R94" s="22">
        <f t="shared" si="27"/>
        <v>0</v>
      </c>
      <c r="S94" s="22">
        <f t="shared" si="21"/>
        <v>0</v>
      </c>
      <c r="T94" s="22">
        <f t="shared" si="28"/>
        <v>0</v>
      </c>
      <c r="U94" s="22">
        <f t="shared" si="22"/>
        <v>0</v>
      </c>
      <c r="V94" s="22">
        <f t="shared" si="29"/>
        <v>0</v>
      </c>
      <c r="W94" s="20">
        <v>0</v>
      </c>
      <c r="X94" s="20">
        <v>1</v>
      </c>
      <c r="Y94" s="4" t="s">
        <v>1034</v>
      </c>
    </row>
    <row r="95" spans="1:25">
      <c r="A95" t="s">
        <v>95</v>
      </c>
      <c r="B95">
        <v>1502</v>
      </c>
      <c r="C95" t="s">
        <v>989</v>
      </c>
      <c r="D95">
        <v>5502</v>
      </c>
      <c r="E95" t="s">
        <v>989</v>
      </c>
      <c r="F95">
        <f t="shared" si="23"/>
        <v>0</v>
      </c>
      <c r="G95">
        <f t="shared" si="15"/>
        <v>0</v>
      </c>
      <c r="H95" s="21">
        <v>6.1931245983544612</v>
      </c>
      <c r="I95" s="22">
        <v>43</v>
      </c>
      <c r="J95" s="22">
        <f t="shared" si="24"/>
        <v>0</v>
      </c>
      <c r="K95" s="22">
        <f t="shared" si="16"/>
        <v>0</v>
      </c>
      <c r="L95" s="22">
        <f t="shared" si="25"/>
        <v>0</v>
      </c>
      <c r="M95" s="22">
        <f t="shared" si="17"/>
        <v>0</v>
      </c>
      <c r="N95" s="22">
        <f t="shared" si="26"/>
        <v>0</v>
      </c>
      <c r="O95" s="22">
        <f t="shared" si="18"/>
        <v>0</v>
      </c>
      <c r="P95" s="22">
        <f t="shared" si="19"/>
        <v>0</v>
      </c>
      <c r="Q95" s="22">
        <f t="shared" si="20"/>
        <v>0</v>
      </c>
      <c r="R95" s="22">
        <f t="shared" si="27"/>
        <v>0</v>
      </c>
      <c r="S95" s="22">
        <f t="shared" si="21"/>
        <v>0</v>
      </c>
      <c r="T95" s="22">
        <f t="shared" si="28"/>
        <v>0</v>
      </c>
      <c r="U95" s="22">
        <f t="shared" si="22"/>
        <v>0</v>
      </c>
      <c r="V95" s="22">
        <f t="shared" si="29"/>
        <v>0</v>
      </c>
      <c r="W95" s="20">
        <v>1</v>
      </c>
      <c r="X95" s="20">
        <v>0</v>
      </c>
      <c r="Y95" s="4" t="s">
        <v>1034</v>
      </c>
    </row>
    <row r="96" spans="1:25">
      <c r="A96" t="s">
        <v>96</v>
      </c>
      <c r="B96">
        <v>1521</v>
      </c>
      <c r="C96" t="s">
        <v>989</v>
      </c>
      <c r="D96">
        <v>3901</v>
      </c>
      <c r="E96" t="s">
        <v>989</v>
      </c>
      <c r="F96">
        <f t="shared" si="23"/>
        <v>0</v>
      </c>
      <c r="G96">
        <f t="shared" si="15"/>
        <v>0</v>
      </c>
      <c r="H96" s="21">
        <v>5.204119982655925</v>
      </c>
      <c r="I96" s="22">
        <v>395</v>
      </c>
      <c r="J96" s="22">
        <f t="shared" si="24"/>
        <v>0</v>
      </c>
      <c r="K96" s="22">
        <f t="shared" si="16"/>
        <v>0</v>
      </c>
      <c r="L96" s="22">
        <f t="shared" si="25"/>
        <v>0</v>
      </c>
      <c r="M96" s="22">
        <f t="shared" si="17"/>
        <v>0</v>
      </c>
      <c r="N96" s="22">
        <f t="shared" si="26"/>
        <v>0</v>
      </c>
      <c r="O96" s="22">
        <f t="shared" si="18"/>
        <v>0</v>
      </c>
      <c r="P96" s="22">
        <f t="shared" si="19"/>
        <v>0</v>
      </c>
      <c r="Q96" s="22">
        <f t="shared" si="20"/>
        <v>0</v>
      </c>
      <c r="R96" s="22">
        <f t="shared" si="27"/>
        <v>0</v>
      </c>
      <c r="S96" s="22">
        <f t="shared" si="21"/>
        <v>0</v>
      </c>
      <c r="T96" s="22">
        <f t="shared" si="28"/>
        <v>0</v>
      </c>
      <c r="U96" s="22">
        <f t="shared" si="22"/>
        <v>0</v>
      </c>
      <c r="V96" s="22">
        <f t="shared" si="29"/>
        <v>0</v>
      </c>
      <c r="W96" s="20">
        <v>1</v>
      </c>
      <c r="X96" s="20">
        <v>0</v>
      </c>
      <c r="Y96" s="4" t="s">
        <v>1034</v>
      </c>
    </row>
    <row r="97" spans="1:25">
      <c r="A97" t="s">
        <v>97</v>
      </c>
      <c r="B97">
        <v>3802</v>
      </c>
      <c r="C97" t="s">
        <v>990</v>
      </c>
      <c r="D97" t="s">
        <v>507</v>
      </c>
      <c r="E97" t="str">
        <f>C97</f>
        <v>Bw4-80T</v>
      </c>
      <c r="F97">
        <f t="shared" si="23"/>
        <v>0</v>
      </c>
      <c r="G97">
        <f t="shared" si="15"/>
        <v>0</v>
      </c>
      <c r="H97" s="21">
        <v>4.2504200023088936</v>
      </c>
      <c r="I97" s="22">
        <v>483</v>
      </c>
      <c r="J97" s="22">
        <f t="shared" si="24"/>
        <v>0</v>
      </c>
      <c r="K97" s="22">
        <f t="shared" si="16"/>
        <v>0</v>
      </c>
      <c r="L97" s="22">
        <f t="shared" si="25"/>
        <v>0</v>
      </c>
      <c r="M97" s="22">
        <f t="shared" si="17"/>
        <v>0</v>
      </c>
      <c r="N97" s="22">
        <f t="shared" si="26"/>
        <v>0</v>
      </c>
      <c r="O97" s="22">
        <f t="shared" si="18"/>
        <v>0</v>
      </c>
      <c r="P97" s="22">
        <f t="shared" si="19"/>
        <v>0</v>
      </c>
      <c r="Q97" s="22">
        <f t="shared" si="20"/>
        <v>0</v>
      </c>
      <c r="R97" s="22">
        <f t="shared" si="27"/>
        <v>0</v>
      </c>
      <c r="S97" s="22">
        <f t="shared" si="21"/>
        <v>0</v>
      </c>
      <c r="T97" s="22">
        <f t="shared" si="28"/>
        <v>0</v>
      </c>
      <c r="U97" s="22">
        <f t="shared" si="22"/>
        <v>0</v>
      </c>
      <c r="V97" s="22">
        <f t="shared" si="29"/>
        <v>0</v>
      </c>
      <c r="W97" s="20">
        <v>1</v>
      </c>
      <c r="X97" s="20">
        <v>0</v>
      </c>
      <c r="Y97" s="4" t="s">
        <v>1034</v>
      </c>
    </row>
    <row r="98" spans="1:25">
      <c r="A98" t="s">
        <v>98</v>
      </c>
      <c r="B98">
        <v>1535</v>
      </c>
      <c r="C98" t="s">
        <v>989</v>
      </c>
      <c r="D98">
        <v>5801</v>
      </c>
      <c r="E98" t="s">
        <v>991</v>
      </c>
      <c r="F98">
        <f t="shared" si="23"/>
        <v>1</v>
      </c>
      <c r="G98">
        <f t="shared" si="15"/>
        <v>0</v>
      </c>
      <c r="H98" s="21">
        <v>4.1367205671564067</v>
      </c>
      <c r="I98" s="22">
        <v>634</v>
      </c>
      <c r="J98" s="22">
        <f t="shared" si="24"/>
        <v>0</v>
      </c>
      <c r="K98" s="22">
        <f t="shared" si="16"/>
        <v>0</v>
      </c>
      <c r="L98" s="22">
        <f t="shared" si="25"/>
        <v>0</v>
      </c>
      <c r="M98" s="22">
        <f t="shared" si="17"/>
        <v>0</v>
      </c>
      <c r="N98" s="22">
        <f t="shared" si="26"/>
        <v>0</v>
      </c>
      <c r="O98" s="22">
        <f t="shared" si="18"/>
        <v>0</v>
      </c>
      <c r="P98" s="22">
        <f t="shared" si="19"/>
        <v>0</v>
      </c>
      <c r="Q98" s="22">
        <f t="shared" si="20"/>
        <v>0</v>
      </c>
      <c r="R98" s="22">
        <f t="shared" si="27"/>
        <v>0</v>
      </c>
      <c r="S98" s="22">
        <f t="shared" si="21"/>
        <v>0</v>
      </c>
      <c r="T98" s="22">
        <f t="shared" si="28"/>
        <v>0</v>
      </c>
      <c r="U98" s="22">
        <f t="shared" si="22"/>
        <v>1</v>
      </c>
      <c r="V98" s="22">
        <f t="shared" si="29"/>
        <v>0</v>
      </c>
      <c r="W98" s="20">
        <v>1</v>
      </c>
      <c r="X98" s="20">
        <v>0</v>
      </c>
      <c r="Y98" s="4" t="s">
        <v>1034</v>
      </c>
    </row>
    <row r="99" spans="1:25">
      <c r="A99" t="s">
        <v>99</v>
      </c>
      <c r="B99">
        <v>3802</v>
      </c>
      <c r="C99" t="s">
        <v>990</v>
      </c>
      <c r="D99">
        <v>3901</v>
      </c>
      <c r="E99" t="s">
        <v>989</v>
      </c>
      <c r="F99">
        <f t="shared" si="23"/>
        <v>0</v>
      </c>
      <c r="G99">
        <f t="shared" si="15"/>
        <v>0</v>
      </c>
      <c r="H99" s="21">
        <v>5.828015064223977</v>
      </c>
      <c r="I99" s="22">
        <v>272</v>
      </c>
      <c r="J99" s="22">
        <f t="shared" si="24"/>
        <v>0</v>
      </c>
      <c r="K99" s="22">
        <f t="shared" si="16"/>
        <v>0</v>
      </c>
      <c r="L99" s="22">
        <f t="shared" si="25"/>
        <v>0</v>
      </c>
      <c r="M99" s="22">
        <f t="shared" si="17"/>
        <v>0</v>
      </c>
      <c r="N99" s="22">
        <f t="shared" si="26"/>
        <v>0</v>
      </c>
      <c r="O99" s="22">
        <f t="shared" si="18"/>
        <v>0</v>
      </c>
      <c r="P99" s="22">
        <f t="shared" si="19"/>
        <v>0</v>
      </c>
      <c r="Q99" s="22">
        <f t="shared" si="20"/>
        <v>0</v>
      </c>
      <c r="R99" s="22">
        <f t="shared" si="27"/>
        <v>0</v>
      </c>
      <c r="S99" s="22">
        <f t="shared" si="21"/>
        <v>0</v>
      </c>
      <c r="T99" s="22">
        <f t="shared" si="28"/>
        <v>0</v>
      </c>
      <c r="U99" s="22">
        <f t="shared" si="22"/>
        <v>0</v>
      </c>
      <c r="V99" s="22">
        <f t="shared" si="29"/>
        <v>0</v>
      </c>
      <c r="W99" s="20">
        <v>1</v>
      </c>
      <c r="X99" s="20">
        <v>0</v>
      </c>
      <c r="Y99" s="4" t="s">
        <v>1034</v>
      </c>
    </row>
    <row r="100" spans="1:25">
      <c r="A100" t="s">
        <v>100</v>
      </c>
      <c r="B100">
        <v>705</v>
      </c>
      <c r="C100" t="s">
        <v>989</v>
      </c>
      <c r="D100">
        <v>4601</v>
      </c>
      <c r="E100" t="s">
        <v>989</v>
      </c>
      <c r="F100">
        <f t="shared" si="23"/>
        <v>0</v>
      </c>
      <c r="G100">
        <f t="shared" si="15"/>
        <v>0</v>
      </c>
      <c r="H100" s="21">
        <v>4.9604707775342991</v>
      </c>
      <c r="I100" s="22">
        <v>140</v>
      </c>
      <c r="J100" s="22">
        <f t="shared" si="24"/>
        <v>0</v>
      </c>
      <c r="K100" s="22">
        <f t="shared" si="16"/>
        <v>0</v>
      </c>
      <c r="L100" s="22">
        <f t="shared" si="25"/>
        <v>0</v>
      </c>
      <c r="M100" s="22">
        <f t="shared" si="17"/>
        <v>0</v>
      </c>
      <c r="N100" s="22">
        <f t="shared" si="26"/>
        <v>0</v>
      </c>
      <c r="O100" s="22">
        <f t="shared" si="18"/>
        <v>0</v>
      </c>
      <c r="P100" s="22">
        <f t="shared" si="19"/>
        <v>0</v>
      </c>
      <c r="Q100" s="22">
        <f t="shared" si="20"/>
        <v>0</v>
      </c>
      <c r="R100" s="22">
        <f t="shared" si="27"/>
        <v>0</v>
      </c>
      <c r="S100" s="22">
        <f t="shared" si="21"/>
        <v>0</v>
      </c>
      <c r="T100" s="22">
        <f t="shared" si="28"/>
        <v>0</v>
      </c>
      <c r="U100" s="22">
        <f t="shared" si="22"/>
        <v>0</v>
      </c>
      <c r="V100" s="22">
        <f t="shared" si="29"/>
        <v>0</v>
      </c>
      <c r="W100" s="20">
        <v>1</v>
      </c>
      <c r="X100" s="20">
        <v>0</v>
      </c>
      <c r="Y100" s="4" t="s">
        <v>1034</v>
      </c>
    </row>
    <row r="101" spans="1:25">
      <c r="A101" t="s">
        <v>101</v>
      </c>
      <c r="B101">
        <v>1502</v>
      </c>
      <c r="C101" t="s">
        <v>989</v>
      </c>
      <c r="D101">
        <v>4601</v>
      </c>
      <c r="E101" t="s">
        <v>989</v>
      </c>
      <c r="F101">
        <f t="shared" si="23"/>
        <v>0</v>
      </c>
      <c r="G101">
        <f t="shared" si="15"/>
        <v>0</v>
      </c>
      <c r="H101" s="21">
        <v>3.8674674878590514</v>
      </c>
      <c r="I101" s="22">
        <v>678</v>
      </c>
      <c r="J101" s="22">
        <f t="shared" si="24"/>
        <v>0</v>
      </c>
      <c r="K101" s="22">
        <f t="shared" si="16"/>
        <v>0</v>
      </c>
      <c r="L101" s="22">
        <f t="shared" si="25"/>
        <v>0</v>
      </c>
      <c r="M101" s="22">
        <f t="shared" si="17"/>
        <v>0</v>
      </c>
      <c r="N101" s="22">
        <f t="shared" si="26"/>
        <v>0</v>
      </c>
      <c r="O101" s="22">
        <f t="shared" si="18"/>
        <v>0</v>
      </c>
      <c r="P101" s="22">
        <f t="shared" si="19"/>
        <v>0</v>
      </c>
      <c r="Q101" s="22">
        <f t="shared" si="20"/>
        <v>0</v>
      </c>
      <c r="R101" s="22">
        <f t="shared" si="27"/>
        <v>0</v>
      </c>
      <c r="S101" s="22">
        <f t="shared" si="21"/>
        <v>0</v>
      </c>
      <c r="T101" s="22">
        <f t="shared" si="28"/>
        <v>0</v>
      </c>
      <c r="U101" s="22">
        <f t="shared" si="22"/>
        <v>0</v>
      </c>
      <c r="V101" s="22">
        <f t="shared" si="29"/>
        <v>0</v>
      </c>
      <c r="W101" s="20">
        <v>1</v>
      </c>
      <c r="X101" s="20">
        <v>0</v>
      </c>
      <c r="Y101" s="4" t="s">
        <v>1034</v>
      </c>
    </row>
    <row r="102" spans="1:25">
      <c r="A102" t="s">
        <v>102</v>
      </c>
      <c r="B102">
        <v>1502</v>
      </c>
      <c r="C102" t="s">
        <v>989</v>
      </c>
      <c r="D102">
        <v>3501</v>
      </c>
      <c r="E102" t="s">
        <v>989</v>
      </c>
      <c r="F102">
        <f t="shared" si="23"/>
        <v>0</v>
      </c>
      <c r="G102">
        <f t="shared" si="15"/>
        <v>0</v>
      </c>
      <c r="H102" s="21">
        <v>3.9590413923210934</v>
      </c>
      <c r="I102" s="22">
        <v>148</v>
      </c>
      <c r="J102" s="22">
        <f t="shared" si="24"/>
        <v>0</v>
      </c>
      <c r="K102" s="22">
        <f t="shared" si="16"/>
        <v>0</v>
      </c>
      <c r="L102" s="22">
        <f t="shared" si="25"/>
        <v>0</v>
      </c>
      <c r="M102" s="22">
        <f t="shared" si="17"/>
        <v>0</v>
      </c>
      <c r="N102" s="22">
        <f t="shared" si="26"/>
        <v>0</v>
      </c>
      <c r="O102" s="22">
        <f t="shared" si="18"/>
        <v>0</v>
      </c>
      <c r="P102" s="22">
        <f t="shared" si="19"/>
        <v>0</v>
      </c>
      <c r="Q102" s="22">
        <f t="shared" si="20"/>
        <v>0</v>
      </c>
      <c r="R102" s="22">
        <f t="shared" si="27"/>
        <v>0</v>
      </c>
      <c r="S102" s="22">
        <f t="shared" si="21"/>
        <v>0</v>
      </c>
      <c r="T102" s="22">
        <f t="shared" si="28"/>
        <v>0</v>
      </c>
      <c r="U102" s="22">
        <f t="shared" si="22"/>
        <v>0</v>
      </c>
      <c r="V102" s="22">
        <f t="shared" si="29"/>
        <v>0</v>
      </c>
      <c r="W102" s="20">
        <v>1</v>
      </c>
      <c r="X102" s="20">
        <v>0</v>
      </c>
      <c r="Y102" s="4" t="s">
        <v>1034</v>
      </c>
    </row>
    <row r="103" spans="1:25">
      <c r="A103" t="s">
        <v>103</v>
      </c>
      <c r="B103">
        <v>4601</v>
      </c>
      <c r="C103" t="s">
        <v>989</v>
      </c>
      <c r="D103" t="s">
        <v>507</v>
      </c>
      <c r="E103" t="str">
        <f>C103</f>
        <v>Bw6</v>
      </c>
      <c r="F103">
        <f t="shared" si="23"/>
        <v>0</v>
      </c>
      <c r="G103">
        <f t="shared" si="15"/>
        <v>0</v>
      </c>
      <c r="H103" s="21">
        <v>2.7810369386211318</v>
      </c>
      <c r="I103" s="22">
        <v>251</v>
      </c>
      <c r="J103" s="22">
        <f t="shared" si="24"/>
        <v>0</v>
      </c>
      <c r="K103" s="22">
        <f t="shared" si="16"/>
        <v>0</v>
      </c>
      <c r="L103" s="22">
        <f t="shared" si="25"/>
        <v>0</v>
      </c>
      <c r="M103" s="22">
        <f t="shared" si="17"/>
        <v>0</v>
      </c>
      <c r="N103" s="22">
        <f t="shared" si="26"/>
        <v>0</v>
      </c>
      <c r="O103" s="22">
        <f t="shared" si="18"/>
        <v>0</v>
      </c>
      <c r="P103" s="22">
        <f t="shared" si="19"/>
        <v>0</v>
      </c>
      <c r="Q103" s="22">
        <f t="shared" si="20"/>
        <v>0</v>
      </c>
      <c r="R103" s="22">
        <f t="shared" si="27"/>
        <v>0</v>
      </c>
      <c r="S103" s="22">
        <f t="shared" si="21"/>
        <v>0</v>
      </c>
      <c r="T103" s="22">
        <f t="shared" si="28"/>
        <v>0</v>
      </c>
      <c r="U103" s="22">
        <f t="shared" si="22"/>
        <v>0</v>
      </c>
      <c r="V103" s="22">
        <f t="shared" si="29"/>
        <v>0</v>
      </c>
      <c r="W103" s="20">
        <v>1</v>
      </c>
      <c r="X103" s="20">
        <v>0</v>
      </c>
      <c r="Y103" s="4" t="s">
        <v>1034</v>
      </c>
    </row>
    <row r="104" spans="1:25">
      <c r="A104" t="s">
        <v>104</v>
      </c>
      <c r="B104">
        <v>1502</v>
      </c>
      <c r="C104" t="s">
        <v>989</v>
      </c>
      <c r="D104">
        <v>4403</v>
      </c>
      <c r="E104" t="s">
        <v>990</v>
      </c>
      <c r="F104">
        <f t="shared" si="23"/>
        <v>0</v>
      </c>
      <c r="G104">
        <f t="shared" si="15"/>
        <v>0</v>
      </c>
      <c r="H104" s="21">
        <v>4.1875207208364627</v>
      </c>
      <c r="I104" s="22">
        <v>565</v>
      </c>
      <c r="J104" s="22">
        <f t="shared" si="24"/>
        <v>0</v>
      </c>
      <c r="K104" s="22">
        <f t="shared" si="16"/>
        <v>0</v>
      </c>
      <c r="L104" s="22">
        <f t="shared" si="25"/>
        <v>0</v>
      </c>
      <c r="M104" s="22">
        <f t="shared" si="17"/>
        <v>0</v>
      </c>
      <c r="N104" s="22">
        <f t="shared" si="26"/>
        <v>0</v>
      </c>
      <c r="O104" s="22">
        <f t="shared" si="18"/>
        <v>0</v>
      </c>
      <c r="P104" s="22">
        <f t="shared" si="19"/>
        <v>0</v>
      </c>
      <c r="Q104" s="22">
        <f t="shared" si="20"/>
        <v>0</v>
      </c>
      <c r="R104" s="22">
        <f t="shared" si="27"/>
        <v>0</v>
      </c>
      <c r="S104" s="22">
        <f t="shared" si="21"/>
        <v>0</v>
      </c>
      <c r="T104" s="22">
        <f t="shared" si="28"/>
        <v>0</v>
      </c>
      <c r="U104" s="22">
        <f t="shared" si="22"/>
        <v>0</v>
      </c>
      <c r="V104" s="22">
        <f t="shared" si="29"/>
        <v>0</v>
      </c>
      <c r="W104" s="20">
        <v>1</v>
      </c>
      <c r="X104" s="20">
        <v>1</v>
      </c>
      <c r="Y104" s="4" t="s">
        <v>1034</v>
      </c>
    </row>
    <row r="105" spans="1:25">
      <c r="A105" t="s">
        <v>105</v>
      </c>
      <c r="B105">
        <v>1525</v>
      </c>
      <c r="C105" t="s">
        <v>989</v>
      </c>
      <c r="D105">
        <v>4001</v>
      </c>
      <c r="E105" t="s">
        <v>989</v>
      </c>
      <c r="F105">
        <f t="shared" si="23"/>
        <v>0</v>
      </c>
      <c r="G105">
        <f t="shared" si="15"/>
        <v>0</v>
      </c>
      <c r="H105" s="21">
        <v>4.2833012287035492</v>
      </c>
      <c r="I105" s="22">
        <v>178</v>
      </c>
      <c r="J105" s="22">
        <f t="shared" si="24"/>
        <v>0</v>
      </c>
      <c r="K105" s="22">
        <f t="shared" si="16"/>
        <v>0</v>
      </c>
      <c r="L105" s="22">
        <f t="shared" si="25"/>
        <v>0</v>
      </c>
      <c r="M105" s="22">
        <f t="shared" si="17"/>
        <v>0</v>
      </c>
      <c r="N105" s="22">
        <f t="shared" si="26"/>
        <v>0</v>
      </c>
      <c r="O105" s="22">
        <f t="shared" si="18"/>
        <v>0</v>
      </c>
      <c r="P105" s="22">
        <f t="shared" si="19"/>
        <v>0</v>
      </c>
      <c r="Q105" s="22">
        <f t="shared" si="20"/>
        <v>0</v>
      </c>
      <c r="R105" s="22">
        <f t="shared" si="27"/>
        <v>0</v>
      </c>
      <c r="S105" s="22">
        <f t="shared" si="21"/>
        <v>0</v>
      </c>
      <c r="T105" s="22">
        <f t="shared" si="28"/>
        <v>0</v>
      </c>
      <c r="U105" s="22">
        <f t="shared" si="22"/>
        <v>0</v>
      </c>
      <c r="V105" s="22">
        <f t="shared" si="29"/>
        <v>0</v>
      </c>
      <c r="W105" s="20">
        <v>0</v>
      </c>
      <c r="X105" s="20">
        <v>1</v>
      </c>
      <c r="Y105" s="4" t="s">
        <v>1034</v>
      </c>
    </row>
    <row r="106" spans="1:25">
      <c r="A106" t="s">
        <v>106</v>
      </c>
      <c r="B106">
        <v>705</v>
      </c>
      <c r="C106" t="s">
        <v>989</v>
      </c>
      <c r="D106">
        <v>1512</v>
      </c>
      <c r="E106" t="s">
        <v>989</v>
      </c>
      <c r="F106">
        <f t="shared" si="23"/>
        <v>0</v>
      </c>
      <c r="G106">
        <f t="shared" si="15"/>
        <v>0</v>
      </c>
      <c r="H106" s="21">
        <v>6.3909351071033793</v>
      </c>
      <c r="I106" s="22">
        <v>2</v>
      </c>
      <c r="J106" s="22">
        <f t="shared" si="24"/>
        <v>0</v>
      </c>
      <c r="K106" s="22">
        <f t="shared" si="16"/>
        <v>0</v>
      </c>
      <c r="L106" s="22">
        <f t="shared" si="25"/>
        <v>0</v>
      </c>
      <c r="M106" s="22">
        <f t="shared" si="17"/>
        <v>0</v>
      </c>
      <c r="N106" s="22">
        <f t="shared" si="26"/>
        <v>0</v>
      </c>
      <c r="O106" s="22">
        <f t="shared" si="18"/>
        <v>0</v>
      </c>
      <c r="P106" s="22">
        <f t="shared" si="19"/>
        <v>0</v>
      </c>
      <c r="Q106" s="22">
        <f t="shared" si="20"/>
        <v>0</v>
      </c>
      <c r="R106" s="22">
        <f t="shared" si="27"/>
        <v>0</v>
      </c>
      <c r="S106" s="22">
        <f t="shared" si="21"/>
        <v>0</v>
      </c>
      <c r="T106" s="22">
        <f t="shared" si="28"/>
        <v>0</v>
      </c>
      <c r="U106" s="22">
        <f t="shared" si="22"/>
        <v>0</v>
      </c>
      <c r="V106" s="22">
        <f t="shared" si="29"/>
        <v>0</v>
      </c>
      <c r="W106" s="20">
        <v>1</v>
      </c>
      <c r="X106" s="20">
        <v>1</v>
      </c>
      <c r="Y106" s="4" t="s">
        <v>1034</v>
      </c>
    </row>
    <row r="107" spans="1:25">
      <c r="A107" t="s">
        <v>107</v>
      </c>
      <c r="B107">
        <v>1502</v>
      </c>
      <c r="C107" t="s">
        <v>989</v>
      </c>
      <c r="D107">
        <v>1512</v>
      </c>
      <c r="E107" t="s">
        <v>989</v>
      </c>
      <c r="F107">
        <f t="shared" si="23"/>
        <v>0</v>
      </c>
      <c r="G107">
        <f t="shared" si="15"/>
        <v>0</v>
      </c>
      <c r="H107" s="21">
        <v>4.7218106152125463</v>
      </c>
      <c r="I107" s="22">
        <v>186</v>
      </c>
      <c r="J107" s="22">
        <f t="shared" si="24"/>
        <v>0</v>
      </c>
      <c r="K107" s="22">
        <f t="shared" si="16"/>
        <v>0</v>
      </c>
      <c r="L107" s="22">
        <f t="shared" si="25"/>
        <v>0</v>
      </c>
      <c r="M107" s="22">
        <f t="shared" si="17"/>
        <v>0</v>
      </c>
      <c r="N107" s="22">
        <f t="shared" si="26"/>
        <v>0</v>
      </c>
      <c r="O107" s="22">
        <f t="shared" si="18"/>
        <v>0</v>
      </c>
      <c r="P107" s="22">
        <f t="shared" si="19"/>
        <v>0</v>
      </c>
      <c r="Q107" s="22">
        <f t="shared" si="20"/>
        <v>0</v>
      </c>
      <c r="R107" s="22">
        <f t="shared" si="27"/>
        <v>0</v>
      </c>
      <c r="S107" s="22">
        <f t="shared" si="21"/>
        <v>0</v>
      </c>
      <c r="T107" s="22">
        <f t="shared" si="28"/>
        <v>0</v>
      </c>
      <c r="U107" s="22">
        <f t="shared" si="22"/>
        <v>0</v>
      </c>
      <c r="V107" s="22">
        <f t="shared" si="29"/>
        <v>0</v>
      </c>
      <c r="W107" s="20">
        <v>1</v>
      </c>
      <c r="X107" s="20">
        <v>0</v>
      </c>
      <c r="Y107" s="4" t="s">
        <v>1034</v>
      </c>
    </row>
    <row r="108" spans="1:25">
      <c r="A108" t="s">
        <v>108</v>
      </c>
      <c r="B108">
        <v>1502</v>
      </c>
      <c r="C108" t="s">
        <v>989</v>
      </c>
      <c r="D108">
        <v>4001</v>
      </c>
      <c r="E108" t="s">
        <v>989</v>
      </c>
      <c r="F108">
        <f t="shared" si="23"/>
        <v>0</v>
      </c>
      <c r="G108">
        <f t="shared" si="15"/>
        <v>0</v>
      </c>
      <c r="H108" s="21">
        <v>3.8095597146352675</v>
      </c>
      <c r="I108" s="22">
        <v>485</v>
      </c>
      <c r="J108" s="22">
        <f t="shared" si="24"/>
        <v>0</v>
      </c>
      <c r="K108" s="22">
        <f t="shared" si="16"/>
        <v>0</v>
      </c>
      <c r="L108" s="22">
        <f t="shared" si="25"/>
        <v>0</v>
      </c>
      <c r="M108" s="22">
        <f t="shared" si="17"/>
        <v>0</v>
      </c>
      <c r="N108" s="22">
        <f t="shared" si="26"/>
        <v>0</v>
      </c>
      <c r="O108" s="22">
        <f t="shared" si="18"/>
        <v>0</v>
      </c>
      <c r="P108" s="22">
        <f t="shared" si="19"/>
        <v>0</v>
      </c>
      <c r="Q108" s="22">
        <f t="shared" si="20"/>
        <v>0</v>
      </c>
      <c r="R108" s="22">
        <f t="shared" si="27"/>
        <v>0</v>
      </c>
      <c r="S108" s="22">
        <f t="shared" si="21"/>
        <v>0</v>
      </c>
      <c r="T108" s="22">
        <f t="shared" si="28"/>
        <v>0</v>
      </c>
      <c r="U108" s="22">
        <f t="shared" si="22"/>
        <v>0</v>
      </c>
      <c r="V108" s="22">
        <f t="shared" si="29"/>
        <v>0</v>
      </c>
      <c r="W108" s="20">
        <v>1</v>
      </c>
      <c r="X108" s="20">
        <v>1</v>
      </c>
      <c r="Y108" s="4" t="s">
        <v>1034</v>
      </c>
    </row>
    <row r="109" spans="1:25">
      <c r="A109" t="s">
        <v>109</v>
      </c>
      <c r="B109">
        <v>1502</v>
      </c>
      <c r="C109" t="s">
        <v>989</v>
      </c>
      <c r="D109">
        <v>4601</v>
      </c>
      <c r="E109" t="s">
        <v>989</v>
      </c>
      <c r="F109">
        <f t="shared" si="23"/>
        <v>0</v>
      </c>
      <c r="G109">
        <f t="shared" si="15"/>
        <v>0</v>
      </c>
      <c r="H109" s="21">
        <v>3.959994838328416</v>
      </c>
      <c r="I109" s="22">
        <v>211</v>
      </c>
      <c r="J109" s="22">
        <f t="shared" si="24"/>
        <v>0</v>
      </c>
      <c r="K109" s="22">
        <f t="shared" si="16"/>
        <v>0</v>
      </c>
      <c r="L109" s="22">
        <f t="shared" si="25"/>
        <v>0</v>
      </c>
      <c r="M109" s="22">
        <f t="shared" si="17"/>
        <v>0</v>
      </c>
      <c r="N109" s="22">
        <f t="shared" si="26"/>
        <v>0</v>
      </c>
      <c r="O109" s="22">
        <f t="shared" si="18"/>
        <v>0</v>
      </c>
      <c r="P109" s="22">
        <f t="shared" si="19"/>
        <v>0</v>
      </c>
      <c r="Q109" s="22">
        <f t="shared" si="20"/>
        <v>0</v>
      </c>
      <c r="R109" s="22">
        <f t="shared" si="27"/>
        <v>0</v>
      </c>
      <c r="S109" s="22">
        <f t="shared" si="21"/>
        <v>0</v>
      </c>
      <c r="T109" s="22">
        <f t="shared" si="28"/>
        <v>0</v>
      </c>
      <c r="U109" s="22">
        <f t="shared" si="22"/>
        <v>0</v>
      </c>
      <c r="V109" s="22">
        <f t="shared" si="29"/>
        <v>0</v>
      </c>
      <c r="W109" s="20">
        <v>1</v>
      </c>
      <c r="X109" s="20">
        <v>0</v>
      </c>
    </row>
    <row r="110" spans="1:25">
      <c r="A110" t="s">
        <v>110</v>
      </c>
      <c r="B110">
        <v>705</v>
      </c>
      <c r="C110" t="s">
        <v>989</v>
      </c>
      <c r="D110">
        <v>5801</v>
      </c>
      <c r="E110" t="s">
        <v>991</v>
      </c>
      <c r="F110">
        <f t="shared" si="23"/>
        <v>1</v>
      </c>
      <c r="G110">
        <f t="shared" si="15"/>
        <v>1</v>
      </c>
      <c r="H110" s="21">
        <v>3.7634279935629373</v>
      </c>
      <c r="I110" s="22">
        <v>501</v>
      </c>
      <c r="J110" s="22">
        <f t="shared" si="24"/>
        <v>0</v>
      </c>
      <c r="K110" s="22">
        <f t="shared" si="16"/>
        <v>0</v>
      </c>
      <c r="L110" s="22">
        <f t="shared" si="25"/>
        <v>0</v>
      </c>
      <c r="M110" s="22">
        <f t="shared" si="17"/>
        <v>0</v>
      </c>
      <c r="N110" s="22">
        <f t="shared" si="26"/>
        <v>0</v>
      </c>
      <c r="O110" s="22">
        <f t="shared" si="18"/>
        <v>0</v>
      </c>
      <c r="P110" s="22">
        <f t="shared" si="19"/>
        <v>0</v>
      </c>
      <c r="Q110" s="22">
        <f t="shared" si="20"/>
        <v>0</v>
      </c>
      <c r="R110" s="22">
        <f t="shared" si="27"/>
        <v>0</v>
      </c>
      <c r="S110" s="22">
        <f t="shared" si="21"/>
        <v>0</v>
      </c>
      <c r="T110" s="22">
        <f t="shared" si="28"/>
        <v>0</v>
      </c>
      <c r="U110" s="22">
        <f t="shared" si="22"/>
        <v>1</v>
      </c>
      <c r="V110" s="22">
        <f t="shared" si="29"/>
        <v>1</v>
      </c>
      <c r="W110" s="20">
        <v>1</v>
      </c>
      <c r="X110" s="20">
        <v>1</v>
      </c>
    </row>
    <row r="111" spans="1:25">
      <c r="A111" t="s">
        <v>111</v>
      </c>
      <c r="B111">
        <v>1502</v>
      </c>
      <c r="C111" t="s">
        <v>989</v>
      </c>
      <c r="D111">
        <v>1525</v>
      </c>
      <c r="E111" t="s">
        <v>989</v>
      </c>
      <c r="F111">
        <f t="shared" si="23"/>
        <v>0</v>
      </c>
      <c r="G111">
        <f t="shared" si="15"/>
        <v>0</v>
      </c>
      <c r="H111" s="21">
        <v>4.3324384599156049</v>
      </c>
      <c r="I111" s="22">
        <v>352</v>
      </c>
      <c r="J111" s="22">
        <f t="shared" si="24"/>
        <v>0</v>
      </c>
      <c r="K111" s="22">
        <f t="shared" si="16"/>
        <v>0</v>
      </c>
      <c r="L111" s="22">
        <f t="shared" si="25"/>
        <v>0</v>
      </c>
      <c r="M111" s="22">
        <f t="shared" si="17"/>
        <v>0</v>
      </c>
      <c r="N111" s="22">
        <f t="shared" si="26"/>
        <v>0</v>
      </c>
      <c r="O111" s="22">
        <f t="shared" si="18"/>
        <v>0</v>
      </c>
      <c r="P111" s="22">
        <f t="shared" si="19"/>
        <v>0</v>
      </c>
      <c r="Q111" s="22">
        <f t="shared" si="20"/>
        <v>0</v>
      </c>
      <c r="R111" s="22">
        <f t="shared" si="27"/>
        <v>0</v>
      </c>
      <c r="S111" s="22">
        <f t="shared" si="21"/>
        <v>0</v>
      </c>
      <c r="T111" s="22">
        <f t="shared" si="28"/>
        <v>0</v>
      </c>
      <c r="U111" s="22">
        <f t="shared" si="22"/>
        <v>0</v>
      </c>
      <c r="V111" s="22">
        <f t="shared" si="29"/>
        <v>0</v>
      </c>
      <c r="W111" s="20">
        <v>1</v>
      </c>
      <c r="X111" s="20">
        <v>0</v>
      </c>
    </row>
    <row r="112" spans="1:25">
      <c r="A112" t="s">
        <v>112</v>
      </c>
      <c r="B112">
        <v>1502</v>
      </c>
      <c r="C112" t="s">
        <v>989</v>
      </c>
      <c r="D112">
        <v>1525</v>
      </c>
      <c r="E112" t="s">
        <v>989</v>
      </c>
      <c r="F112">
        <f t="shared" si="23"/>
        <v>0</v>
      </c>
      <c r="G112">
        <f t="shared" si="15"/>
        <v>0</v>
      </c>
      <c r="H112" s="21">
        <v>5.638489256954637</v>
      </c>
      <c r="I112" s="22">
        <v>8</v>
      </c>
      <c r="J112" s="22">
        <f t="shared" si="24"/>
        <v>0</v>
      </c>
      <c r="K112" s="22">
        <f t="shared" si="16"/>
        <v>0</v>
      </c>
      <c r="L112" s="22">
        <f t="shared" si="25"/>
        <v>0</v>
      </c>
      <c r="M112" s="22">
        <f t="shared" si="17"/>
        <v>0</v>
      </c>
      <c r="N112" s="22">
        <f t="shared" si="26"/>
        <v>0</v>
      </c>
      <c r="O112" s="22">
        <f t="shared" si="18"/>
        <v>0</v>
      </c>
      <c r="P112" s="22">
        <f t="shared" si="19"/>
        <v>0</v>
      </c>
      <c r="Q112" s="22">
        <f t="shared" si="20"/>
        <v>0</v>
      </c>
      <c r="R112" s="22">
        <f t="shared" si="27"/>
        <v>0</v>
      </c>
      <c r="S112" s="22">
        <f t="shared" si="21"/>
        <v>0</v>
      </c>
      <c r="T112" s="22">
        <f t="shared" si="28"/>
        <v>0</v>
      </c>
      <c r="U112" s="22">
        <f t="shared" si="22"/>
        <v>0</v>
      </c>
      <c r="V112" s="22">
        <f t="shared" si="29"/>
        <v>0</v>
      </c>
      <c r="W112" s="20">
        <v>1</v>
      </c>
      <c r="X112" s="20">
        <v>1</v>
      </c>
    </row>
    <row r="113" spans="1:24">
      <c r="A113" t="s">
        <v>113</v>
      </c>
      <c r="B113">
        <v>5504</v>
      </c>
      <c r="C113" t="s">
        <v>989</v>
      </c>
      <c r="D113">
        <v>5801</v>
      </c>
      <c r="E113" t="s">
        <v>991</v>
      </c>
      <c r="F113">
        <f t="shared" si="23"/>
        <v>1</v>
      </c>
      <c r="G113">
        <f t="shared" si="15"/>
        <v>0</v>
      </c>
      <c r="H113" s="21">
        <v>1.8802417758954804</v>
      </c>
      <c r="I113" s="22">
        <v>392</v>
      </c>
      <c r="J113" s="22">
        <f t="shared" si="24"/>
        <v>0</v>
      </c>
      <c r="K113" s="22">
        <f t="shared" si="16"/>
        <v>0</v>
      </c>
      <c r="L113" s="22">
        <f t="shared" si="25"/>
        <v>0</v>
      </c>
      <c r="M113" s="22">
        <f t="shared" si="17"/>
        <v>0</v>
      </c>
      <c r="N113" s="22">
        <f t="shared" si="26"/>
        <v>0</v>
      </c>
      <c r="O113" s="22">
        <f t="shared" si="18"/>
        <v>0</v>
      </c>
      <c r="P113" s="22">
        <f t="shared" si="19"/>
        <v>0</v>
      </c>
      <c r="Q113" s="22">
        <f t="shared" si="20"/>
        <v>0</v>
      </c>
      <c r="R113" s="22">
        <f t="shared" si="27"/>
        <v>0</v>
      </c>
      <c r="S113" s="22">
        <f t="shared" si="21"/>
        <v>0</v>
      </c>
      <c r="T113" s="22">
        <f t="shared" si="28"/>
        <v>0</v>
      </c>
      <c r="U113" s="22">
        <f t="shared" si="22"/>
        <v>1</v>
      </c>
      <c r="V113" s="22">
        <f t="shared" si="29"/>
        <v>0</v>
      </c>
      <c r="W113" s="20">
        <v>1</v>
      </c>
      <c r="X113" s="20">
        <v>0</v>
      </c>
    </row>
    <row r="114" spans="1:24">
      <c r="A114" t="s">
        <v>114</v>
      </c>
      <c r="B114">
        <v>1502</v>
      </c>
      <c r="C114" t="s">
        <v>989</v>
      </c>
      <c r="D114">
        <v>4601</v>
      </c>
      <c r="E114" t="s">
        <v>989</v>
      </c>
      <c r="F114">
        <f t="shared" si="23"/>
        <v>0</v>
      </c>
      <c r="G114">
        <f t="shared" si="15"/>
        <v>0</v>
      </c>
      <c r="H114" s="21">
        <v>3.6812412373755872</v>
      </c>
      <c r="I114" s="22">
        <v>636</v>
      </c>
      <c r="J114" s="22">
        <f t="shared" si="24"/>
        <v>0</v>
      </c>
      <c r="K114" s="22">
        <f t="shared" si="16"/>
        <v>0</v>
      </c>
      <c r="L114" s="22">
        <f t="shared" si="25"/>
        <v>0</v>
      </c>
      <c r="M114" s="22">
        <f t="shared" si="17"/>
        <v>0</v>
      </c>
      <c r="N114" s="22">
        <f t="shared" si="26"/>
        <v>0</v>
      </c>
      <c r="O114" s="22">
        <f t="shared" si="18"/>
        <v>0</v>
      </c>
      <c r="P114" s="22">
        <f t="shared" si="19"/>
        <v>0</v>
      </c>
      <c r="Q114" s="22">
        <f t="shared" si="20"/>
        <v>0</v>
      </c>
      <c r="R114" s="22">
        <f t="shared" si="27"/>
        <v>0</v>
      </c>
      <c r="S114" s="22">
        <f t="shared" si="21"/>
        <v>0</v>
      </c>
      <c r="T114" s="22">
        <f t="shared" si="28"/>
        <v>0</v>
      </c>
      <c r="U114" s="22">
        <f t="shared" si="22"/>
        <v>0</v>
      </c>
      <c r="V114" s="22">
        <f t="shared" si="29"/>
        <v>0</v>
      </c>
      <c r="W114" s="20">
        <v>1</v>
      </c>
      <c r="X114" s="20">
        <v>0</v>
      </c>
    </row>
    <row r="115" spans="1:24">
      <c r="A115" t="s">
        <v>115</v>
      </c>
      <c r="B115">
        <v>5201</v>
      </c>
      <c r="C115" t="s">
        <v>991</v>
      </c>
      <c r="D115">
        <v>5801</v>
      </c>
      <c r="E115" t="s">
        <v>991</v>
      </c>
      <c r="F115">
        <f t="shared" si="23"/>
        <v>1</v>
      </c>
      <c r="G115">
        <f t="shared" si="15"/>
        <v>0</v>
      </c>
      <c r="H115" s="21">
        <v>4.6998377258672459</v>
      </c>
      <c r="I115" s="22">
        <v>620</v>
      </c>
      <c r="J115" s="22">
        <f t="shared" si="24"/>
        <v>0</v>
      </c>
      <c r="K115" s="22">
        <f t="shared" si="16"/>
        <v>0</v>
      </c>
      <c r="L115" s="22">
        <f t="shared" si="25"/>
        <v>0</v>
      </c>
      <c r="M115" s="22">
        <f t="shared" si="17"/>
        <v>0</v>
      </c>
      <c r="N115" s="22">
        <f t="shared" si="26"/>
        <v>0</v>
      </c>
      <c r="O115" s="22">
        <f t="shared" si="18"/>
        <v>0</v>
      </c>
      <c r="P115" s="22">
        <f t="shared" si="19"/>
        <v>0</v>
      </c>
      <c r="Q115" s="22">
        <f t="shared" si="20"/>
        <v>1</v>
      </c>
      <c r="R115" s="22">
        <f t="shared" si="27"/>
        <v>0</v>
      </c>
      <c r="S115" s="22">
        <f t="shared" si="21"/>
        <v>0</v>
      </c>
      <c r="T115" s="22">
        <f t="shared" si="28"/>
        <v>0</v>
      </c>
      <c r="U115" s="22">
        <f t="shared" si="22"/>
        <v>1</v>
      </c>
      <c r="V115" s="22">
        <f t="shared" si="29"/>
        <v>0</v>
      </c>
      <c r="W115" s="20">
        <v>1</v>
      </c>
      <c r="X115" s="20">
        <v>0</v>
      </c>
    </row>
    <row r="116" spans="1:24">
      <c r="A116" t="s">
        <v>116</v>
      </c>
      <c r="B116">
        <v>705</v>
      </c>
      <c r="C116" t="s">
        <v>989</v>
      </c>
      <c r="D116">
        <v>5701</v>
      </c>
      <c r="E116" t="s">
        <v>991</v>
      </c>
      <c r="F116">
        <f t="shared" si="23"/>
        <v>1</v>
      </c>
      <c r="G116">
        <f t="shared" si="15"/>
        <v>0</v>
      </c>
      <c r="H116" s="21">
        <v>4.4785664955938431</v>
      </c>
      <c r="I116" s="22">
        <v>15</v>
      </c>
      <c r="J116" s="22">
        <f t="shared" si="24"/>
        <v>0</v>
      </c>
      <c r="K116" s="22">
        <f t="shared" si="16"/>
        <v>0</v>
      </c>
      <c r="L116" s="22">
        <f t="shared" si="25"/>
        <v>0</v>
      </c>
      <c r="M116" s="22">
        <f t="shared" si="17"/>
        <v>0</v>
      </c>
      <c r="N116" s="22">
        <f t="shared" si="26"/>
        <v>0</v>
      </c>
      <c r="O116" s="22">
        <f t="shared" si="18"/>
        <v>0</v>
      </c>
      <c r="P116" s="22">
        <f t="shared" si="19"/>
        <v>0</v>
      </c>
      <c r="Q116" s="22">
        <f t="shared" si="20"/>
        <v>0</v>
      </c>
      <c r="R116" s="22">
        <f t="shared" si="27"/>
        <v>0</v>
      </c>
      <c r="S116" s="22">
        <f t="shared" si="21"/>
        <v>1</v>
      </c>
      <c r="T116" s="22">
        <f t="shared" si="28"/>
        <v>0</v>
      </c>
      <c r="U116" s="22">
        <f t="shared" si="22"/>
        <v>0</v>
      </c>
      <c r="V116" s="22">
        <f t="shared" si="29"/>
        <v>0</v>
      </c>
      <c r="W116" s="20">
        <v>1</v>
      </c>
      <c r="X116" s="20">
        <v>0</v>
      </c>
    </row>
    <row r="117" spans="1:24">
      <c r="A117" t="s">
        <v>117</v>
      </c>
      <c r="B117">
        <v>705</v>
      </c>
      <c r="C117" t="s">
        <v>989</v>
      </c>
      <c r="D117">
        <v>5101</v>
      </c>
      <c r="E117" t="s">
        <v>991</v>
      </c>
      <c r="F117">
        <f t="shared" si="23"/>
        <v>1</v>
      </c>
      <c r="G117">
        <f t="shared" si="15"/>
        <v>0</v>
      </c>
      <c r="H117" s="21">
        <v>5.1238516409670858</v>
      </c>
      <c r="I117" s="22">
        <v>18</v>
      </c>
      <c r="J117" s="22">
        <f t="shared" si="24"/>
        <v>0</v>
      </c>
      <c r="K117" s="22">
        <f t="shared" si="16"/>
        <v>0</v>
      </c>
      <c r="L117" s="22">
        <f t="shared" si="25"/>
        <v>1</v>
      </c>
      <c r="M117" s="22">
        <f t="shared" si="17"/>
        <v>0</v>
      </c>
      <c r="N117" s="22">
        <f t="shared" si="26"/>
        <v>0</v>
      </c>
      <c r="O117" s="22">
        <f t="shared" si="18"/>
        <v>0</v>
      </c>
      <c r="P117" s="22">
        <f t="shared" si="19"/>
        <v>1</v>
      </c>
      <c r="Q117" s="22">
        <f t="shared" si="20"/>
        <v>0</v>
      </c>
      <c r="R117" s="22">
        <f t="shared" si="27"/>
        <v>0</v>
      </c>
      <c r="S117" s="22">
        <f t="shared" si="21"/>
        <v>0</v>
      </c>
      <c r="T117" s="22">
        <f t="shared" si="28"/>
        <v>0</v>
      </c>
      <c r="U117" s="22">
        <f t="shared" si="22"/>
        <v>0</v>
      </c>
      <c r="V117" s="22">
        <f t="shared" si="29"/>
        <v>0</v>
      </c>
      <c r="W117" s="20">
        <v>1</v>
      </c>
      <c r="X117" s="20">
        <v>0</v>
      </c>
    </row>
    <row r="118" spans="1:24">
      <c r="A118" t="s">
        <v>118</v>
      </c>
      <c r="B118">
        <v>705</v>
      </c>
      <c r="C118" t="s">
        <v>989</v>
      </c>
      <c r="D118">
        <v>1527</v>
      </c>
      <c r="E118" t="s">
        <v>989</v>
      </c>
      <c r="F118">
        <f t="shared" si="23"/>
        <v>0</v>
      </c>
      <c r="G118">
        <f t="shared" si="15"/>
        <v>0</v>
      </c>
      <c r="H118" s="21">
        <v>4.6655809910179533</v>
      </c>
      <c r="I118" s="22">
        <v>18</v>
      </c>
      <c r="J118" s="22">
        <f t="shared" si="24"/>
        <v>0</v>
      </c>
      <c r="K118" s="22">
        <f t="shared" si="16"/>
        <v>0</v>
      </c>
      <c r="L118" s="22">
        <f t="shared" si="25"/>
        <v>0</v>
      </c>
      <c r="M118" s="22">
        <f t="shared" si="17"/>
        <v>0</v>
      </c>
      <c r="N118" s="22">
        <f t="shared" si="26"/>
        <v>0</v>
      </c>
      <c r="O118" s="22">
        <f t="shared" si="18"/>
        <v>0</v>
      </c>
      <c r="P118" s="22">
        <f t="shared" si="19"/>
        <v>0</v>
      </c>
      <c r="Q118" s="22">
        <f t="shared" si="20"/>
        <v>0</v>
      </c>
      <c r="R118" s="22">
        <f t="shared" si="27"/>
        <v>0</v>
      </c>
      <c r="S118" s="22">
        <f t="shared" si="21"/>
        <v>0</v>
      </c>
      <c r="T118" s="22">
        <f t="shared" si="28"/>
        <v>0</v>
      </c>
      <c r="U118" s="22">
        <f t="shared" si="22"/>
        <v>0</v>
      </c>
      <c r="V118" s="22">
        <f t="shared" si="29"/>
        <v>0</v>
      </c>
      <c r="W118" s="20">
        <v>1</v>
      </c>
      <c r="X118" s="20">
        <v>0</v>
      </c>
    </row>
    <row r="119" spans="1:24">
      <c r="A119" t="s">
        <v>119</v>
      </c>
      <c r="B119">
        <v>1502</v>
      </c>
      <c r="C119" t="s">
        <v>989</v>
      </c>
      <c r="D119">
        <v>4403</v>
      </c>
      <c r="E119" t="s">
        <v>990</v>
      </c>
      <c r="F119">
        <f t="shared" si="23"/>
        <v>0</v>
      </c>
      <c r="G119">
        <f t="shared" si="15"/>
        <v>0</v>
      </c>
      <c r="H119" s="21">
        <v>4.9916690073799481</v>
      </c>
      <c r="I119" s="22">
        <v>22</v>
      </c>
      <c r="J119" s="22">
        <f t="shared" si="24"/>
        <v>0</v>
      </c>
      <c r="K119" s="22">
        <f t="shared" si="16"/>
        <v>0</v>
      </c>
      <c r="L119" s="22">
        <f t="shared" si="25"/>
        <v>0</v>
      </c>
      <c r="M119" s="22">
        <f t="shared" si="17"/>
        <v>0</v>
      </c>
      <c r="N119" s="22">
        <f t="shared" si="26"/>
        <v>0</v>
      </c>
      <c r="O119" s="22">
        <f t="shared" si="18"/>
        <v>0</v>
      </c>
      <c r="P119" s="22">
        <f t="shared" si="19"/>
        <v>0</v>
      </c>
      <c r="Q119" s="22">
        <f t="shared" si="20"/>
        <v>0</v>
      </c>
      <c r="R119" s="22">
        <f t="shared" si="27"/>
        <v>0</v>
      </c>
      <c r="S119" s="22">
        <f t="shared" si="21"/>
        <v>0</v>
      </c>
      <c r="T119" s="22">
        <f t="shared" si="28"/>
        <v>0</v>
      </c>
      <c r="U119" s="22">
        <f t="shared" si="22"/>
        <v>0</v>
      </c>
      <c r="V119" s="22">
        <f t="shared" si="29"/>
        <v>0</v>
      </c>
      <c r="W119" s="20">
        <v>1</v>
      </c>
      <c r="X119" s="20">
        <v>1</v>
      </c>
    </row>
    <row r="120" spans="1:24">
      <c r="A120" t="s">
        <v>120</v>
      </c>
      <c r="B120">
        <v>1521</v>
      </c>
      <c r="C120" t="s">
        <v>989</v>
      </c>
      <c r="D120">
        <v>4601</v>
      </c>
      <c r="E120" t="s">
        <v>989</v>
      </c>
      <c r="F120">
        <f t="shared" si="23"/>
        <v>0</v>
      </c>
      <c r="G120">
        <f t="shared" si="15"/>
        <v>0</v>
      </c>
      <c r="H120" s="21">
        <v>5.5477747053878224</v>
      </c>
      <c r="I120" s="22">
        <v>63</v>
      </c>
      <c r="J120" s="22">
        <f t="shared" si="24"/>
        <v>0</v>
      </c>
      <c r="K120" s="22">
        <f t="shared" si="16"/>
        <v>0</v>
      </c>
      <c r="L120" s="22">
        <f t="shared" si="25"/>
        <v>0</v>
      </c>
      <c r="M120" s="22">
        <f t="shared" si="17"/>
        <v>0</v>
      </c>
      <c r="N120" s="22">
        <f t="shared" si="26"/>
        <v>0</v>
      </c>
      <c r="O120" s="22">
        <f t="shared" si="18"/>
        <v>0</v>
      </c>
      <c r="P120" s="22">
        <f t="shared" si="19"/>
        <v>0</v>
      </c>
      <c r="Q120" s="22">
        <f t="shared" si="20"/>
        <v>0</v>
      </c>
      <c r="R120" s="22">
        <f t="shared" si="27"/>
        <v>0</v>
      </c>
      <c r="S120" s="22">
        <f t="shared" si="21"/>
        <v>0</v>
      </c>
      <c r="T120" s="22">
        <f t="shared" si="28"/>
        <v>0</v>
      </c>
      <c r="U120" s="22">
        <f t="shared" si="22"/>
        <v>0</v>
      </c>
      <c r="V120" s="22">
        <f t="shared" si="29"/>
        <v>0</v>
      </c>
      <c r="W120" s="20">
        <v>1</v>
      </c>
      <c r="X120" s="20">
        <v>0</v>
      </c>
    </row>
    <row r="121" spans="1:24">
      <c r="A121" t="s">
        <v>121</v>
      </c>
      <c r="B121">
        <v>5701</v>
      </c>
      <c r="C121" t="s">
        <v>991</v>
      </c>
      <c r="D121">
        <v>5801</v>
      </c>
      <c r="E121" t="s">
        <v>991</v>
      </c>
      <c r="F121">
        <f t="shared" si="23"/>
        <v>1</v>
      </c>
      <c r="G121">
        <f t="shared" si="15"/>
        <v>1</v>
      </c>
      <c r="H121" s="21">
        <v>4.0413926851582254</v>
      </c>
      <c r="I121" s="22">
        <v>655</v>
      </c>
      <c r="J121" s="22">
        <f t="shared" si="24"/>
        <v>0</v>
      </c>
      <c r="K121" s="22">
        <f t="shared" si="16"/>
        <v>0</v>
      </c>
      <c r="L121" s="22">
        <f t="shared" si="25"/>
        <v>0</v>
      </c>
      <c r="M121" s="22">
        <f t="shared" si="17"/>
        <v>0</v>
      </c>
      <c r="N121" s="22">
        <f t="shared" si="26"/>
        <v>0</v>
      </c>
      <c r="O121" s="22">
        <f t="shared" si="18"/>
        <v>0</v>
      </c>
      <c r="P121" s="22">
        <f t="shared" si="19"/>
        <v>0</v>
      </c>
      <c r="Q121" s="22">
        <f t="shared" si="20"/>
        <v>0</v>
      </c>
      <c r="R121" s="22">
        <f t="shared" si="27"/>
        <v>0</v>
      </c>
      <c r="S121" s="22">
        <f t="shared" si="21"/>
        <v>1</v>
      </c>
      <c r="T121" s="22">
        <f t="shared" si="28"/>
        <v>1</v>
      </c>
      <c r="U121" s="22">
        <f t="shared" si="22"/>
        <v>1</v>
      </c>
      <c r="V121" s="22">
        <f t="shared" si="29"/>
        <v>1</v>
      </c>
      <c r="W121" s="20">
        <v>1</v>
      </c>
      <c r="X121" s="20">
        <v>1</v>
      </c>
    </row>
    <row r="122" spans="1:24">
      <c r="A122" t="s">
        <v>122</v>
      </c>
      <c r="B122">
        <v>1525</v>
      </c>
      <c r="C122" t="s">
        <v>989</v>
      </c>
      <c r="D122">
        <v>5801</v>
      </c>
      <c r="E122" t="s">
        <v>991</v>
      </c>
      <c r="F122">
        <f t="shared" si="23"/>
        <v>1</v>
      </c>
      <c r="G122">
        <f t="shared" si="15"/>
        <v>0</v>
      </c>
      <c r="H122" s="21">
        <v>5.204119982655925</v>
      </c>
      <c r="I122" s="22">
        <v>446</v>
      </c>
      <c r="J122" s="22">
        <f t="shared" si="24"/>
        <v>0</v>
      </c>
      <c r="K122" s="22">
        <f t="shared" si="16"/>
        <v>0</v>
      </c>
      <c r="L122" s="22">
        <f t="shared" si="25"/>
        <v>0</v>
      </c>
      <c r="M122" s="22">
        <f t="shared" si="17"/>
        <v>0</v>
      </c>
      <c r="N122" s="22">
        <f t="shared" si="26"/>
        <v>0</v>
      </c>
      <c r="O122" s="22">
        <f t="shared" si="18"/>
        <v>0</v>
      </c>
      <c r="P122" s="22">
        <f t="shared" si="19"/>
        <v>0</v>
      </c>
      <c r="Q122" s="22">
        <f t="shared" si="20"/>
        <v>0</v>
      </c>
      <c r="R122" s="22">
        <f t="shared" si="27"/>
        <v>0</v>
      </c>
      <c r="S122" s="22">
        <f t="shared" si="21"/>
        <v>0</v>
      </c>
      <c r="T122" s="22">
        <f t="shared" si="28"/>
        <v>0</v>
      </c>
      <c r="U122" s="22">
        <f t="shared" si="22"/>
        <v>1</v>
      </c>
      <c r="V122" s="22">
        <f t="shared" si="29"/>
        <v>0</v>
      </c>
      <c r="W122" s="20">
        <v>1</v>
      </c>
      <c r="X122" s="20">
        <v>0</v>
      </c>
    </row>
    <row r="123" spans="1:24">
      <c r="A123" t="s">
        <v>123</v>
      </c>
      <c r="B123">
        <v>4001</v>
      </c>
      <c r="C123" t="s">
        <v>989</v>
      </c>
      <c r="D123">
        <v>5801</v>
      </c>
      <c r="E123" t="s">
        <v>991</v>
      </c>
      <c r="F123">
        <f t="shared" si="23"/>
        <v>1</v>
      </c>
      <c r="G123">
        <f t="shared" si="15"/>
        <v>0</v>
      </c>
      <c r="H123" s="21">
        <v>4.4548448600085102</v>
      </c>
      <c r="I123" s="22">
        <v>72</v>
      </c>
      <c r="J123" s="22">
        <f t="shared" si="24"/>
        <v>0</v>
      </c>
      <c r="K123" s="22">
        <f t="shared" si="16"/>
        <v>0</v>
      </c>
      <c r="L123" s="22">
        <f t="shared" si="25"/>
        <v>0</v>
      </c>
      <c r="M123" s="22">
        <f t="shared" si="17"/>
        <v>0</v>
      </c>
      <c r="N123" s="22">
        <f t="shared" si="26"/>
        <v>0</v>
      </c>
      <c r="O123" s="22">
        <f t="shared" si="18"/>
        <v>0</v>
      </c>
      <c r="P123" s="22">
        <f t="shared" si="19"/>
        <v>0</v>
      </c>
      <c r="Q123" s="22">
        <f t="shared" si="20"/>
        <v>0</v>
      </c>
      <c r="R123" s="22">
        <f t="shared" si="27"/>
        <v>0</v>
      </c>
      <c r="S123" s="22">
        <f t="shared" si="21"/>
        <v>0</v>
      </c>
      <c r="T123" s="22">
        <f t="shared" si="28"/>
        <v>0</v>
      </c>
      <c r="U123" s="22">
        <f t="shared" si="22"/>
        <v>1</v>
      </c>
      <c r="V123" s="22">
        <f t="shared" si="29"/>
        <v>0</v>
      </c>
      <c r="W123" s="20">
        <v>1</v>
      </c>
      <c r="X123" s="20">
        <v>0</v>
      </c>
    </row>
    <row r="124" spans="1:24">
      <c r="A124" t="s">
        <v>124</v>
      </c>
      <c r="B124">
        <v>4601</v>
      </c>
      <c r="C124" t="s">
        <v>989</v>
      </c>
      <c r="D124">
        <v>5401</v>
      </c>
      <c r="E124" t="s">
        <v>989</v>
      </c>
      <c r="F124">
        <f t="shared" si="23"/>
        <v>0</v>
      </c>
      <c r="G124">
        <f t="shared" si="15"/>
        <v>0</v>
      </c>
      <c r="H124" s="21">
        <v>5.7185016888672742</v>
      </c>
      <c r="I124" s="22">
        <v>293</v>
      </c>
      <c r="J124" s="22">
        <f t="shared" si="24"/>
        <v>0</v>
      </c>
      <c r="K124" s="22">
        <f t="shared" si="16"/>
        <v>0</v>
      </c>
      <c r="L124" s="22">
        <f t="shared" si="25"/>
        <v>0</v>
      </c>
      <c r="M124" s="22">
        <f t="shared" si="17"/>
        <v>0</v>
      </c>
      <c r="N124" s="22">
        <f t="shared" si="26"/>
        <v>0</v>
      </c>
      <c r="O124" s="22">
        <f t="shared" si="18"/>
        <v>0</v>
      </c>
      <c r="P124" s="22">
        <f t="shared" si="19"/>
        <v>0</v>
      </c>
      <c r="Q124" s="22">
        <f t="shared" si="20"/>
        <v>0</v>
      </c>
      <c r="R124" s="22">
        <f t="shared" si="27"/>
        <v>0</v>
      </c>
      <c r="S124" s="22">
        <f t="shared" si="21"/>
        <v>0</v>
      </c>
      <c r="T124" s="22">
        <f t="shared" si="28"/>
        <v>0</v>
      </c>
      <c r="U124" s="22">
        <f t="shared" si="22"/>
        <v>0</v>
      </c>
      <c r="V124" s="22">
        <f t="shared" si="29"/>
        <v>0</v>
      </c>
      <c r="W124" s="20">
        <v>1</v>
      </c>
      <c r="X124" s="20">
        <v>1</v>
      </c>
    </row>
    <row r="125" spans="1:24">
      <c r="A125" t="s">
        <v>125</v>
      </c>
      <c r="B125">
        <v>2704</v>
      </c>
      <c r="C125" t="s">
        <v>990</v>
      </c>
      <c r="D125">
        <v>5502</v>
      </c>
      <c r="E125" t="s">
        <v>989</v>
      </c>
      <c r="F125">
        <f t="shared" si="23"/>
        <v>0</v>
      </c>
      <c r="G125">
        <f t="shared" si="15"/>
        <v>0</v>
      </c>
      <c r="H125" s="21">
        <v>4.7411515988517854</v>
      </c>
      <c r="I125" s="22">
        <v>325</v>
      </c>
      <c r="J125" s="22">
        <f t="shared" si="24"/>
        <v>0</v>
      </c>
      <c r="K125" s="22">
        <f t="shared" si="16"/>
        <v>0</v>
      </c>
      <c r="L125" s="22">
        <f t="shared" si="25"/>
        <v>0</v>
      </c>
      <c r="M125" s="22">
        <f t="shared" si="17"/>
        <v>0</v>
      </c>
      <c r="N125" s="22">
        <f t="shared" si="26"/>
        <v>0</v>
      </c>
      <c r="O125" s="22">
        <f t="shared" si="18"/>
        <v>0</v>
      </c>
      <c r="P125" s="22">
        <f t="shared" si="19"/>
        <v>0</v>
      </c>
      <c r="Q125" s="22">
        <f t="shared" si="20"/>
        <v>0</v>
      </c>
      <c r="R125" s="22">
        <f t="shared" si="27"/>
        <v>0</v>
      </c>
      <c r="S125" s="22">
        <f t="shared" si="21"/>
        <v>0</v>
      </c>
      <c r="T125" s="22">
        <f t="shared" si="28"/>
        <v>0</v>
      </c>
      <c r="U125" s="22">
        <f t="shared" si="22"/>
        <v>0</v>
      </c>
      <c r="V125" s="22">
        <f t="shared" si="29"/>
        <v>0</v>
      </c>
      <c r="W125" s="20">
        <v>1</v>
      </c>
      <c r="X125" s="20">
        <v>0</v>
      </c>
    </row>
    <row r="126" spans="1:24">
      <c r="A126" t="s">
        <v>126</v>
      </c>
      <c r="B126">
        <v>2704</v>
      </c>
      <c r="C126" t="s">
        <v>990</v>
      </c>
      <c r="D126">
        <v>4006</v>
      </c>
      <c r="E126" t="s">
        <v>989</v>
      </c>
      <c r="F126">
        <f t="shared" si="23"/>
        <v>0</v>
      </c>
      <c r="G126">
        <f t="shared" si="15"/>
        <v>0</v>
      </c>
      <c r="H126" s="21">
        <v>4.5132176000679394</v>
      </c>
      <c r="I126" s="22">
        <v>364</v>
      </c>
      <c r="J126" s="22">
        <f t="shared" si="24"/>
        <v>0</v>
      </c>
      <c r="K126" s="22">
        <f t="shared" si="16"/>
        <v>0</v>
      </c>
      <c r="L126" s="22">
        <f t="shared" si="25"/>
        <v>0</v>
      </c>
      <c r="M126" s="22">
        <f t="shared" si="17"/>
        <v>0</v>
      </c>
      <c r="N126" s="22">
        <f t="shared" si="26"/>
        <v>0</v>
      </c>
      <c r="O126" s="22">
        <f t="shared" si="18"/>
        <v>0</v>
      </c>
      <c r="P126" s="22">
        <f t="shared" si="19"/>
        <v>0</v>
      </c>
      <c r="Q126" s="22">
        <f t="shared" si="20"/>
        <v>0</v>
      </c>
      <c r="R126" s="22">
        <f t="shared" si="27"/>
        <v>0</v>
      </c>
      <c r="S126" s="22">
        <f t="shared" si="21"/>
        <v>0</v>
      </c>
      <c r="T126" s="22">
        <f t="shared" si="28"/>
        <v>0</v>
      </c>
      <c r="U126" s="22">
        <f t="shared" si="22"/>
        <v>0</v>
      </c>
      <c r="V126" s="22">
        <f t="shared" si="29"/>
        <v>0</v>
      </c>
      <c r="W126" s="20">
        <v>1</v>
      </c>
      <c r="X126" s="20">
        <v>1</v>
      </c>
    </row>
    <row r="127" spans="1:24">
      <c r="A127" t="s">
        <v>127</v>
      </c>
      <c r="B127">
        <v>1502</v>
      </c>
      <c r="C127" t="s">
        <v>989</v>
      </c>
      <c r="D127">
        <v>3802</v>
      </c>
      <c r="E127" t="s">
        <v>990</v>
      </c>
      <c r="F127">
        <f t="shared" si="23"/>
        <v>0</v>
      </c>
      <c r="G127">
        <f t="shared" si="15"/>
        <v>0</v>
      </c>
      <c r="H127" s="21">
        <v>4.8721562727482928</v>
      </c>
      <c r="I127" s="22">
        <v>472</v>
      </c>
      <c r="J127" s="22">
        <f t="shared" si="24"/>
        <v>0</v>
      </c>
      <c r="K127" s="22">
        <f t="shared" si="16"/>
        <v>0</v>
      </c>
      <c r="L127" s="22">
        <f t="shared" si="25"/>
        <v>0</v>
      </c>
      <c r="M127" s="22">
        <f t="shared" si="17"/>
        <v>0</v>
      </c>
      <c r="N127" s="22">
        <f t="shared" si="26"/>
        <v>0</v>
      </c>
      <c r="O127" s="22">
        <f t="shared" si="18"/>
        <v>0</v>
      </c>
      <c r="P127" s="22">
        <f t="shared" si="19"/>
        <v>0</v>
      </c>
      <c r="Q127" s="22">
        <f t="shared" si="20"/>
        <v>0</v>
      </c>
      <c r="R127" s="22">
        <f t="shared" si="27"/>
        <v>0</v>
      </c>
      <c r="S127" s="22">
        <f t="shared" si="21"/>
        <v>0</v>
      </c>
      <c r="T127" s="22">
        <f t="shared" si="28"/>
        <v>0</v>
      </c>
      <c r="U127" s="22">
        <f t="shared" si="22"/>
        <v>0</v>
      </c>
      <c r="V127" s="22">
        <f t="shared" si="29"/>
        <v>0</v>
      </c>
      <c r="W127" s="20">
        <v>1</v>
      </c>
      <c r="X127" s="20">
        <v>1</v>
      </c>
    </row>
    <row r="128" spans="1:24">
      <c r="A128" t="s">
        <v>128</v>
      </c>
      <c r="B128">
        <v>3701</v>
      </c>
      <c r="C128" t="s">
        <v>990</v>
      </c>
      <c r="D128">
        <v>5101</v>
      </c>
      <c r="E128" t="s">
        <v>991</v>
      </c>
      <c r="F128">
        <f t="shared" si="23"/>
        <v>1</v>
      </c>
      <c r="G128">
        <f t="shared" si="15"/>
        <v>0</v>
      </c>
      <c r="H128" s="21">
        <v>4.2504200023088936</v>
      </c>
      <c r="I128" s="22">
        <v>207</v>
      </c>
      <c r="J128" s="22">
        <f t="shared" si="24"/>
        <v>0</v>
      </c>
      <c r="K128" s="22">
        <f t="shared" si="16"/>
        <v>0</v>
      </c>
      <c r="L128" s="22">
        <f t="shared" si="25"/>
        <v>1</v>
      </c>
      <c r="M128" s="22">
        <f t="shared" si="17"/>
        <v>0</v>
      </c>
      <c r="N128" s="22">
        <f t="shared" si="26"/>
        <v>0</v>
      </c>
      <c r="O128" s="22">
        <f t="shared" si="18"/>
        <v>0</v>
      </c>
      <c r="P128" s="22">
        <f t="shared" si="19"/>
        <v>1</v>
      </c>
      <c r="Q128" s="22">
        <f t="shared" si="20"/>
        <v>0</v>
      </c>
      <c r="R128" s="22">
        <f t="shared" si="27"/>
        <v>0</v>
      </c>
      <c r="S128" s="22">
        <f t="shared" si="21"/>
        <v>0</v>
      </c>
      <c r="T128" s="22">
        <f t="shared" si="28"/>
        <v>0</v>
      </c>
      <c r="U128" s="22">
        <f t="shared" si="22"/>
        <v>0</v>
      </c>
      <c r="V128" s="22">
        <f t="shared" si="29"/>
        <v>0</v>
      </c>
      <c r="W128" s="20">
        <v>1</v>
      </c>
      <c r="X128" s="20">
        <v>0</v>
      </c>
    </row>
    <row r="129" spans="1:24">
      <c r="A129" t="s">
        <v>129</v>
      </c>
      <c r="B129">
        <v>801</v>
      </c>
      <c r="C129" t="s">
        <v>989</v>
      </c>
      <c r="D129">
        <v>5801</v>
      </c>
      <c r="E129" t="s">
        <v>991</v>
      </c>
      <c r="F129">
        <f t="shared" si="23"/>
        <v>1</v>
      </c>
      <c r="G129">
        <f t="shared" si="15"/>
        <v>1</v>
      </c>
      <c r="H129" s="21">
        <v>4.2966651902615309</v>
      </c>
      <c r="I129" s="22">
        <v>559</v>
      </c>
      <c r="J129" s="22">
        <f t="shared" si="24"/>
        <v>0</v>
      </c>
      <c r="K129" s="22">
        <f t="shared" si="16"/>
        <v>0</v>
      </c>
      <c r="L129" s="22">
        <f t="shared" si="25"/>
        <v>0</v>
      </c>
      <c r="M129" s="22">
        <f t="shared" si="17"/>
        <v>0</v>
      </c>
      <c r="N129" s="22">
        <f t="shared" si="26"/>
        <v>0</v>
      </c>
      <c r="O129" s="22">
        <f t="shared" si="18"/>
        <v>0</v>
      </c>
      <c r="P129" s="22">
        <f t="shared" si="19"/>
        <v>0</v>
      </c>
      <c r="Q129" s="22">
        <f t="shared" si="20"/>
        <v>0</v>
      </c>
      <c r="R129" s="22">
        <f t="shared" si="27"/>
        <v>0</v>
      </c>
      <c r="S129" s="22">
        <f t="shared" si="21"/>
        <v>0</v>
      </c>
      <c r="T129" s="22">
        <f t="shared" si="28"/>
        <v>0</v>
      </c>
      <c r="U129" s="22">
        <f t="shared" si="22"/>
        <v>1</v>
      </c>
      <c r="V129" s="22">
        <f t="shared" si="29"/>
        <v>1</v>
      </c>
      <c r="W129" s="20">
        <v>1</v>
      </c>
      <c r="X129" s="20">
        <v>1</v>
      </c>
    </row>
    <row r="130" spans="1:24">
      <c r="A130" t="s">
        <v>130</v>
      </c>
      <c r="B130">
        <v>1512</v>
      </c>
      <c r="C130" t="s">
        <v>989</v>
      </c>
      <c r="D130">
        <v>5701</v>
      </c>
      <c r="E130" t="s">
        <v>991</v>
      </c>
      <c r="F130">
        <f t="shared" si="23"/>
        <v>1</v>
      </c>
      <c r="G130">
        <f t="shared" ref="G130:G193" si="31">IF(AND(F130=1,X130=1),1,0)</f>
        <v>0</v>
      </c>
      <c r="H130" s="21">
        <v>4.7176705030022621</v>
      </c>
      <c r="I130" s="22">
        <v>545</v>
      </c>
      <c r="J130" s="22">
        <f t="shared" si="24"/>
        <v>0</v>
      </c>
      <c r="K130" s="22">
        <f t="shared" ref="K130:K193" si="32">IF(AND(J130=1,X130=1),1,0)</f>
        <v>0</v>
      </c>
      <c r="L130" s="22">
        <f t="shared" si="25"/>
        <v>0</v>
      </c>
      <c r="M130" s="22">
        <f t="shared" ref="M130:M193" si="33">IF(AND(L130=1,X130=1),1,0)</f>
        <v>0</v>
      </c>
      <c r="N130" s="22">
        <f t="shared" si="26"/>
        <v>0</v>
      </c>
      <c r="O130" s="22">
        <f t="shared" ref="O130:O193" si="34">IF(AND(N130=1,X130=1),1,0)</f>
        <v>0</v>
      </c>
      <c r="P130" s="22">
        <f t="shared" ref="P130:P193" si="35">IF(OR(L130=1,N130=1),1,0)</f>
        <v>0</v>
      </c>
      <c r="Q130" s="22">
        <f t="shared" ref="Q130:Q193" si="36">IF(OR(B130=5201,D130=5201),1,0)</f>
        <v>0</v>
      </c>
      <c r="R130" s="22">
        <f t="shared" si="27"/>
        <v>0</v>
      </c>
      <c r="S130" s="22">
        <f t="shared" ref="S130:S193" si="37">IF(OR(B130=5701,D130=5701),1,0)</f>
        <v>1</v>
      </c>
      <c r="T130" s="22">
        <f t="shared" si="28"/>
        <v>0</v>
      </c>
      <c r="U130" s="22">
        <f t="shared" ref="U130:U193" si="38">IF(OR(B130=5801,D130=5801),1,0)</f>
        <v>0</v>
      </c>
      <c r="V130" s="22">
        <f t="shared" si="29"/>
        <v>0</v>
      </c>
      <c r="W130" s="20">
        <v>1</v>
      </c>
      <c r="X130" s="20">
        <v>0</v>
      </c>
    </row>
    <row r="131" spans="1:24">
      <c r="A131" t="s">
        <v>131</v>
      </c>
      <c r="B131">
        <v>4601</v>
      </c>
      <c r="C131" t="s">
        <v>989</v>
      </c>
      <c r="D131">
        <v>5801</v>
      </c>
      <c r="E131" t="s">
        <v>991</v>
      </c>
      <c r="F131">
        <f t="shared" ref="F131:F193" si="39">IF(OR(C131="Bw4-80I",E131="Bw4-80I"),1,0)</f>
        <v>1</v>
      </c>
      <c r="G131">
        <f t="shared" si="31"/>
        <v>0</v>
      </c>
      <c r="H131" s="21">
        <v>5.4698220159781634</v>
      </c>
      <c r="I131" s="22">
        <v>354</v>
      </c>
      <c r="J131" s="22">
        <f t="shared" ref="J131:J194" si="40">IF(OR(B131=3801,D131=3801),1,0)</f>
        <v>0</v>
      </c>
      <c r="K131" s="22">
        <f t="shared" si="32"/>
        <v>0</v>
      </c>
      <c r="L131" s="22">
        <f t="shared" ref="L131:L194" si="41">IF(OR(B131=5101,D131=5101),1,0)</f>
        <v>0</v>
      </c>
      <c r="M131" s="22">
        <f t="shared" si="33"/>
        <v>0</v>
      </c>
      <c r="N131" s="22">
        <f t="shared" ref="N131:N194" si="42">IF(OR(B131=5102,D131=5102),1,0)</f>
        <v>0</v>
      </c>
      <c r="O131" s="22">
        <f t="shared" si="34"/>
        <v>0</v>
      </c>
      <c r="P131" s="22">
        <f t="shared" si="35"/>
        <v>0</v>
      </c>
      <c r="Q131" s="22">
        <f t="shared" si="36"/>
        <v>0</v>
      </c>
      <c r="R131" s="22">
        <f t="shared" ref="R131:R194" si="43">IF(AND(Q131=1,X131=1),1,0)</f>
        <v>0</v>
      </c>
      <c r="S131" s="22">
        <f t="shared" si="37"/>
        <v>0</v>
      </c>
      <c r="T131" s="22">
        <f t="shared" ref="T131:T194" si="44">IF(AND(S131=1,X131=1),1,0)</f>
        <v>0</v>
      </c>
      <c r="U131" s="22">
        <f t="shared" si="38"/>
        <v>1</v>
      </c>
      <c r="V131" s="22">
        <f t="shared" ref="V131:V194" si="45">IF(AND(U131=1,X131=1),1,0)</f>
        <v>0</v>
      </c>
      <c r="W131" s="20">
        <v>1</v>
      </c>
      <c r="X131" s="20">
        <v>0</v>
      </c>
    </row>
    <row r="132" spans="1:24">
      <c r="A132" t="s">
        <v>132</v>
      </c>
      <c r="B132">
        <v>705</v>
      </c>
      <c r="C132" t="s">
        <v>989</v>
      </c>
      <c r="D132">
        <v>1301</v>
      </c>
      <c r="E132" t="s">
        <v>990</v>
      </c>
      <c r="F132">
        <f t="shared" si="39"/>
        <v>0</v>
      </c>
      <c r="G132">
        <f t="shared" si="31"/>
        <v>0</v>
      </c>
      <c r="H132" s="21">
        <v>5.3096301674258983</v>
      </c>
      <c r="I132" s="22">
        <v>22</v>
      </c>
      <c r="J132" s="22">
        <f t="shared" si="40"/>
        <v>0</v>
      </c>
      <c r="K132" s="22">
        <f t="shared" si="32"/>
        <v>0</v>
      </c>
      <c r="L132" s="22">
        <f t="shared" si="41"/>
        <v>0</v>
      </c>
      <c r="M132" s="22">
        <f t="shared" si="33"/>
        <v>0</v>
      </c>
      <c r="N132" s="22">
        <f t="shared" si="42"/>
        <v>0</v>
      </c>
      <c r="O132" s="22">
        <f t="shared" si="34"/>
        <v>0</v>
      </c>
      <c r="P132" s="22">
        <f t="shared" si="35"/>
        <v>0</v>
      </c>
      <c r="Q132" s="22">
        <f t="shared" si="36"/>
        <v>0</v>
      </c>
      <c r="R132" s="22">
        <f t="shared" si="43"/>
        <v>0</v>
      </c>
      <c r="S132" s="22">
        <f t="shared" si="37"/>
        <v>0</v>
      </c>
      <c r="T132" s="22">
        <f t="shared" si="44"/>
        <v>0</v>
      </c>
      <c r="U132" s="22">
        <f t="shared" si="38"/>
        <v>0</v>
      </c>
      <c r="V132" s="22">
        <f t="shared" si="45"/>
        <v>0</v>
      </c>
      <c r="W132" s="20">
        <v>1</v>
      </c>
      <c r="X132" s="20">
        <v>1</v>
      </c>
    </row>
    <row r="133" spans="1:24">
      <c r="A133" t="s">
        <v>133</v>
      </c>
      <c r="B133">
        <v>4001</v>
      </c>
      <c r="C133" t="s">
        <v>989</v>
      </c>
      <c r="D133">
        <v>4601</v>
      </c>
      <c r="E133" t="s">
        <v>989</v>
      </c>
      <c r="F133">
        <f t="shared" si="39"/>
        <v>0</v>
      </c>
      <c r="G133">
        <f t="shared" si="31"/>
        <v>0</v>
      </c>
      <c r="H133" s="21">
        <v>4.6946051989335684</v>
      </c>
      <c r="I133" s="22">
        <v>174</v>
      </c>
      <c r="J133" s="22">
        <f t="shared" si="40"/>
        <v>0</v>
      </c>
      <c r="K133" s="22">
        <f t="shared" si="32"/>
        <v>0</v>
      </c>
      <c r="L133" s="22">
        <f t="shared" si="41"/>
        <v>0</v>
      </c>
      <c r="M133" s="22">
        <f t="shared" si="33"/>
        <v>0</v>
      </c>
      <c r="N133" s="22">
        <f t="shared" si="42"/>
        <v>0</v>
      </c>
      <c r="O133" s="22">
        <f t="shared" si="34"/>
        <v>0</v>
      </c>
      <c r="P133" s="22">
        <f t="shared" si="35"/>
        <v>0</v>
      </c>
      <c r="Q133" s="22">
        <f t="shared" si="36"/>
        <v>0</v>
      </c>
      <c r="R133" s="22">
        <f t="shared" si="43"/>
        <v>0</v>
      </c>
      <c r="S133" s="22">
        <f t="shared" si="37"/>
        <v>0</v>
      </c>
      <c r="T133" s="22">
        <f t="shared" si="44"/>
        <v>0</v>
      </c>
      <c r="U133" s="22">
        <f t="shared" si="38"/>
        <v>0</v>
      </c>
      <c r="V133" s="22">
        <f t="shared" si="45"/>
        <v>0</v>
      </c>
      <c r="W133" s="20">
        <v>1</v>
      </c>
      <c r="X133" s="20">
        <v>0</v>
      </c>
    </row>
    <row r="134" spans="1:24">
      <c r="A134" t="s">
        <v>134</v>
      </c>
      <c r="B134">
        <v>705</v>
      </c>
      <c r="C134" t="s">
        <v>989</v>
      </c>
      <c r="D134">
        <v>3802</v>
      </c>
      <c r="E134" t="s">
        <v>990</v>
      </c>
      <c r="F134">
        <f t="shared" si="39"/>
        <v>0</v>
      </c>
      <c r="G134">
        <f t="shared" si="31"/>
        <v>0</v>
      </c>
      <c r="H134" s="21">
        <v>4.1846914308175984</v>
      </c>
      <c r="I134" s="22">
        <v>244</v>
      </c>
      <c r="J134" s="22">
        <f t="shared" si="40"/>
        <v>0</v>
      </c>
      <c r="K134" s="22">
        <f t="shared" si="32"/>
        <v>0</v>
      </c>
      <c r="L134" s="22">
        <f t="shared" si="41"/>
        <v>0</v>
      </c>
      <c r="M134" s="22">
        <f t="shared" si="33"/>
        <v>0</v>
      </c>
      <c r="N134" s="22">
        <f t="shared" si="42"/>
        <v>0</v>
      </c>
      <c r="O134" s="22">
        <f t="shared" si="34"/>
        <v>0</v>
      </c>
      <c r="P134" s="22">
        <f t="shared" si="35"/>
        <v>0</v>
      </c>
      <c r="Q134" s="22">
        <f t="shared" si="36"/>
        <v>0</v>
      </c>
      <c r="R134" s="22">
        <f t="shared" si="43"/>
        <v>0</v>
      </c>
      <c r="S134" s="22">
        <f t="shared" si="37"/>
        <v>0</v>
      </c>
      <c r="T134" s="22">
        <f t="shared" si="44"/>
        <v>0</v>
      </c>
      <c r="U134" s="22">
        <f t="shared" si="38"/>
        <v>0</v>
      </c>
      <c r="V134" s="22">
        <f t="shared" si="45"/>
        <v>0</v>
      </c>
      <c r="W134" s="20">
        <v>1</v>
      </c>
      <c r="X134" s="20">
        <v>1</v>
      </c>
    </row>
    <row r="135" spans="1:24">
      <c r="A135" t="s">
        <v>135</v>
      </c>
      <c r="B135">
        <v>3503</v>
      </c>
      <c r="C135" t="s">
        <v>989</v>
      </c>
      <c r="D135">
        <v>5801</v>
      </c>
      <c r="E135" t="s">
        <v>991</v>
      </c>
      <c r="F135">
        <f t="shared" si="39"/>
        <v>1</v>
      </c>
      <c r="G135">
        <f t="shared" si="31"/>
        <v>1</v>
      </c>
      <c r="H135" s="21">
        <v>4.5198279937757189</v>
      </c>
      <c r="I135" s="22">
        <v>284</v>
      </c>
      <c r="J135" s="22">
        <f t="shared" si="40"/>
        <v>0</v>
      </c>
      <c r="K135" s="22">
        <f t="shared" si="32"/>
        <v>0</v>
      </c>
      <c r="L135" s="22">
        <f t="shared" si="41"/>
        <v>0</v>
      </c>
      <c r="M135" s="22">
        <f t="shared" si="33"/>
        <v>0</v>
      </c>
      <c r="N135" s="22">
        <f t="shared" si="42"/>
        <v>0</v>
      </c>
      <c r="O135" s="22">
        <f t="shared" si="34"/>
        <v>0</v>
      </c>
      <c r="P135" s="22">
        <f t="shared" si="35"/>
        <v>0</v>
      </c>
      <c r="Q135" s="22">
        <f t="shared" si="36"/>
        <v>0</v>
      </c>
      <c r="R135" s="22">
        <f t="shared" si="43"/>
        <v>0</v>
      </c>
      <c r="S135" s="22">
        <f t="shared" si="37"/>
        <v>0</v>
      </c>
      <c r="T135" s="22">
        <f t="shared" si="44"/>
        <v>0</v>
      </c>
      <c r="U135" s="22">
        <f t="shared" si="38"/>
        <v>1</v>
      </c>
      <c r="V135" s="22">
        <f t="shared" si="45"/>
        <v>1</v>
      </c>
      <c r="W135" s="20">
        <v>1</v>
      </c>
      <c r="X135" s="20">
        <v>1</v>
      </c>
    </row>
    <row r="136" spans="1:24">
      <c r="A136" t="s">
        <v>136</v>
      </c>
      <c r="B136">
        <v>3909</v>
      </c>
      <c r="C136" t="s">
        <v>989</v>
      </c>
      <c r="D136">
        <v>5602</v>
      </c>
      <c r="E136" t="s">
        <v>989</v>
      </c>
      <c r="F136">
        <f t="shared" si="39"/>
        <v>0</v>
      </c>
      <c r="G136">
        <f t="shared" si="31"/>
        <v>0</v>
      </c>
      <c r="H136" s="21">
        <v>4.8382192219076261</v>
      </c>
      <c r="I136" s="22">
        <v>367</v>
      </c>
      <c r="J136" s="22">
        <f t="shared" si="40"/>
        <v>0</v>
      </c>
      <c r="K136" s="22">
        <f t="shared" si="32"/>
        <v>0</v>
      </c>
      <c r="L136" s="22">
        <f t="shared" si="41"/>
        <v>0</v>
      </c>
      <c r="M136" s="22">
        <f t="shared" si="33"/>
        <v>0</v>
      </c>
      <c r="N136" s="22">
        <f t="shared" si="42"/>
        <v>0</v>
      </c>
      <c r="O136" s="22">
        <f t="shared" si="34"/>
        <v>0</v>
      </c>
      <c r="P136" s="22">
        <f t="shared" si="35"/>
        <v>0</v>
      </c>
      <c r="Q136" s="22">
        <f t="shared" si="36"/>
        <v>0</v>
      </c>
      <c r="R136" s="22">
        <f t="shared" si="43"/>
        <v>0</v>
      </c>
      <c r="S136" s="22">
        <f t="shared" si="37"/>
        <v>0</v>
      </c>
      <c r="T136" s="22">
        <f t="shared" si="44"/>
        <v>0</v>
      </c>
      <c r="U136" s="22">
        <f t="shared" si="38"/>
        <v>0</v>
      </c>
      <c r="V136" s="22">
        <f t="shared" si="45"/>
        <v>0</v>
      </c>
      <c r="W136" s="20">
        <v>1</v>
      </c>
      <c r="X136" s="20">
        <v>0</v>
      </c>
    </row>
    <row r="137" spans="1:24">
      <c r="A137" t="s">
        <v>137</v>
      </c>
      <c r="B137">
        <v>705</v>
      </c>
      <c r="C137" t="s">
        <v>989</v>
      </c>
      <c r="D137">
        <v>1525</v>
      </c>
      <c r="E137" t="s">
        <v>989</v>
      </c>
      <c r="F137">
        <f t="shared" si="39"/>
        <v>0</v>
      </c>
      <c r="G137">
        <f t="shared" si="31"/>
        <v>0</v>
      </c>
      <c r="H137" s="21">
        <v>3.0530784434834195</v>
      </c>
      <c r="I137" s="22">
        <v>54</v>
      </c>
      <c r="J137" s="22">
        <f t="shared" si="40"/>
        <v>0</v>
      </c>
      <c r="K137" s="22">
        <f t="shared" si="32"/>
        <v>0</v>
      </c>
      <c r="L137" s="22">
        <f t="shared" si="41"/>
        <v>0</v>
      </c>
      <c r="M137" s="22">
        <f t="shared" si="33"/>
        <v>0</v>
      </c>
      <c r="N137" s="22">
        <f t="shared" si="42"/>
        <v>0</v>
      </c>
      <c r="O137" s="22">
        <f t="shared" si="34"/>
        <v>0</v>
      </c>
      <c r="P137" s="22">
        <f t="shared" si="35"/>
        <v>0</v>
      </c>
      <c r="Q137" s="22">
        <f t="shared" si="36"/>
        <v>0</v>
      </c>
      <c r="R137" s="22">
        <f t="shared" si="43"/>
        <v>0</v>
      </c>
      <c r="S137" s="22">
        <f t="shared" si="37"/>
        <v>0</v>
      </c>
      <c r="T137" s="22">
        <f t="shared" si="44"/>
        <v>0</v>
      </c>
      <c r="U137" s="22">
        <f t="shared" si="38"/>
        <v>0</v>
      </c>
      <c r="V137" s="22">
        <f t="shared" si="45"/>
        <v>0</v>
      </c>
      <c r="W137" s="20">
        <v>1</v>
      </c>
      <c r="X137" s="20">
        <v>0</v>
      </c>
    </row>
    <row r="138" spans="1:24">
      <c r="A138" t="s">
        <v>138</v>
      </c>
      <c r="B138">
        <v>1525</v>
      </c>
      <c r="C138" t="s">
        <v>989</v>
      </c>
      <c r="D138">
        <v>4601</v>
      </c>
      <c r="E138" t="s">
        <v>989</v>
      </c>
      <c r="F138">
        <f t="shared" si="39"/>
        <v>0</v>
      </c>
      <c r="G138">
        <f t="shared" si="31"/>
        <v>0</v>
      </c>
      <c r="H138" s="21">
        <v>4.9885589568786157</v>
      </c>
      <c r="I138" s="22">
        <v>302</v>
      </c>
      <c r="J138" s="22">
        <f t="shared" si="40"/>
        <v>0</v>
      </c>
      <c r="K138" s="22">
        <f t="shared" si="32"/>
        <v>0</v>
      </c>
      <c r="L138" s="22">
        <f t="shared" si="41"/>
        <v>0</v>
      </c>
      <c r="M138" s="22">
        <f t="shared" si="33"/>
        <v>0</v>
      </c>
      <c r="N138" s="22">
        <f t="shared" si="42"/>
        <v>0</v>
      </c>
      <c r="O138" s="22">
        <f t="shared" si="34"/>
        <v>0</v>
      </c>
      <c r="P138" s="22">
        <f t="shared" si="35"/>
        <v>0</v>
      </c>
      <c r="Q138" s="22">
        <f t="shared" si="36"/>
        <v>0</v>
      </c>
      <c r="R138" s="22">
        <f t="shared" si="43"/>
        <v>0</v>
      </c>
      <c r="S138" s="22">
        <f t="shared" si="37"/>
        <v>0</v>
      </c>
      <c r="T138" s="22">
        <f t="shared" si="44"/>
        <v>0</v>
      </c>
      <c r="U138" s="22">
        <f t="shared" si="38"/>
        <v>0</v>
      </c>
      <c r="V138" s="22">
        <f t="shared" si="45"/>
        <v>0</v>
      </c>
      <c r="W138" s="20">
        <v>1</v>
      </c>
      <c r="X138" s="20">
        <v>0</v>
      </c>
    </row>
    <row r="139" spans="1:24">
      <c r="A139" t="s">
        <v>139</v>
      </c>
      <c r="B139">
        <v>705</v>
      </c>
      <c r="C139" t="s">
        <v>989</v>
      </c>
      <c r="D139">
        <v>2704</v>
      </c>
      <c r="E139" t="s">
        <v>990</v>
      </c>
      <c r="F139">
        <f t="shared" si="39"/>
        <v>0</v>
      </c>
      <c r="G139">
        <f t="shared" si="31"/>
        <v>0</v>
      </c>
      <c r="H139" s="21">
        <v>3.3909351071033793</v>
      </c>
      <c r="I139" s="22">
        <v>213</v>
      </c>
      <c r="J139" s="22">
        <f t="shared" si="40"/>
        <v>0</v>
      </c>
      <c r="K139" s="22">
        <f t="shared" si="32"/>
        <v>0</v>
      </c>
      <c r="L139" s="22">
        <f t="shared" si="41"/>
        <v>0</v>
      </c>
      <c r="M139" s="22">
        <f t="shared" si="33"/>
        <v>0</v>
      </c>
      <c r="N139" s="22">
        <f t="shared" si="42"/>
        <v>0</v>
      </c>
      <c r="O139" s="22">
        <f t="shared" si="34"/>
        <v>0</v>
      </c>
      <c r="P139" s="22">
        <f t="shared" si="35"/>
        <v>0</v>
      </c>
      <c r="Q139" s="22">
        <f t="shared" si="36"/>
        <v>0</v>
      </c>
      <c r="R139" s="22">
        <f t="shared" si="43"/>
        <v>0</v>
      </c>
      <c r="S139" s="22">
        <f t="shared" si="37"/>
        <v>0</v>
      </c>
      <c r="T139" s="22">
        <f t="shared" si="44"/>
        <v>0</v>
      </c>
      <c r="U139" s="22">
        <f t="shared" si="38"/>
        <v>0</v>
      </c>
      <c r="V139" s="22">
        <f t="shared" si="45"/>
        <v>0</v>
      </c>
      <c r="W139" s="20">
        <v>1</v>
      </c>
      <c r="X139" s="20">
        <v>1</v>
      </c>
    </row>
    <row r="140" spans="1:24">
      <c r="A140" t="s">
        <v>140</v>
      </c>
      <c r="B140">
        <v>1502</v>
      </c>
      <c r="C140" t="s">
        <v>989</v>
      </c>
      <c r="D140">
        <v>3802</v>
      </c>
      <c r="E140" t="s">
        <v>990</v>
      </c>
      <c r="F140">
        <f t="shared" si="39"/>
        <v>0</v>
      </c>
      <c r="G140">
        <f t="shared" si="31"/>
        <v>0</v>
      </c>
      <c r="H140" s="21">
        <v>5.5877109650189114</v>
      </c>
      <c r="I140" s="22">
        <v>154</v>
      </c>
      <c r="J140" s="22">
        <f t="shared" si="40"/>
        <v>0</v>
      </c>
      <c r="K140" s="22">
        <f t="shared" si="32"/>
        <v>0</v>
      </c>
      <c r="L140" s="22">
        <f t="shared" si="41"/>
        <v>0</v>
      </c>
      <c r="M140" s="22">
        <f t="shared" si="33"/>
        <v>0</v>
      </c>
      <c r="N140" s="22">
        <f t="shared" si="42"/>
        <v>0</v>
      </c>
      <c r="O140" s="22">
        <f t="shared" si="34"/>
        <v>0</v>
      </c>
      <c r="P140" s="22">
        <f t="shared" si="35"/>
        <v>0</v>
      </c>
      <c r="Q140" s="22">
        <f t="shared" si="36"/>
        <v>0</v>
      </c>
      <c r="R140" s="22">
        <f t="shared" si="43"/>
        <v>0</v>
      </c>
      <c r="S140" s="22">
        <f t="shared" si="37"/>
        <v>0</v>
      </c>
      <c r="T140" s="22">
        <f t="shared" si="44"/>
        <v>0</v>
      </c>
      <c r="U140" s="22">
        <f t="shared" si="38"/>
        <v>0</v>
      </c>
      <c r="V140" s="22">
        <f t="shared" si="45"/>
        <v>0</v>
      </c>
      <c r="W140" s="20">
        <v>1</v>
      </c>
      <c r="X140" s="20">
        <v>0</v>
      </c>
    </row>
    <row r="141" spans="1:24">
      <c r="A141" t="s">
        <v>141</v>
      </c>
      <c r="B141">
        <v>1502</v>
      </c>
      <c r="C141" t="s">
        <v>989</v>
      </c>
      <c r="D141">
        <v>4601</v>
      </c>
      <c r="E141" t="s">
        <v>989</v>
      </c>
      <c r="F141">
        <f t="shared" si="39"/>
        <v>0</v>
      </c>
      <c r="G141">
        <f t="shared" si="31"/>
        <v>0</v>
      </c>
      <c r="H141" s="21">
        <v>3.8579352647194289</v>
      </c>
      <c r="I141" s="22">
        <v>104</v>
      </c>
      <c r="J141" s="22">
        <f t="shared" si="40"/>
        <v>0</v>
      </c>
      <c r="K141" s="22">
        <f t="shared" si="32"/>
        <v>0</v>
      </c>
      <c r="L141" s="22">
        <f t="shared" si="41"/>
        <v>0</v>
      </c>
      <c r="M141" s="22">
        <f t="shared" si="33"/>
        <v>0</v>
      </c>
      <c r="N141" s="22">
        <f t="shared" si="42"/>
        <v>0</v>
      </c>
      <c r="O141" s="22">
        <f t="shared" si="34"/>
        <v>0</v>
      </c>
      <c r="P141" s="22">
        <f t="shared" si="35"/>
        <v>0</v>
      </c>
      <c r="Q141" s="22">
        <f t="shared" si="36"/>
        <v>0</v>
      </c>
      <c r="R141" s="22">
        <f t="shared" si="43"/>
        <v>0</v>
      </c>
      <c r="S141" s="22">
        <f t="shared" si="37"/>
        <v>0</v>
      </c>
      <c r="T141" s="22">
        <f t="shared" si="44"/>
        <v>0</v>
      </c>
      <c r="U141" s="22">
        <f t="shared" si="38"/>
        <v>0</v>
      </c>
      <c r="V141" s="22">
        <f t="shared" si="45"/>
        <v>0</v>
      </c>
      <c r="W141" s="20">
        <v>1</v>
      </c>
      <c r="X141" s="20">
        <v>0</v>
      </c>
    </row>
    <row r="142" spans="1:24">
      <c r="A142" t="s">
        <v>142</v>
      </c>
      <c r="B142">
        <v>3503</v>
      </c>
      <c r="C142" t="s">
        <v>989</v>
      </c>
      <c r="D142">
        <v>5801</v>
      </c>
      <c r="E142" t="s">
        <v>991</v>
      </c>
      <c r="F142">
        <f t="shared" si="39"/>
        <v>1</v>
      </c>
      <c r="G142">
        <f t="shared" si="31"/>
        <v>0</v>
      </c>
      <c r="H142" s="21">
        <v>4.6551384348113825</v>
      </c>
      <c r="I142" s="22">
        <v>86</v>
      </c>
      <c r="J142" s="22">
        <f t="shared" si="40"/>
        <v>0</v>
      </c>
      <c r="K142" s="22">
        <f t="shared" si="32"/>
        <v>0</v>
      </c>
      <c r="L142" s="22">
        <f t="shared" si="41"/>
        <v>0</v>
      </c>
      <c r="M142" s="22">
        <f t="shared" si="33"/>
        <v>0</v>
      </c>
      <c r="N142" s="22">
        <f t="shared" si="42"/>
        <v>0</v>
      </c>
      <c r="O142" s="22">
        <f t="shared" si="34"/>
        <v>0</v>
      </c>
      <c r="P142" s="22">
        <f t="shared" si="35"/>
        <v>0</v>
      </c>
      <c r="Q142" s="22">
        <f t="shared" si="36"/>
        <v>0</v>
      </c>
      <c r="R142" s="22">
        <f t="shared" si="43"/>
        <v>0</v>
      </c>
      <c r="S142" s="22">
        <f t="shared" si="37"/>
        <v>0</v>
      </c>
      <c r="T142" s="22">
        <f t="shared" si="44"/>
        <v>0</v>
      </c>
      <c r="U142" s="22">
        <f t="shared" si="38"/>
        <v>1</v>
      </c>
      <c r="V142" s="22">
        <f t="shared" si="45"/>
        <v>0</v>
      </c>
      <c r="W142" s="20">
        <v>1</v>
      </c>
      <c r="X142" s="20">
        <v>0</v>
      </c>
    </row>
    <row r="143" spans="1:24">
      <c r="A143" t="s">
        <v>143</v>
      </c>
      <c r="B143">
        <v>1302</v>
      </c>
      <c r="C143" t="s">
        <v>990</v>
      </c>
      <c r="D143">
        <v>5801</v>
      </c>
      <c r="E143" t="s">
        <v>991</v>
      </c>
      <c r="F143">
        <f t="shared" si="39"/>
        <v>1</v>
      </c>
      <c r="G143">
        <f t="shared" si="31"/>
        <v>0</v>
      </c>
      <c r="H143" s="21">
        <v>3.4166405073382808</v>
      </c>
      <c r="I143" s="22">
        <v>689</v>
      </c>
      <c r="J143" s="22">
        <f t="shared" si="40"/>
        <v>0</v>
      </c>
      <c r="K143" s="22">
        <f t="shared" si="32"/>
        <v>0</v>
      </c>
      <c r="L143" s="22">
        <f t="shared" si="41"/>
        <v>0</v>
      </c>
      <c r="M143" s="22">
        <f t="shared" si="33"/>
        <v>0</v>
      </c>
      <c r="N143" s="22">
        <f t="shared" si="42"/>
        <v>0</v>
      </c>
      <c r="O143" s="22">
        <f t="shared" si="34"/>
        <v>0</v>
      </c>
      <c r="P143" s="22">
        <f t="shared" si="35"/>
        <v>0</v>
      </c>
      <c r="Q143" s="22">
        <f t="shared" si="36"/>
        <v>0</v>
      </c>
      <c r="R143" s="22">
        <f t="shared" si="43"/>
        <v>0</v>
      </c>
      <c r="S143" s="22">
        <f t="shared" si="37"/>
        <v>0</v>
      </c>
      <c r="T143" s="22">
        <f t="shared" si="44"/>
        <v>0</v>
      </c>
      <c r="U143" s="22">
        <f t="shared" si="38"/>
        <v>1</v>
      </c>
      <c r="V143" s="22">
        <f t="shared" si="45"/>
        <v>0</v>
      </c>
      <c r="W143" s="20">
        <v>1</v>
      </c>
      <c r="X143" s="20">
        <v>0</v>
      </c>
    </row>
    <row r="144" spans="1:24">
      <c r="A144" t="s">
        <v>144</v>
      </c>
      <c r="B144">
        <v>4601</v>
      </c>
      <c r="C144" t="s">
        <v>989</v>
      </c>
      <c r="D144">
        <v>5701</v>
      </c>
      <c r="E144" t="s">
        <v>991</v>
      </c>
      <c r="F144">
        <f t="shared" si="39"/>
        <v>1</v>
      </c>
      <c r="G144">
        <f t="shared" si="31"/>
        <v>1</v>
      </c>
      <c r="H144" s="21">
        <v>5.6454222693490923</v>
      </c>
      <c r="I144" s="22">
        <v>293</v>
      </c>
      <c r="J144" s="22">
        <f t="shared" si="40"/>
        <v>0</v>
      </c>
      <c r="K144" s="22">
        <f t="shared" si="32"/>
        <v>0</v>
      </c>
      <c r="L144" s="22">
        <f t="shared" si="41"/>
        <v>0</v>
      </c>
      <c r="M144" s="22">
        <f t="shared" si="33"/>
        <v>0</v>
      </c>
      <c r="N144" s="22">
        <f t="shared" si="42"/>
        <v>0</v>
      </c>
      <c r="O144" s="22">
        <f t="shared" si="34"/>
        <v>0</v>
      </c>
      <c r="P144" s="22">
        <f t="shared" si="35"/>
        <v>0</v>
      </c>
      <c r="Q144" s="22">
        <f t="shared" si="36"/>
        <v>0</v>
      </c>
      <c r="R144" s="22">
        <f t="shared" si="43"/>
        <v>0</v>
      </c>
      <c r="S144" s="22">
        <f t="shared" si="37"/>
        <v>1</v>
      </c>
      <c r="T144" s="22">
        <f t="shared" si="44"/>
        <v>1</v>
      </c>
      <c r="U144" s="22">
        <f t="shared" si="38"/>
        <v>0</v>
      </c>
      <c r="V144" s="22">
        <f t="shared" si="45"/>
        <v>0</v>
      </c>
      <c r="W144" s="20">
        <v>1</v>
      </c>
      <c r="X144" s="20">
        <v>1</v>
      </c>
    </row>
    <row r="145" spans="1:25">
      <c r="A145" t="s">
        <v>146</v>
      </c>
      <c r="B145">
        <v>705</v>
      </c>
      <c r="C145" t="s">
        <v>989</v>
      </c>
      <c r="D145">
        <v>4601</v>
      </c>
      <c r="E145" t="s">
        <v>989</v>
      </c>
      <c r="F145">
        <f t="shared" si="39"/>
        <v>0</v>
      </c>
      <c r="G145">
        <f t="shared" si="31"/>
        <v>0</v>
      </c>
      <c r="H145" s="21">
        <v>3.7649229846498886</v>
      </c>
      <c r="I145" s="22">
        <v>386</v>
      </c>
      <c r="J145" s="22">
        <f t="shared" si="40"/>
        <v>0</v>
      </c>
      <c r="K145" s="22">
        <f t="shared" si="32"/>
        <v>0</v>
      </c>
      <c r="L145" s="22">
        <f t="shared" si="41"/>
        <v>0</v>
      </c>
      <c r="M145" s="22">
        <f t="shared" si="33"/>
        <v>0</v>
      </c>
      <c r="N145" s="22">
        <f t="shared" si="42"/>
        <v>0</v>
      </c>
      <c r="O145" s="22">
        <f t="shared" si="34"/>
        <v>0</v>
      </c>
      <c r="P145" s="22">
        <f t="shared" si="35"/>
        <v>0</v>
      </c>
      <c r="Q145" s="22">
        <f t="shared" si="36"/>
        <v>0</v>
      </c>
      <c r="R145" s="22">
        <f t="shared" si="43"/>
        <v>0</v>
      </c>
      <c r="S145" s="22">
        <f t="shared" si="37"/>
        <v>0</v>
      </c>
      <c r="T145" s="22">
        <f t="shared" si="44"/>
        <v>0</v>
      </c>
      <c r="U145" s="22">
        <f t="shared" si="38"/>
        <v>0</v>
      </c>
      <c r="V145" s="22">
        <f t="shared" si="45"/>
        <v>0</v>
      </c>
      <c r="W145" s="20">
        <v>1</v>
      </c>
      <c r="X145" s="20">
        <v>1</v>
      </c>
    </row>
    <row r="146" spans="1:25">
      <c r="A146" t="s">
        <v>147</v>
      </c>
      <c r="B146">
        <v>1301</v>
      </c>
      <c r="C146" t="s">
        <v>990</v>
      </c>
      <c r="D146">
        <v>4601</v>
      </c>
      <c r="E146" t="s">
        <v>989</v>
      </c>
      <c r="F146">
        <f t="shared" si="39"/>
        <v>0</v>
      </c>
      <c r="G146">
        <f t="shared" si="31"/>
        <v>0</v>
      </c>
      <c r="H146" s="21">
        <v>4.663700925389648</v>
      </c>
      <c r="I146" s="22">
        <v>533</v>
      </c>
      <c r="J146" s="22">
        <f t="shared" si="40"/>
        <v>0</v>
      </c>
      <c r="K146" s="22">
        <f t="shared" si="32"/>
        <v>0</v>
      </c>
      <c r="L146" s="22">
        <f t="shared" si="41"/>
        <v>0</v>
      </c>
      <c r="M146" s="22">
        <f t="shared" si="33"/>
        <v>0</v>
      </c>
      <c r="N146" s="22">
        <f t="shared" si="42"/>
        <v>0</v>
      </c>
      <c r="O146" s="22">
        <f t="shared" si="34"/>
        <v>0</v>
      </c>
      <c r="P146" s="22">
        <f t="shared" si="35"/>
        <v>0</v>
      </c>
      <c r="Q146" s="22">
        <f t="shared" si="36"/>
        <v>0</v>
      </c>
      <c r="R146" s="22">
        <f t="shared" si="43"/>
        <v>0</v>
      </c>
      <c r="S146" s="22">
        <f t="shared" si="37"/>
        <v>0</v>
      </c>
      <c r="T146" s="22">
        <f t="shared" si="44"/>
        <v>0</v>
      </c>
      <c r="U146" s="22">
        <f t="shared" si="38"/>
        <v>0</v>
      </c>
      <c r="V146" s="22">
        <f t="shared" si="45"/>
        <v>0</v>
      </c>
      <c r="W146" s="20">
        <v>1</v>
      </c>
      <c r="X146" s="20">
        <v>1</v>
      </c>
    </row>
    <row r="147" spans="1:25">
      <c r="A147" t="s">
        <v>148</v>
      </c>
      <c r="B147">
        <v>1502</v>
      </c>
      <c r="C147" t="s">
        <v>989</v>
      </c>
      <c r="D147">
        <v>3802</v>
      </c>
      <c r="E147" t="s">
        <v>990</v>
      </c>
      <c r="F147">
        <f t="shared" si="39"/>
        <v>0</v>
      </c>
      <c r="G147">
        <f t="shared" si="31"/>
        <v>0</v>
      </c>
      <c r="H147" s="21">
        <v>3.4842998393467859</v>
      </c>
      <c r="I147" s="22">
        <v>375</v>
      </c>
      <c r="J147" s="22">
        <f t="shared" si="40"/>
        <v>0</v>
      </c>
      <c r="K147" s="22">
        <f t="shared" si="32"/>
        <v>0</v>
      </c>
      <c r="L147" s="22">
        <f t="shared" si="41"/>
        <v>0</v>
      </c>
      <c r="M147" s="22">
        <f t="shared" si="33"/>
        <v>0</v>
      </c>
      <c r="N147" s="22">
        <f t="shared" si="42"/>
        <v>0</v>
      </c>
      <c r="O147" s="22">
        <f t="shared" si="34"/>
        <v>0</v>
      </c>
      <c r="P147" s="22">
        <f t="shared" si="35"/>
        <v>0</v>
      </c>
      <c r="Q147" s="22">
        <f t="shared" si="36"/>
        <v>0</v>
      </c>
      <c r="R147" s="22">
        <f t="shared" si="43"/>
        <v>0</v>
      </c>
      <c r="S147" s="22">
        <f t="shared" si="37"/>
        <v>0</v>
      </c>
      <c r="T147" s="22">
        <f t="shared" si="44"/>
        <v>0</v>
      </c>
      <c r="U147" s="22">
        <f t="shared" si="38"/>
        <v>0</v>
      </c>
      <c r="V147" s="22">
        <f t="shared" si="45"/>
        <v>0</v>
      </c>
      <c r="W147" s="20">
        <v>1</v>
      </c>
      <c r="X147" s="20">
        <v>1</v>
      </c>
    </row>
    <row r="148" spans="1:25">
      <c r="A148" t="s">
        <v>149</v>
      </c>
      <c r="B148">
        <v>1525</v>
      </c>
      <c r="C148" t="s">
        <v>989</v>
      </c>
      <c r="D148">
        <v>5101</v>
      </c>
      <c r="E148" t="s">
        <v>991</v>
      </c>
      <c r="F148">
        <f t="shared" si="39"/>
        <v>1</v>
      </c>
      <c r="G148">
        <f t="shared" si="31"/>
        <v>0</v>
      </c>
      <c r="H148" s="21">
        <v>3.7895807121644256</v>
      </c>
      <c r="I148" s="22">
        <v>268</v>
      </c>
      <c r="J148" s="22">
        <f t="shared" si="40"/>
        <v>0</v>
      </c>
      <c r="K148" s="22">
        <f t="shared" si="32"/>
        <v>0</v>
      </c>
      <c r="L148" s="22">
        <f t="shared" si="41"/>
        <v>1</v>
      </c>
      <c r="M148" s="22">
        <f t="shared" si="33"/>
        <v>0</v>
      </c>
      <c r="N148" s="22">
        <f t="shared" si="42"/>
        <v>0</v>
      </c>
      <c r="O148" s="22">
        <f t="shared" si="34"/>
        <v>0</v>
      </c>
      <c r="P148" s="22">
        <f t="shared" si="35"/>
        <v>1</v>
      </c>
      <c r="Q148" s="22">
        <f t="shared" si="36"/>
        <v>0</v>
      </c>
      <c r="R148" s="22">
        <f t="shared" si="43"/>
        <v>0</v>
      </c>
      <c r="S148" s="22">
        <f t="shared" si="37"/>
        <v>0</v>
      </c>
      <c r="T148" s="22">
        <f t="shared" si="44"/>
        <v>0</v>
      </c>
      <c r="U148" s="22">
        <f t="shared" si="38"/>
        <v>0</v>
      </c>
      <c r="V148" s="22">
        <f t="shared" si="45"/>
        <v>0</v>
      </c>
      <c r="W148" s="20">
        <v>1</v>
      </c>
      <c r="X148" s="20">
        <v>0</v>
      </c>
    </row>
    <row r="149" spans="1:25">
      <c r="A149" t="s">
        <v>150</v>
      </c>
      <c r="B149">
        <v>1502</v>
      </c>
      <c r="C149" t="s">
        <v>989</v>
      </c>
      <c r="D149">
        <v>5001</v>
      </c>
      <c r="E149" t="s">
        <v>989</v>
      </c>
      <c r="F149">
        <f t="shared" si="39"/>
        <v>0</v>
      </c>
      <c r="G149">
        <f t="shared" si="31"/>
        <v>0</v>
      </c>
      <c r="H149" s="21">
        <v>5.1335389083702179</v>
      </c>
      <c r="I149" s="22">
        <v>24</v>
      </c>
      <c r="J149" s="22">
        <f t="shared" si="40"/>
        <v>0</v>
      </c>
      <c r="K149" s="22">
        <f t="shared" si="32"/>
        <v>0</v>
      </c>
      <c r="L149" s="22">
        <f t="shared" si="41"/>
        <v>0</v>
      </c>
      <c r="M149" s="22">
        <f t="shared" si="33"/>
        <v>0</v>
      </c>
      <c r="N149" s="22">
        <f t="shared" si="42"/>
        <v>0</v>
      </c>
      <c r="O149" s="22">
        <f t="shared" si="34"/>
        <v>0</v>
      </c>
      <c r="P149" s="22">
        <f t="shared" si="35"/>
        <v>0</v>
      </c>
      <c r="Q149" s="22">
        <f t="shared" si="36"/>
        <v>0</v>
      </c>
      <c r="R149" s="22">
        <f t="shared" si="43"/>
        <v>0</v>
      </c>
      <c r="S149" s="22">
        <f t="shared" si="37"/>
        <v>0</v>
      </c>
      <c r="T149" s="22">
        <f t="shared" si="44"/>
        <v>0</v>
      </c>
      <c r="U149" s="22">
        <f t="shared" si="38"/>
        <v>0</v>
      </c>
      <c r="V149" s="22">
        <f t="shared" si="45"/>
        <v>0</v>
      </c>
      <c r="W149" s="20">
        <v>1</v>
      </c>
      <c r="X149" s="20">
        <v>0</v>
      </c>
    </row>
    <row r="150" spans="1:25">
      <c r="A150" t="s">
        <v>151</v>
      </c>
      <c r="B150">
        <v>705</v>
      </c>
      <c r="C150" t="s">
        <v>989</v>
      </c>
      <c r="D150">
        <v>5102</v>
      </c>
      <c r="E150" t="s">
        <v>991</v>
      </c>
      <c r="F150">
        <f t="shared" si="39"/>
        <v>1</v>
      </c>
      <c r="G150">
        <f t="shared" si="31"/>
        <v>1</v>
      </c>
      <c r="H150" s="21">
        <v>5.3344537511509307</v>
      </c>
      <c r="I150" s="22">
        <v>76</v>
      </c>
      <c r="J150" s="22">
        <f t="shared" si="40"/>
        <v>0</v>
      </c>
      <c r="K150" s="22">
        <f t="shared" si="32"/>
        <v>0</v>
      </c>
      <c r="L150" s="22">
        <f t="shared" si="41"/>
        <v>0</v>
      </c>
      <c r="M150" s="22">
        <f t="shared" si="33"/>
        <v>0</v>
      </c>
      <c r="N150" s="22">
        <f t="shared" si="42"/>
        <v>1</v>
      </c>
      <c r="O150" s="22">
        <f t="shared" si="34"/>
        <v>1</v>
      </c>
      <c r="P150" s="22">
        <f t="shared" si="35"/>
        <v>1</v>
      </c>
      <c r="Q150" s="22">
        <f t="shared" si="36"/>
        <v>0</v>
      </c>
      <c r="R150" s="22">
        <f t="shared" si="43"/>
        <v>0</v>
      </c>
      <c r="S150" s="22">
        <f t="shared" si="37"/>
        <v>0</v>
      </c>
      <c r="T150" s="22">
        <f t="shared" si="44"/>
        <v>0</v>
      </c>
      <c r="U150" s="22">
        <f t="shared" si="38"/>
        <v>0</v>
      </c>
      <c r="V150" s="22">
        <f t="shared" si="45"/>
        <v>0</v>
      </c>
      <c r="W150" s="20">
        <v>1</v>
      </c>
      <c r="X150" s="20">
        <v>1</v>
      </c>
    </row>
    <row r="151" spans="1:25">
      <c r="A151" t="s">
        <v>152</v>
      </c>
      <c r="B151">
        <v>705</v>
      </c>
      <c r="C151" t="s">
        <v>989</v>
      </c>
      <c r="D151">
        <v>3802</v>
      </c>
      <c r="E151" t="s">
        <v>990</v>
      </c>
      <c r="F151">
        <f t="shared" si="39"/>
        <v>0</v>
      </c>
      <c r="G151">
        <f t="shared" si="31"/>
        <v>0</v>
      </c>
      <c r="H151" s="21">
        <v>3.6981005456233897</v>
      </c>
      <c r="I151" s="22">
        <v>350</v>
      </c>
      <c r="J151" s="22">
        <f t="shared" si="40"/>
        <v>0</v>
      </c>
      <c r="K151" s="22">
        <f t="shared" si="32"/>
        <v>0</v>
      </c>
      <c r="L151" s="22">
        <f t="shared" si="41"/>
        <v>0</v>
      </c>
      <c r="M151" s="22">
        <f t="shared" si="33"/>
        <v>0</v>
      </c>
      <c r="N151" s="22">
        <f t="shared" si="42"/>
        <v>0</v>
      </c>
      <c r="O151" s="22">
        <f t="shared" si="34"/>
        <v>0</v>
      </c>
      <c r="P151" s="22">
        <f t="shared" si="35"/>
        <v>0</v>
      </c>
      <c r="Q151" s="22">
        <f t="shared" si="36"/>
        <v>0</v>
      </c>
      <c r="R151" s="22">
        <f t="shared" si="43"/>
        <v>0</v>
      </c>
      <c r="S151" s="22">
        <f t="shared" si="37"/>
        <v>0</v>
      </c>
      <c r="T151" s="22">
        <f t="shared" si="44"/>
        <v>0</v>
      </c>
      <c r="U151" s="22">
        <f t="shared" si="38"/>
        <v>0</v>
      </c>
      <c r="V151" s="22">
        <f t="shared" si="45"/>
        <v>0</v>
      </c>
      <c r="W151" s="20">
        <v>1</v>
      </c>
      <c r="X151" s="20">
        <v>1</v>
      </c>
    </row>
    <row r="152" spans="1:25">
      <c r="A152" t="s">
        <v>153</v>
      </c>
      <c r="B152">
        <v>5401</v>
      </c>
      <c r="C152" t="s">
        <v>989</v>
      </c>
      <c r="D152">
        <v>5801</v>
      </c>
      <c r="E152" t="s">
        <v>991</v>
      </c>
      <c r="F152">
        <f t="shared" si="39"/>
        <v>1</v>
      </c>
      <c r="G152">
        <f t="shared" si="31"/>
        <v>0</v>
      </c>
      <c r="H152" s="21">
        <v>3.8573324964312685</v>
      </c>
      <c r="I152" s="22">
        <v>300</v>
      </c>
      <c r="J152" s="22">
        <f t="shared" si="40"/>
        <v>0</v>
      </c>
      <c r="K152" s="22">
        <f t="shared" si="32"/>
        <v>0</v>
      </c>
      <c r="L152" s="22">
        <f t="shared" si="41"/>
        <v>0</v>
      </c>
      <c r="M152" s="22">
        <f t="shared" si="33"/>
        <v>0</v>
      </c>
      <c r="N152" s="22">
        <f t="shared" si="42"/>
        <v>0</v>
      </c>
      <c r="O152" s="22">
        <f t="shared" si="34"/>
        <v>0</v>
      </c>
      <c r="P152" s="22">
        <f t="shared" si="35"/>
        <v>0</v>
      </c>
      <c r="Q152" s="22">
        <f t="shared" si="36"/>
        <v>0</v>
      </c>
      <c r="R152" s="22">
        <f t="shared" si="43"/>
        <v>0</v>
      </c>
      <c r="S152" s="22">
        <f t="shared" si="37"/>
        <v>0</v>
      </c>
      <c r="T152" s="22">
        <f t="shared" si="44"/>
        <v>0</v>
      </c>
      <c r="U152" s="22">
        <f t="shared" si="38"/>
        <v>1</v>
      </c>
      <c r="V152" s="22">
        <f t="shared" si="45"/>
        <v>0</v>
      </c>
      <c r="W152" s="20">
        <v>1</v>
      </c>
      <c r="X152" s="20">
        <v>0</v>
      </c>
    </row>
    <row r="153" spans="1:25">
      <c r="A153" t="s">
        <v>154</v>
      </c>
      <c r="B153">
        <v>1301</v>
      </c>
      <c r="C153" t="s">
        <v>990</v>
      </c>
      <c r="D153">
        <v>5801</v>
      </c>
      <c r="E153" t="s">
        <v>991</v>
      </c>
      <c r="F153">
        <f t="shared" si="39"/>
        <v>1</v>
      </c>
      <c r="G153">
        <f t="shared" si="31"/>
        <v>1</v>
      </c>
      <c r="H153" s="21">
        <v>5.8633228601204559</v>
      </c>
      <c r="I153" s="22">
        <v>41</v>
      </c>
      <c r="J153" s="22">
        <f t="shared" si="40"/>
        <v>0</v>
      </c>
      <c r="K153" s="22">
        <f t="shared" si="32"/>
        <v>0</v>
      </c>
      <c r="L153" s="22">
        <f t="shared" si="41"/>
        <v>0</v>
      </c>
      <c r="M153" s="22">
        <f t="shared" si="33"/>
        <v>0</v>
      </c>
      <c r="N153" s="22">
        <f t="shared" si="42"/>
        <v>0</v>
      </c>
      <c r="O153" s="22">
        <f t="shared" si="34"/>
        <v>0</v>
      </c>
      <c r="P153" s="22">
        <f t="shared" si="35"/>
        <v>0</v>
      </c>
      <c r="Q153" s="22">
        <f t="shared" si="36"/>
        <v>0</v>
      </c>
      <c r="R153" s="22">
        <f t="shared" si="43"/>
        <v>0</v>
      </c>
      <c r="S153" s="22">
        <f t="shared" si="37"/>
        <v>0</v>
      </c>
      <c r="T153" s="22">
        <f t="shared" si="44"/>
        <v>0</v>
      </c>
      <c r="U153" s="22">
        <f t="shared" si="38"/>
        <v>1</v>
      </c>
      <c r="V153" s="22">
        <f t="shared" si="45"/>
        <v>1</v>
      </c>
      <c r="W153" s="20">
        <v>1</v>
      </c>
      <c r="X153" s="20">
        <v>1</v>
      </c>
    </row>
    <row r="154" spans="1:25">
      <c r="A154" t="s">
        <v>155</v>
      </c>
      <c r="B154">
        <v>705</v>
      </c>
      <c r="C154" t="s">
        <v>989</v>
      </c>
      <c r="D154">
        <v>3802</v>
      </c>
      <c r="E154" t="s">
        <v>990</v>
      </c>
      <c r="F154">
        <f t="shared" si="39"/>
        <v>0</v>
      </c>
      <c r="G154">
        <f t="shared" si="31"/>
        <v>0</v>
      </c>
      <c r="H154" s="21">
        <v>6.0211892990699383</v>
      </c>
      <c r="I154" s="22">
        <v>211</v>
      </c>
      <c r="J154" s="22">
        <f t="shared" si="40"/>
        <v>0</v>
      </c>
      <c r="K154" s="22">
        <f t="shared" si="32"/>
        <v>0</v>
      </c>
      <c r="L154" s="22">
        <f t="shared" si="41"/>
        <v>0</v>
      </c>
      <c r="M154" s="22">
        <f t="shared" si="33"/>
        <v>0</v>
      </c>
      <c r="N154" s="22">
        <f t="shared" si="42"/>
        <v>0</v>
      </c>
      <c r="O154" s="22">
        <f t="shared" si="34"/>
        <v>0</v>
      </c>
      <c r="P154" s="22">
        <f t="shared" si="35"/>
        <v>0</v>
      </c>
      <c r="Q154" s="22">
        <f t="shared" si="36"/>
        <v>0</v>
      </c>
      <c r="R154" s="22">
        <f t="shared" si="43"/>
        <v>0</v>
      </c>
      <c r="S154" s="22">
        <f t="shared" si="37"/>
        <v>0</v>
      </c>
      <c r="T154" s="22">
        <f t="shared" si="44"/>
        <v>0</v>
      </c>
      <c r="U154" s="22">
        <f t="shared" si="38"/>
        <v>0</v>
      </c>
      <c r="V154" s="22">
        <f t="shared" si="45"/>
        <v>0</v>
      </c>
      <c r="W154" s="20">
        <v>1</v>
      </c>
      <c r="X154" s="20">
        <v>0</v>
      </c>
    </row>
    <row r="155" spans="1:25">
      <c r="A155" t="s">
        <v>156</v>
      </c>
      <c r="B155">
        <v>4403</v>
      </c>
      <c r="C155" t="s">
        <v>990</v>
      </c>
      <c r="D155">
        <v>5801</v>
      </c>
      <c r="E155" t="s">
        <v>991</v>
      </c>
      <c r="F155">
        <f t="shared" si="39"/>
        <v>1</v>
      </c>
      <c r="G155">
        <f t="shared" si="31"/>
        <v>0</v>
      </c>
      <c r="H155" s="21">
        <v>4.6106601630898796</v>
      </c>
      <c r="I155" s="22">
        <v>163</v>
      </c>
      <c r="J155" s="22">
        <f t="shared" si="40"/>
        <v>0</v>
      </c>
      <c r="K155" s="22">
        <f t="shared" si="32"/>
        <v>0</v>
      </c>
      <c r="L155" s="22">
        <f t="shared" si="41"/>
        <v>0</v>
      </c>
      <c r="M155" s="22">
        <f t="shared" si="33"/>
        <v>0</v>
      </c>
      <c r="N155" s="22">
        <f t="shared" si="42"/>
        <v>0</v>
      </c>
      <c r="O155" s="22">
        <f t="shared" si="34"/>
        <v>0</v>
      </c>
      <c r="P155" s="22">
        <f t="shared" si="35"/>
        <v>0</v>
      </c>
      <c r="Q155" s="22">
        <f t="shared" si="36"/>
        <v>0</v>
      </c>
      <c r="R155" s="22">
        <f t="shared" si="43"/>
        <v>0</v>
      </c>
      <c r="S155" s="22">
        <f t="shared" si="37"/>
        <v>0</v>
      </c>
      <c r="T155" s="22">
        <f t="shared" si="44"/>
        <v>0</v>
      </c>
      <c r="U155" s="22">
        <f t="shared" si="38"/>
        <v>1</v>
      </c>
      <c r="V155" s="22">
        <f t="shared" si="45"/>
        <v>0</v>
      </c>
      <c r="W155" s="20">
        <v>1</v>
      </c>
      <c r="X155" s="20">
        <v>0</v>
      </c>
    </row>
    <row r="156" spans="1:25">
      <c r="A156" t="s">
        <v>157</v>
      </c>
      <c r="B156">
        <v>5201</v>
      </c>
      <c r="C156" t="s">
        <v>991</v>
      </c>
      <c r="D156">
        <v>5801</v>
      </c>
      <c r="E156" t="s">
        <v>991</v>
      </c>
      <c r="F156">
        <f t="shared" si="39"/>
        <v>1</v>
      </c>
      <c r="G156">
        <f t="shared" si="31"/>
        <v>0</v>
      </c>
      <c r="H156" s="21">
        <v>4.4548448600085102</v>
      </c>
      <c r="I156" s="22">
        <v>422</v>
      </c>
      <c r="J156" s="22">
        <f t="shared" si="40"/>
        <v>0</v>
      </c>
      <c r="K156" s="22">
        <f t="shared" si="32"/>
        <v>0</v>
      </c>
      <c r="L156" s="22">
        <f t="shared" si="41"/>
        <v>0</v>
      </c>
      <c r="M156" s="22">
        <f t="shared" si="33"/>
        <v>0</v>
      </c>
      <c r="N156" s="22">
        <f t="shared" si="42"/>
        <v>0</v>
      </c>
      <c r="O156" s="22">
        <f t="shared" si="34"/>
        <v>0</v>
      </c>
      <c r="P156" s="22">
        <f t="shared" si="35"/>
        <v>0</v>
      </c>
      <c r="Q156" s="22">
        <f t="shared" si="36"/>
        <v>1</v>
      </c>
      <c r="R156" s="22">
        <f t="shared" si="43"/>
        <v>0</v>
      </c>
      <c r="S156" s="22">
        <f t="shared" si="37"/>
        <v>0</v>
      </c>
      <c r="T156" s="22">
        <f t="shared" si="44"/>
        <v>0</v>
      </c>
      <c r="U156" s="22">
        <f t="shared" si="38"/>
        <v>1</v>
      </c>
      <c r="V156" s="22">
        <f t="shared" si="45"/>
        <v>0</v>
      </c>
      <c r="W156" s="20">
        <v>1</v>
      </c>
      <c r="X156" s="20">
        <v>0</v>
      </c>
    </row>
    <row r="157" spans="1:25">
      <c r="A157" t="s">
        <v>158</v>
      </c>
      <c r="B157">
        <v>705</v>
      </c>
      <c r="C157" t="s">
        <v>989</v>
      </c>
      <c r="D157">
        <v>3802</v>
      </c>
      <c r="E157" t="s">
        <v>990</v>
      </c>
      <c r="F157">
        <f t="shared" si="39"/>
        <v>0</v>
      </c>
      <c r="G157">
        <f t="shared" si="31"/>
        <v>0</v>
      </c>
      <c r="H157" s="21">
        <v>3.781755374652469</v>
      </c>
      <c r="I157" s="22">
        <v>389</v>
      </c>
      <c r="J157" s="22">
        <f t="shared" si="40"/>
        <v>0</v>
      </c>
      <c r="K157" s="22">
        <f t="shared" si="32"/>
        <v>0</v>
      </c>
      <c r="L157" s="22">
        <f t="shared" si="41"/>
        <v>0</v>
      </c>
      <c r="M157" s="22">
        <f t="shared" si="33"/>
        <v>0</v>
      </c>
      <c r="N157" s="22">
        <f t="shared" si="42"/>
        <v>0</v>
      </c>
      <c r="O157" s="22">
        <f t="shared" si="34"/>
        <v>0</v>
      </c>
      <c r="P157" s="22">
        <f t="shared" si="35"/>
        <v>0</v>
      </c>
      <c r="Q157" s="22">
        <f t="shared" si="36"/>
        <v>0</v>
      </c>
      <c r="R157" s="22">
        <f t="shared" si="43"/>
        <v>0</v>
      </c>
      <c r="S157" s="22">
        <f t="shared" si="37"/>
        <v>0</v>
      </c>
      <c r="T157" s="22">
        <f t="shared" si="44"/>
        <v>0</v>
      </c>
      <c r="U157" s="22">
        <f t="shared" si="38"/>
        <v>0</v>
      </c>
      <c r="V157" s="22">
        <f t="shared" si="45"/>
        <v>0</v>
      </c>
      <c r="W157" s="20">
        <v>1</v>
      </c>
      <c r="X157" s="20">
        <v>1</v>
      </c>
    </row>
    <row r="158" spans="1:25">
      <c r="A158" t="s">
        <v>159</v>
      </c>
      <c r="B158">
        <v>1525</v>
      </c>
      <c r="C158" t="s">
        <v>989</v>
      </c>
      <c r="D158">
        <v>3901</v>
      </c>
      <c r="E158" t="s">
        <v>989</v>
      </c>
      <c r="F158">
        <f t="shared" si="39"/>
        <v>0</v>
      </c>
      <c r="G158">
        <f t="shared" si="31"/>
        <v>0</v>
      </c>
      <c r="H158" s="21">
        <v>4.0606978403536118</v>
      </c>
      <c r="I158" s="22">
        <v>389</v>
      </c>
      <c r="J158" s="22">
        <f t="shared" si="40"/>
        <v>0</v>
      </c>
      <c r="K158" s="22">
        <f t="shared" si="32"/>
        <v>0</v>
      </c>
      <c r="L158" s="22">
        <f t="shared" si="41"/>
        <v>0</v>
      </c>
      <c r="M158" s="22">
        <f t="shared" si="33"/>
        <v>0</v>
      </c>
      <c r="N158" s="22">
        <f t="shared" si="42"/>
        <v>0</v>
      </c>
      <c r="O158" s="22">
        <f t="shared" si="34"/>
        <v>0</v>
      </c>
      <c r="P158" s="22">
        <f t="shared" si="35"/>
        <v>0</v>
      </c>
      <c r="Q158" s="22">
        <f t="shared" si="36"/>
        <v>0</v>
      </c>
      <c r="R158" s="22">
        <f t="shared" si="43"/>
        <v>0</v>
      </c>
      <c r="S158" s="22">
        <f t="shared" si="37"/>
        <v>0</v>
      </c>
      <c r="T158" s="22">
        <f t="shared" si="44"/>
        <v>0</v>
      </c>
      <c r="U158" s="22">
        <f t="shared" si="38"/>
        <v>0</v>
      </c>
      <c r="V158" s="22">
        <f t="shared" si="45"/>
        <v>0</v>
      </c>
      <c r="W158" s="20">
        <v>1</v>
      </c>
      <c r="X158" s="20">
        <v>1</v>
      </c>
      <c r="Y158" s="21" t="s">
        <v>968</v>
      </c>
    </row>
    <row r="159" spans="1:25">
      <c r="A159" t="s">
        <v>160</v>
      </c>
      <c r="B159">
        <v>3802</v>
      </c>
      <c r="C159" t="s">
        <v>990</v>
      </c>
      <c r="D159">
        <v>5801</v>
      </c>
      <c r="E159" t="s">
        <v>991</v>
      </c>
      <c r="F159">
        <f t="shared" si="39"/>
        <v>1</v>
      </c>
      <c r="G159">
        <f t="shared" si="31"/>
        <v>1</v>
      </c>
      <c r="H159" s="21">
        <v>4.071882007306125</v>
      </c>
      <c r="I159" s="22">
        <v>350</v>
      </c>
      <c r="J159" s="22">
        <f t="shared" si="40"/>
        <v>0</v>
      </c>
      <c r="K159" s="22">
        <f t="shared" si="32"/>
        <v>0</v>
      </c>
      <c r="L159" s="22">
        <f t="shared" si="41"/>
        <v>0</v>
      </c>
      <c r="M159" s="22">
        <f t="shared" si="33"/>
        <v>0</v>
      </c>
      <c r="N159" s="22">
        <f t="shared" si="42"/>
        <v>0</v>
      </c>
      <c r="O159" s="22">
        <f t="shared" si="34"/>
        <v>0</v>
      </c>
      <c r="P159" s="22">
        <f t="shared" si="35"/>
        <v>0</v>
      </c>
      <c r="Q159" s="22">
        <f t="shared" si="36"/>
        <v>0</v>
      </c>
      <c r="R159" s="22">
        <f t="shared" si="43"/>
        <v>0</v>
      </c>
      <c r="S159" s="22">
        <f t="shared" si="37"/>
        <v>0</v>
      </c>
      <c r="T159" s="22">
        <f t="shared" si="44"/>
        <v>0</v>
      </c>
      <c r="U159" s="22">
        <f t="shared" si="38"/>
        <v>1</v>
      </c>
      <c r="V159" s="22">
        <f t="shared" si="45"/>
        <v>1</v>
      </c>
      <c r="W159" s="20">
        <v>1</v>
      </c>
      <c r="X159" s="20">
        <v>1</v>
      </c>
    </row>
    <row r="160" spans="1:25">
      <c r="A160" t="s">
        <v>161</v>
      </c>
      <c r="B160">
        <v>1525</v>
      </c>
      <c r="C160" t="s">
        <v>989</v>
      </c>
      <c r="D160">
        <v>4001</v>
      </c>
      <c r="E160" t="s">
        <v>989</v>
      </c>
      <c r="F160">
        <f t="shared" si="39"/>
        <v>0</v>
      </c>
      <c r="G160">
        <f t="shared" si="31"/>
        <v>0</v>
      </c>
      <c r="H160" s="21">
        <v>3.4608978427565478</v>
      </c>
      <c r="I160" s="22">
        <v>459</v>
      </c>
      <c r="J160" s="22">
        <f t="shared" si="40"/>
        <v>0</v>
      </c>
      <c r="K160" s="22">
        <f t="shared" si="32"/>
        <v>0</v>
      </c>
      <c r="L160" s="22">
        <f t="shared" si="41"/>
        <v>0</v>
      </c>
      <c r="M160" s="22">
        <f t="shared" si="33"/>
        <v>0</v>
      </c>
      <c r="N160" s="22">
        <f t="shared" si="42"/>
        <v>0</v>
      </c>
      <c r="O160" s="22">
        <f t="shared" si="34"/>
        <v>0</v>
      </c>
      <c r="P160" s="22">
        <f t="shared" si="35"/>
        <v>0</v>
      </c>
      <c r="Q160" s="22">
        <f t="shared" si="36"/>
        <v>0</v>
      </c>
      <c r="R160" s="22">
        <f t="shared" si="43"/>
        <v>0</v>
      </c>
      <c r="S160" s="22">
        <f t="shared" si="37"/>
        <v>0</v>
      </c>
      <c r="T160" s="22">
        <f t="shared" si="44"/>
        <v>0</v>
      </c>
      <c r="U160" s="22">
        <f t="shared" si="38"/>
        <v>0</v>
      </c>
      <c r="V160" s="22">
        <f t="shared" si="45"/>
        <v>0</v>
      </c>
      <c r="W160" s="20">
        <v>1</v>
      </c>
      <c r="X160" s="20">
        <v>0</v>
      </c>
    </row>
    <row r="161" spans="1:25">
      <c r="A161" t="s">
        <v>162</v>
      </c>
      <c r="B161">
        <v>1301</v>
      </c>
      <c r="C161" t="s">
        <v>990</v>
      </c>
      <c r="D161">
        <v>1801</v>
      </c>
      <c r="E161" t="s">
        <v>989</v>
      </c>
      <c r="F161">
        <f t="shared" si="39"/>
        <v>0</v>
      </c>
      <c r="G161">
        <f t="shared" si="31"/>
        <v>0</v>
      </c>
      <c r="H161" s="21">
        <v>1.9464522650130731</v>
      </c>
      <c r="I161" s="22">
        <v>735</v>
      </c>
      <c r="J161" s="22">
        <f t="shared" si="40"/>
        <v>0</v>
      </c>
      <c r="K161" s="22">
        <f t="shared" si="32"/>
        <v>0</v>
      </c>
      <c r="L161" s="22">
        <f t="shared" si="41"/>
        <v>0</v>
      </c>
      <c r="M161" s="22">
        <f t="shared" si="33"/>
        <v>0</v>
      </c>
      <c r="N161" s="22">
        <f t="shared" si="42"/>
        <v>0</v>
      </c>
      <c r="O161" s="22">
        <f t="shared" si="34"/>
        <v>0</v>
      </c>
      <c r="P161" s="22">
        <f t="shared" si="35"/>
        <v>0</v>
      </c>
      <c r="Q161" s="22">
        <f t="shared" si="36"/>
        <v>0</v>
      </c>
      <c r="R161" s="22">
        <f t="shared" si="43"/>
        <v>0</v>
      </c>
      <c r="S161" s="22">
        <f t="shared" si="37"/>
        <v>0</v>
      </c>
      <c r="T161" s="22">
        <f t="shared" si="44"/>
        <v>0</v>
      </c>
      <c r="U161" s="22">
        <f t="shared" si="38"/>
        <v>0</v>
      </c>
      <c r="V161" s="22">
        <f t="shared" si="45"/>
        <v>0</v>
      </c>
      <c r="W161" s="20">
        <v>1</v>
      </c>
      <c r="X161" s="20">
        <v>1</v>
      </c>
    </row>
    <row r="162" spans="1:25">
      <c r="A162" t="s">
        <v>163</v>
      </c>
      <c r="B162">
        <v>1502</v>
      </c>
      <c r="C162" t="s">
        <v>989</v>
      </c>
      <c r="D162">
        <v>4403</v>
      </c>
      <c r="E162" t="s">
        <v>990</v>
      </c>
      <c r="F162">
        <f t="shared" si="39"/>
        <v>0</v>
      </c>
      <c r="G162">
        <f t="shared" si="31"/>
        <v>0</v>
      </c>
      <c r="H162" s="21">
        <v>3.8305886686851442</v>
      </c>
      <c r="I162" s="22">
        <v>276</v>
      </c>
      <c r="J162" s="22">
        <f t="shared" si="40"/>
        <v>0</v>
      </c>
      <c r="K162" s="22">
        <f t="shared" si="32"/>
        <v>0</v>
      </c>
      <c r="L162" s="22">
        <f t="shared" si="41"/>
        <v>0</v>
      </c>
      <c r="M162" s="22">
        <f t="shared" si="33"/>
        <v>0</v>
      </c>
      <c r="N162" s="22">
        <f t="shared" si="42"/>
        <v>0</v>
      </c>
      <c r="O162" s="22">
        <f t="shared" si="34"/>
        <v>0</v>
      </c>
      <c r="P162" s="22">
        <f t="shared" si="35"/>
        <v>0</v>
      </c>
      <c r="Q162" s="22">
        <f t="shared" si="36"/>
        <v>0</v>
      </c>
      <c r="R162" s="22">
        <f t="shared" si="43"/>
        <v>0</v>
      </c>
      <c r="S162" s="22">
        <f t="shared" si="37"/>
        <v>0</v>
      </c>
      <c r="T162" s="22">
        <f t="shared" si="44"/>
        <v>0</v>
      </c>
      <c r="U162" s="22">
        <f t="shared" si="38"/>
        <v>0</v>
      </c>
      <c r="V162" s="22">
        <f t="shared" si="45"/>
        <v>0</v>
      </c>
      <c r="W162" s="20">
        <v>1</v>
      </c>
      <c r="X162" s="20">
        <v>0</v>
      </c>
    </row>
    <row r="163" spans="1:25">
      <c r="A163" t="s">
        <v>164</v>
      </c>
      <c r="B163">
        <v>1525</v>
      </c>
      <c r="C163" t="s">
        <v>989</v>
      </c>
      <c r="D163">
        <v>5801</v>
      </c>
      <c r="E163" t="s">
        <v>991</v>
      </c>
      <c r="F163">
        <f t="shared" si="39"/>
        <v>1</v>
      </c>
      <c r="G163">
        <f t="shared" si="31"/>
        <v>0</v>
      </c>
      <c r="H163" s="21">
        <v>4.973589623427257</v>
      </c>
      <c r="I163" s="22">
        <v>460</v>
      </c>
      <c r="J163" s="22">
        <f t="shared" si="40"/>
        <v>0</v>
      </c>
      <c r="K163" s="22">
        <f t="shared" si="32"/>
        <v>0</v>
      </c>
      <c r="L163" s="22">
        <f t="shared" si="41"/>
        <v>0</v>
      </c>
      <c r="M163" s="22">
        <f t="shared" si="33"/>
        <v>0</v>
      </c>
      <c r="N163" s="22">
        <f t="shared" si="42"/>
        <v>0</v>
      </c>
      <c r="O163" s="22">
        <f t="shared" si="34"/>
        <v>0</v>
      </c>
      <c r="P163" s="22">
        <f t="shared" si="35"/>
        <v>0</v>
      </c>
      <c r="Q163" s="22">
        <f t="shared" si="36"/>
        <v>0</v>
      </c>
      <c r="R163" s="22">
        <f t="shared" si="43"/>
        <v>0</v>
      </c>
      <c r="S163" s="22">
        <f t="shared" si="37"/>
        <v>0</v>
      </c>
      <c r="T163" s="22">
        <f t="shared" si="44"/>
        <v>0</v>
      </c>
      <c r="U163" s="22">
        <f t="shared" si="38"/>
        <v>1</v>
      </c>
      <c r="V163" s="22">
        <f t="shared" si="45"/>
        <v>0</v>
      </c>
      <c r="W163" s="20">
        <v>1</v>
      </c>
      <c r="X163" s="20">
        <v>0</v>
      </c>
    </row>
    <row r="164" spans="1:25">
      <c r="A164" t="s">
        <v>165</v>
      </c>
      <c r="B164">
        <v>713</v>
      </c>
      <c r="C164" t="s">
        <v>989</v>
      </c>
      <c r="D164">
        <v>1301</v>
      </c>
      <c r="E164" t="s">
        <v>990</v>
      </c>
      <c r="F164">
        <f t="shared" si="39"/>
        <v>0</v>
      </c>
      <c r="G164">
        <f t="shared" si="31"/>
        <v>0</v>
      </c>
      <c r="H164" s="21">
        <v>5.012837224705172</v>
      </c>
      <c r="I164" s="22">
        <v>463</v>
      </c>
      <c r="J164" s="22">
        <f t="shared" si="40"/>
        <v>0</v>
      </c>
      <c r="K164" s="22">
        <f t="shared" si="32"/>
        <v>0</v>
      </c>
      <c r="L164" s="22">
        <f t="shared" si="41"/>
        <v>0</v>
      </c>
      <c r="M164" s="22">
        <f t="shared" si="33"/>
        <v>0</v>
      </c>
      <c r="N164" s="22">
        <f t="shared" si="42"/>
        <v>0</v>
      </c>
      <c r="O164" s="22">
        <f t="shared" si="34"/>
        <v>0</v>
      </c>
      <c r="P164" s="22">
        <f t="shared" si="35"/>
        <v>0</v>
      </c>
      <c r="Q164" s="22">
        <f t="shared" si="36"/>
        <v>0</v>
      </c>
      <c r="R164" s="22">
        <f t="shared" si="43"/>
        <v>0</v>
      </c>
      <c r="S164" s="22">
        <f t="shared" si="37"/>
        <v>0</v>
      </c>
      <c r="T164" s="22">
        <f t="shared" si="44"/>
        <v>0</v>
      </c>
      <c r="U164" s="22">
        <f t="shared" si="38"/>
        <v>0</v>
      </c>
      <c r="V164" s="22">
        <f t="shared" si="45"/>
        <v>0</v>
      </c>
      <c r="W164" s="20">
        <v>1</v>
      </c>
      <c r="X164" s="20">
        <v>1</v>
      </c>
    </row>
    <row r="165" spans="1:25">
      <c r="A165" t="s">
        <v>166</v>
      </c>
      <c r="B165">
        <v>1502</v>
      </c>
      <c r="C165" t="s">
        <v>989</v>
      </c>
      <c r="D165">
        <v>5101</v>
      </c>
      <c r="E165" t="s">
        <v>991</v>
      </c>
      <c r="F165">
        <f t="shared" si="39"/>
        <v>1</v>
      </c>
      <c r="G165">
        <f t="shared" si="31"/>
        <v>1</v>
      </c>
      <c r="H165" s="21">
        <v>4.1846914308175984</v>
      </c>
      <c r="I165" s="22">
        <v>496</v>
      </c>
      <c r="J165" s="22">
        <f t="shared" si="40"/>
        <v>0</v>
      </c>
      <c r="K165" s="22">
        <f t="shared" si="32"/>
        <v>0</v>
      </c>
      <c r="L165" s="22">
        <f t="shared" si="41"/>
        <v>1</v>
      </c>
      <c r="M165" s="22">
        <f t="shared" si="33"/>
        <v>1</v>
      </c>
      <c r="N165" s="22">
        <f t="shared" si="42"/>
        <v>0</v>
      </c>
      <c r="O165" s="22">
        <f t="shared" si="34"/>
        <v>0</v>
      </c>
      <c r="P165" s="22">
        <f t="shared" si="35"/>
        <v>1</v>
      </c>
      <c r="Q165" s="22">
        <f t="shared" si="36"/>
        <v>0</v>
      </c>
      <c r="R165" s="22">
        <f t="shared" si="43"/>
        <v>0</v>
      </c>
      <c r="S165" s="22">
        <f t="shared" si="37"/>
        <v>0</v>
      </c>
      <c r="T165" s="22">
        <f t="shared" si="44"/>
        <v>0</v>
      </c>
      <c r="U165" s="22">
        <f t="shared" si="38"/>
        <v>0</v>
      </c>
      <c r="V165" s="22">
        <f t="shared" si="45"/>
        <v>0</v>
      </c>
      <c r="W165" s="20">
        <v>0</v>
      </c>
      <c r="X165" s="20">
        <v>1</v>
      </c>
    </row>
    <row r="166" spans="1:25">
      <c r="A166" t="s">
        <v>167</v>
      </c>
      <c r="B166">
        <v>4601</v>
      </c>
      <c r="C166" t="s">
        <v>989</v>
      </c>
      <c r="D166" t="s">
        <v>507</v>
      </c>
      <c r="E166" t="str">
        <f>C166</f>
        <v>Bw6</v>
      </c>
      <c r="F166">
        <f t="shared" si="39"/>
        <v>0</v>
      </c>
      <c r="G166">
        <f t="shared" si="31"/>
        <v>0</v>
      </c>
      <c r="H166" s="21">
        <v>5.1643528557844371</v>
      </c>
      <c r="I166" s="22">
        <v>362</v>
      </c>
      <c r="J166" s="22">
        <f t="shared" si="40"/>
        <v>0</v>
      </c>
      <c r="K166" s="22">
        <f t="shared" si="32"/>
        <v>0</v>
      </c>
      <c r="L166" s="22">
        <f t="shared" si="41"/>
        <v>0</v>
      </c>
      <c r="M166" s="22">
        <f t="shared" si="33"/>
        <v>0</v>
      </c>
      <c r="N166" s="22">
        <f t="shared" si="42"/>
        <v>0</v>
      </c>
      <c r="O166" s="22">
        <f t="shared" si="34"/>
        <v>0</v>
      </c>
      <c r="P166" s="22">
        <f t="shared" si="35"/>
        <v>0</v>
      </c>
      <c r="Q166" s="22">
        <f t="shared" si="36"/>
        <v>0</v>
      </c>
      <c r="R166" s="22">
        <f t="shared" si="43"/>
        <v>0</v>
      </c>
      <c r="S166" s="22">
        <f t="shared" si="37"/>
        <v>0</v>
      </c>
      <c r="T166" s="22">
        <f t="shared" si="44"/>
        <v>0</v>
      </c>
      <c r="U166" s="22">
        <f t="shared" si="38"/>
        <v>0</v>
      </c>
      <c r="V166" s="22">
        <f t="shared" si="45"/>
        <v>0</v>
      </c>
      <c r="W166" s="20">
        <v>1</v>
      </c>
      <c r="X166" s="20">
        <v>0</v>
      </c>
    </row>
    <row r="167" spans="1:25">
      <c r="A167" t="s">
        <v>168</v>
      </c>
      <c r="B167">
        <v>4001</v>
      </c>
      <c r="C167" t="s">
        <v>989</v>
      </c>
      <c r="D167">
        <v>5801</v>
      </c>
      <c r="E167" t="s">
        <v>991</v>
      </c>
      <c r="F167">
        <f t="shared" si="39"/>
        <v>1</v>
      </c>
      <c r="G167">
        <f t="shared" si="31"/>
        <v>1</v>
      </c>
      <c r="H167" s="21">
        <v>4.2671717284030137</v>
      </c>
      <c r="I167" s="22">
        <v>262</v>
      </c>
      <c r="J167" s="22">
        <f t="shared" si="40"/>
        <v>0</v>
      </c>
      <c r="K167" s="22">
        <f t="shared" si="32"/>
        <v>0</v>
      </c>
      <c r="L167" s="22">
        <f t="shared" si="41"/>
        <v>0</v>
      </c>
      <c r="M167" s="22">
        <f t="shared" si="33"/>
        <v>0</v>
      </c>
      <c r="N167" s="22">
        <f t="shared" si="42"/>
        <v>0</v>
      </c>
      <c r="O167" s="22">
        <f t="shared" si="34"/>
        <v>0</v>
      </c>
      <c r="P167" s="22">
        <f t="shared" si="35"/>
        <v>0</v>
      </c>
      <c r="Q167" s="22">
        <f t="shared" si="36"/>
        <v>0</v>
      </c>
      <c r="R167" s="22">
        <f t="shared" si="43"/>
        <v>0</v>
      </c>
      <c r="S167" s="22">
        <f t="shared" si="37"/>
        <v>0</v>
      </c>
      <c r="T167" s="22">
        <f t="shared" si="44"/>
        <v>0</v>
      </c>
      <c r="U167" s="22">
        <f t="shared" si="38"/>
        <v>1</v>
      </c>
      <c r="V167" s="22">
        <f t="shared" si="45"/>
        <v>1</v>
      </c>
      <c r="W167" s="20">
        <v>1</v>
      </c>
      <c r="X167" s="20">
        <v>1</v>
      </c>
    </row>
    <row r="168" spans="1:25">
      <c r="A168" t="s">
        <v>169</v>
      </c>
      <c r="B168">
        <v>4001</v>
      </c>
      <c r="C168" t="s">
        <v>989</v>
      </c>
      <c r="D168">
        <v>5801</v>
      </c>
      <c r="E168" t="s">
        <v>991</v>
      </c>
      <c r="F168">
        <f t="shared" si="39"/>
        <v>1</v>
      </c>
      <c r="G168">
        <f t="shared" si="31"/>
        <v>1</v>
      </c>
      <c r="H168" s="21">
        <v>3.6541765418779604</v>
      </c>
      <c r="I168" s="22">
        <v>303</v>
      </c>
      <c r="J168" s="22">
        <f t="shared" si="40"/>
        <v>0</v>
      </c>
      <c r="K168" s="22">
        <f t="shared" si="32"/>
        <v>0</v>
      </c>
      <c r="L168" s="22">
        <f t="shared" si="41"/>
        <v>0</v>
      </c>
      <c r="M168" s="22">
        <f t="shared" si="33"/>
        <v>0</v>
      </c>
      <c r="N168" s="22">
        <f t="shared" si="42"/>
        <v>0</v>
      </c>
      <c r="O168" s="22">
        <f t="shared" si="34"/>
        <v>0</v>
      </c>
      <c r="P168" s="22">
        <f t="shared" si="35"/>
        <v>0</v>
      </c>
      <c r="Q168" s="22">
        <f t="shared" si="36"/>
        <v>0</v>
      </c>
      <c r="R168" s="22">
        <f t="shared" si="43"/>
        <v>0</v>
      </c>
      <c r="S168" s="22">
        <f t="shared" si="37"/>
        <v>0</v>
      </c>
      <c r="T168" s="22">
        <f t="shared" si="44"/>
        <v>0</v>
      </c>
      <c r="U168" s="22">
        <f t="shared" si="38"/>
        <v>1</v>
      </c>
      <c r="V168" s="22">
        <f t="shared" si="45"/>
        <v>1</v>
      </c>
      <c r="W168" s="20">
        <v>1</v>
      </c>
      <c r="X168" s="20">
        <v>1</v>
      </c>
    </row>
    <row r="169" spans="1:25">
      <c r="A169" t="s">
        <v>170</v>
      </c>
      <c r="B169">
        <v>1525</v>
      </c>
      <c r="C169" t="s">
        <v>989</v>
      </c>
      <c r="D169" t="s">
        <v>507</v>
      </c>
      <c r="E169" t="str">
        <f>C169</f>
        <v>Bw6</v>
      </c>
      <c r="F169">
        <f t="shared" si="39"/>
        <v>0</v>
      </c>
      <c r="G169">
        <f t="shared" si="31"/>
        <v>0</v>
      </c>
      <c r="H169" s="21">
        <v>3.9100905455940684</v>
      </c>
      <c r="I169" s="22">
        <v>294</v>
      </c>
      <c r="J169" s="22">
        <f t="shared" si="40"/>
        <v>0</v>
      </c>
      <c r="K169" s="22">
        <f t="shared" si="32"/>
        <v>0</v>
      </c>
      <c r="L169" s="22">
        <f t="shared" si="41"/>
        <v>0</v>
      </c>
      <c r="M169" s="22">
        <f t="shared" si="33"/>
        <v>0</v>
      </c>
      <c r="N169" s="22">
        <f t="shared" si="42"/>
        <v>0</v>
      </c>
      <c r="O169" s="22">
        <f t="shared" si="34"/>
        <v>0</v>
      </c>
      <c r="P169" s="22">
        <f t="shared" si="35"/>
        <v>0</v>
      </c>
      <c r="Q169" s="22">
        <f t="shared" si="36"/>
        <v>0</v>
      </c>
      <c r="R169" s="22">
        <f t="shared" si="43"/>
        <v>0</v>
      </c>
      <c r="S169" s="22">
        <f t="shared" si="37"/>
        <v>0</v>
      </c>
      <c r="T169" s="22">
        <f t="shared" si="44"/>
        <v>0</v>
      </c>
      <c r="U169" s="22">
        <f t="shared" si="38"/>
        <v>0</v>
      </c>
      <c r="V169" s="22">
        <f t="shared" si="45"/>
        <v>0</v>
      </c>
      <c r="W169" s="20">
        <v>1</v>
      </c>
      <c r="X169" s="20">
        <v>0</v>
      </c>
    </row>
    <row r="170" spans="1:25">
      <c r="A170" t="s">
        <v>171</v>
      </c>
      <c r="B170">
        <v>705</v>
      </c>
      <c r="C170" t="s">
        <v>989</v>
      </c>
      <c r="D170">
        <v>1301</v>
      </c>
      <c r="E170" t="s">
        <v>990</v>
      </c>
      <c r="F170">
        <f t="shared" si="39"/>
        <v>0</v>
      </c>
      <c r="G170">
        <f t="shared" si="31"/>
        <v>0</v>
      </c>
      <c r="H170" s="21">
        <v>3.4517864355242902</v>
      </c>
      <c r="I170" s="22">
        <v>517</v>
      </c>
      <c r="J170" s="22">
        <f t="shared" si="40"/>
        <v>0</v>
      </c>
      <c r="K170" s="22">
        <f t="shared" si="32"/>
        <v>0</v>
      </c>
      <c r="L170" s="22">
        <f t="shared" si="41"/>
        <v>0</v>
      </c>
      <c r="M170" s="22">
        <f t="shared" si="33"/>
        <v>0</v>
      </c>
      <c r="N170" s="22">
        <f t="shared" si="42"/>
        <v>0</v>
      </c>
      <c r="O170" s="22">
        <f t="shared" si="34"/>
        <v>0</v>
      </c>
      <c r="P170" s="22">
        <f t="shared" si="35"/>
        <v>0</v>
      </c>
      <c r="Q170" s="22">
        <f t="shared" si="36"/>
        <v>0</v>
      </c>
      <c r="R170" s="22">
        <f t="shared" si="43"/>
        <v>0</v>
      </c>
      <c r="S170" s="22">
        <f t="shared" si="37"/>
        <v>0</v>
      </c>
      <c r="T170" s="22">
        <f t="shared" si="44"/>
        <v>0</v>
      </c>
      <c r="U170" s="22">
        <f t="shared" si="38"/>
        <v>0</v>
      </c>
      <c r="V170" s="22">
        <f t="shared" si="45"/>
        <v>0</v>
      </c>
      <c r="W170" s="20">
        <v>1</v>
      </c>
      <c r="X170" s="20">
        <v>1</v>
      </c>
      <c r="Y170" s="21" t="s">
        <v>968</v>
      </c>
    </row>
    <row r="171" spans="1:25">
      <c r="A171" t="s">
        <v>172</v>
      </c>
      <c r="B171">
        <v>1301</v>
      </c>
      <c r="C171" t="s">
        <v>990</v>
      </c>
      <c r="D171">
        <v>1502</v>
      </c>
      <c r="E171" t="s">
        <v>989</v>
      </c>
      <c r="F171">
        <f t="shared" si="39"/>
        <v>0</v>
      </c>
      <c r="G171">
        <f t="shared" si="31"/>
        <v>0</v>
      </c>
      <c r="H171" s="21">
        <v>5.0413926851582254</v>
      </c>
      <c r="I171" s="22">
        <v>322</v>
      </c>
      <c r="J171" s="22">
        <f t="shared" si="40"/>
        <v>0</v>
      </c>
      <c r="K171" s="22">
        <f t="shared" si="32"/>
        <v>0</v>
      </c>
      <c r="L171" s="22">
        <f t="shared" si="41"/>
        <v>0</v>
      </c>
      <c r="M171" s="22">
        <f t="shared" si="33"/>
        <v>0</v>
      </c>
      <c r="N171" s="22">
        <f t="shared" si="42"/>
        <v>0</v>
      </c>
      <c r="O171" s="22">
        <f t="shared" si="34"/>
        <v>0</v>
      </c>
      <c r="P171" s="22">
        <f t="shared" si="35"/>
        <v>0</v>
      </c>
      <c r="Q171" s="22">
        <f t="shared" si="36"/>
        <v>0</v>
      </c>
      <c r="R171" s="22">
        <f t="shared" si="43"/>
        <v>0</v>
      </c>
      <c r="S171" s="22">
        <f t="shared" si="37"/>
        <v>0</v>
      </c>
      <c r="T171" s="22">
        <f t="shared" si="44"/>
        <v>0</v>
      </c>
      <c r="U171" s="22">
        <f t="shared" si="38"/>
        <v>0</v>
      </c>
      <c r="V171" s="22">
        <f t="shared" si="45"/>
        <v>0</v>
      </c>
      <c r="W171" s="20">
        <v>1</v>
      </c>
      <c r="X171" s="20">
        <v>0</v>
      </c>
    </row>
    <row r="172" spans="1:25">
      <c r="A172" t="s">
        <v>173</v>
      </c>
      <c r="B172">
        <v>3802</v>
      </c>
      <c r="C172" t="s">
        <v>990</v>
      </c>
      <c r="D172">
        <v>5801</v>
      </c>
      <c r="E172" t="s">
        <v>991</v>
      </c>
      <c r="F172">
        <f t="shared" si="39"/>
        <v>1</v>
      </c>
      <c r="G172">
        <f t="shared" si="31"/>
        <v>1</v>
      </c>
      <c r="H172" s="21">
        <v>5.2764618041732438</v>
      </c>
      <c r="I172" s="22">
        <v>275</v>
      </c>
      <c r="J172" s="22">
        <f t="shared" si="40"/>
        <v>0</v>
      </c>
      <c r="K172" s="22">
        <f t="shared" si="32"/>
        <v>0</v>
      </c>
      <c r="L172" s="22">
        <f t="shared" si="41"/>
        <v>0</v>
      </c>
      <c r="M172" s="22">
        <f t="shared" si="33"/>
        <v>0</v>
      </c>
      <c r="N172" s="22">
        <f t="shared" si="42"/>
        <v>0</v>
      </c>
      <c r="O172" s="22">
        <f t="shared" si="34"/>
        <v>0</v>
      </c>
      <c r="P172" s="22">
        <f t="shared" si="35"/>
        <v>0</v>
      </c>
      <c r="Q172" s="22">
        <f t="shared" si="36"/>
        <v>0</v>
      </c>
      <c r="R172" s="22">
        <f t="shared" si="43"/>
        <v>0</v>
      </c>
      <c r="S172" s="22">
        <f t="shared" si="37"/>
        <v>0</v>
      </c>
      <c r="T172" s="22">
        <f t="shared" si="44"/>
        <v>0</v>
      </c>
      <c r="U172" s="22">
        <f t="shared" si="38"/>
        <v>1</v>
      </c>
      <c r="V172" s="22">
        <f t="shared" si="45"/>
        <v>1</v>
      </c>
      <c r="W172" s="20">
        <v>1</v>
      </c>
      <c r="X172" s="20">
        <v>1</v>
      </c>
    </row>
    <row r="173" spans="1:25">
      <c r="A173" t="s">
        <v>174</v>
      </c>
      <c r="B173">
        <v>5201</v>
      </c>
      <c r="C173" t="s">
        <v>991</v>
      </c>
      <c r="D173">
        <v>5401</v>
      </c>
      <c r="E173" t="s">
        <v>989</v>
      </c>
      <c r="F173">
        <f t="shared" si="39"/>
        <v>1</v>
      </c>
      <c r="G173">
        <f t="shared" si="31"/>
        <v>1</v>
      </c>
      <c r="H173" s="21">
        <v>3.5490032620257876</v>
      </c>
      <c r="I173" s="22">
        <v>451</v>
      </c>
      <c r="J173" s="22">
        <f t="shared" si="40"/>
        <v>0</v>
      </c>
      <c r="K173" s="22">
        <f t="shared" si="32"/>
        <v>0</v>
      </c>
      <c r="L173" s="22">
        <f t="shared" si="41"/>
        <v>0</v>
      </c>
      <c r="M173" s="22">
        <f t="shared" si="33"/>
        <v>0</v>
      </c>
      <c r="N173" s="22">
        <f t="shared" si="42"/>
        <v>0</v>
      </c>
      <c r="O173" s="22">
        <f t="shared" si="34"/>
        <v>0</v>
      </c>
      <c r="P173" s="22">
        <f t="shared" si="35"/>
        <v>0</v>
      </c>
      <c r="Q173" s="22">
        <f t="shared" si="36"/>
        <v>1</v>
      </c>
      <c r="R173" s="22">
        <f t="shared" si="43"/>
        <v>1</v>
      </c>
      <c r="S173" s="22">
        <f t="shared" si="37"/>
        <v>0</v>
      </c>
      <c r="T173" s="22">
        <f t="shared" si="44"/>
        <v>0</v>
      </c>
      <c r="U173" s="22">
        <f t="shared" si="38"/>
        <v>0</v>
      </c>
      <c r="V173" s="22">
        <f t="shared" si="45"/>
        <v>0</v>
      </c>
      <c r="W173" s="20">
        <v>1</v>
      </c>
      <c r="X173" s="20">
        <v>1</v>
      </c>
    </row>
    <row r="174" spans="1:25">
      <c r="A174" t="s">
        <v>175</v>
      </c>
      <c r="B174">
        <v>3701</v>
      </c>
      <c r="C174" t="s">
        <v>990</v>
      </c>
      <c r="D174">
        <v>4403</v>
      </c>
      <c r="E174" t="s">
        <v>990</v>
      </c>
      <c r="F174">
        <f t="shared" si="39"/>
        <v>0</v>
      </c>
      <c r="G174">
        <f t="shared" si="31"/>
        <v>0</v>
      </c>
      <c r="H174" s="21">
        <v>5.0569048513364727</v>
      </c>
      <c r="I174" s="22">
        <v>341</v>
      </c>
      <c r="J174" s="22">
        <f t="shared" si="40"/>
        <v>0</v>
      </c>
      <c r="K174" s="22">
        <f t="shared" si="32"/>
        <v>0</v>
      </c>
      <c r="L174" s="22">
        <f t="shared" si="41"/>
        <v>0</v>
      </c>
      <c r="M174" s="22">
        <f t="shared" si="33"/>
        <v>0</v>
      </c>
      <c r="N174" s="22">
        <f t="shared" si="42"/>
        <v>0</v>
      </c>
      <c r="O174" s="22">
        <f t="shared" si="34"/>
        <v>0</v>
      </c>
      <c r="P174" s="22">
        <f t="shared" si="35"/>
        <v>0</v>
      </c>
      <c r="Q174" s="22">
        <f t="shared" si="36"/>
        <v>0</v>
      </c>
      <c r="R174" s="22">
        <f t="shared" si="43"/>
        <v>0</v>
      </c>
      <c r="S174" s="22">
        <f t="shared" si="37"/>
        <v>0</v>
      </c>
      <c r="T174" s="22">
        <f t="shared" si="44"/>
        <v>0</v>
      </c>
      <c r="U174" s="22">
        <f t="shared" si="38"/>
        <v>0</v>
      </c>
      <c r="V174" s="22">
        <f t="shared" si="45"/>
        <v>0</v>
      </c>
      <c r="W174" s="20">
        <v>1</v>
      </c>
      <c r="X174" s="20">
        <v>0</v>
      </c>
    </row>
    <row r="175" spans="1:25">
      <c r="A175" t="s">
        <v>176</v>
      </c>
      <c r="B175">
        <v>1501</v>
      </c>
      <c r="C175" t="s">
        <v>989</v>
      </c>
      <c r="D175">
        <v>2705</v>
      </c>
      <c r="E175" t="s">
        <v>990</v>
      </c>
      <c r="F175">
        <f t="shared" si="39"/>
        <v>0</v>
      </c>
      <c r="G175">
        <f t="shared" si="31"/>
        <v>0</v>
      </c>
      <c r="H175" s="21">
        <v>4.8155777483242677</v>
      </c>
      <c r="I175" s="22">
        <v>602</v>
      </c>
      <c r="J175" s="22">
        <f t="shared" si="40"/>
        <v>0</v>
      </c>
      <c r="K175" s="22">
        <f t="shared" si="32"/>
        <v>0</v>
      </c>
      <c r="L175" s="22">
        <f t="shared" si="41"/>
        <v>0</v>
      </c>
      <c r="M175" s="22">
        <f t="shared" si="33"/>
        <v>0</v>
      </c>
      <c r="N175" s="22">
        <f t="shared" si="42"/>
        <v>0</v>
      </c>
      <c r="O175" s="22">
        <f t="shared" si="34"/>
        <v>0</v>
      </c>
      <c r="P175" s="22">
        <f t="shared" si="35"/>
        <v>0</v>
      </c>
      <c r="Q175" s="22">
        <f t="shared" si="36"/>
        <v>0</v>
      </c>
      <c r="R175" s="22">
        <f t="shared" si="43"/>
        <v>0</v>
      </c>
      <c r="S175" s="22">
        <f t="shared" si="37"/>
        <v>0</v>
      </c>
      <c r="T175" s="22">
        <f t="shared" si="44"/>
        <v>0</v>
      </c>
      <c r="U175" s="22">
        <f t="shared" si="38"/>
        <v>0</v>
      </c>
      <c r="V175" s="22">
        <f t="shared" si="45"/>
        <v>0</v>
      </c>
      <c r="W175" s="20">
        <v>1</v>
      </c>
      <c r="X175" s="20">
        <v>0</v>
      </c>
    </row>
    <row r="176" spans="1:25">
      <c r="A176" t="s">
        <v>177</v>
      </c>
      <c r="B176">
        <v>1502</v>
      </c>
      <c r="C176" t="s">
        <v>989</v>
      </c>
      <c r="D176">
        <v>5102</v>
      </c>
      <c r="E176" t="s">
        <v>991</v>
      </c>
      <c r="F176">
        <f t="shared" si="39"/>
        <v>1</v>
      </c>
      <c r="G176">
        <f t="shared" si="31"/>
        <v>0</v>
      </c>
      <c r="H176" s="21">
        <v>4.8948696567452528</v>
      </c>
      <c r="I176" s="22">
        <v>391</v>
      </c>
      <c r="J176" s="22">
        <f t="shared" si="40"/>
        <v>0</v>
      </c>
      <c r="K176" s="22">
        <f t="shared" si="32"/>
        <v>0</v>
      </c>
      <c r="L176" s="22">
        <f t="shared" si="41"/>
        <v>0</v>
      </c>
      <c r="M176" s="22">
        <f t="shared" si="33"/>
        <v>0</v>
      </c>
      <c r="N176" s="22">
        <f t="shared" si="42"/>
        <v>1</v>
      </c>
      <c r="O176" s="22">
        <f t="shared" si="34"/>
        <v>0</v>
      </c>
      <c r="P176" s="22">
        <f t="shared" si="35"/>
        <v>1</v>
      </c>
      <c r="Q176" s="22">
        <f t="shared" si="36"/>
        <v>0</v>
      </c>
      <c r="R176" s="22">
        <f t="shared" si="43"/>
        <v>0</v>
      </c>
      <c r="S176" s="22">
        <f t="shared" si="37"/>
        <v>0</v>
      </c>
      <c r="T176" s="22">
        <f t="shared" si="44"/>
        <v>0</v>
      </c>
      <c r="U176" s="22">
        <f t="shared" si="38"/>
        <v>0</v>
      </c>
      <c r="V176" s="22">
        <f t="shared" si="45"/>
        <v>0</v>
      </c>
      <c r="W176" s="20">
        <v>1</v>
      </c>
      <c r="X176" s="20">
        <v>0</v>
      </c>
    </row>
    <row r="177" spans="1:25">
      <c r="A177" t="s">
        <v>178</v>
      </c>
      <c r="B177">
        <v>1502</v>
      </c>
      <c r="C177" t="s">
        <v>989</v>
      </c>
      <c r="D177">
        <v>3802</v>
      </c>
      <c r="E177" t="s">
        <v>990</v>
      </c>
      <c r="F177">
        <f t="shared" si="39"/>
        <v>0</v>
      </c>
      <c r="G177">
        <f t="shared" si="31"/>
        <v>0</v>
      </c>
      <c r="H177" s="21">
        <v>5.2741578492636796</v>
      </c>
      <c r="I177" s="22">
        <v>180</v>
      </c>
      <c r="J177" s="22">
        <f t="shared" si="40"/>
        <v>0</v>
      </c>
      <c r="K177" s="22">
        <f t="shared" si="32"/>
        <v>0</v>
      </c>
      <c r="L177" s="22">
        <f t="shared" si="41"/>
        <v>0</v>
      </c>
      <c r="M177" s="22">
        <f t="shared" si="33"/>
        <v>0</v>
      </c>
      <c r="N177" s="22">
        <f t="shared" si="42"/>
        <v>0</v>
      </c>
      <c r="O177" s="22">
        <f t="shared" si="34"/>
        <v>0</v>
      </c>
      <c r="P177" s="22">
        <f t="shared" si="35"/>
        <v>0</v>
      </c>
      <c r="Q177" s="22">
        <f t="shared" si="36"/>
        <v>0</v>
      </c>
      <c r="R177" s="22">
        <f t="shared" si="43"/>
        <v>0</v>
      </c>
      <c r="S177" s="22">
        <f t="shared" si="37"/>
        <v>0</v>
      </c>
      <c r="T177" s="22">
        <f t="shared" si="44"/>
        <v>0</v>
      </c>
      <c r="U177" s="22">
        <f t="shared" si="38"/>
        <v>0</v>
      </c>
      <c r="V177" s="22">
        <f t="shared" si="45"/>
        <v>0</v>
      </c>
      <c r="W177" s="20">
        <v>1</v>
      </c>
      <c r="X177" s="20">
        <v>0</v>
      </c>
    </row>
    <row r="178" spans="1:25">
      <c r="A178" t="s">
        <v>179</v>
      </c>
      <c r="B178">
        <v>1502</v>
      </c>
      <c r="C178" t="s">
        <v>989</v>
      </c>
      <c r="D178">
        <v>4403</v>
      </c>
      <c r="E178" t="s">
        <v>990</v>
      </c>
      <c r="F178">
        <f t="shared" si="39"/>
        <v>0</v>
      </c>
      <c r="G178">
        <f t="shared" si="31"/>
        <v>0</v>
      </c>
      <c r="H178" s="21">
        <v>4.195899652409234</v>
      </c>
      <c r="I178" s="22">
        <v>462</v>
      </c>
      <c r="J178" s="22">
        <f t="shared" si="40"/>
        <v>0</v>
      </c>
      <c r="K178" s="22">
        <f t="shared" si="32"/>
        <v>0</v>
      </c>
      <c r="L178" s="22">
        <f t="shared" si="41"/>
        <v>0</v>
      </c>
      <c r="M178" s="22">
        <f t="shared" si="33"/>
        <v>0</v>
      </c>
      <c r="N178" s="22">
        <f t="shared" si="42"/>
        <v>0</v>
      </c>
      <c r="O178" s="22">
        <f t="shared" si="34"/>
        <v>0</v>
      </c>
      <c r="P178" s="22">
        <f t="shared" si="35"/>
        <v>0</v>
      </c>
      <c r="Q178" s="22">
        <f t="shared" si="36"/>
        <v>0</v>
      </c>
      <c r="R178" s="22">
        <f t="shared" si="43"/>
        <v>0</v>
      </c>
      <c r="S178" s="22">
        <f t="shared" si="37"/>
        <v>0</v>
      </c>
      <c r="T178" s="22">
        <f t="shared" si="44"/>
        <v>0</v>
      </c>
      <c r="U178" s="22">
        <f t="shared" si="38"/>
        <v>0</v>
      </c>
      <c r="V178" s="22">
        <f t="shared" si="45"/>
        <v>0</v>
      </c>
      <c r="W178" s="20">
        <v>1</v>
      </c>
      <c r="X178" s="20">
        <v>0</v>
      </c>
    </row>
    <row r="179" spans="1:25">
      <c r="A179" t="s">
        <v>180</v>
      </c>
      <c r="B179">
        <v>705</v>
      </c>
      <c r="C179" t="s">
        <v>989</v>
      </c>
      <c r="D179" t="s">
        <v>507</v>
      </c>
      <c r="E179" t="str">
        <f t="shared" ref="E179:E180" si="46">C179</f>
        <v>Bw6</v>
      </c>
      <c r="F179">
        <f t="shared" si="39"/>
        <v>0</v>
      </c>
      <c r="G179">
        <f t="shared" si="31"/>
        <v>0</v>
      </c>
      <c r="H179" s="21">
        <v>4.6866362692622934</v>
      </c>
      <c r="I179" s="22">
        <v>197</v>
      </c>
      <c r="J179" s="22">
        <f t="shared" si="40"/>
        <v>0</v>
      </c>
      <c r="K179" s="22">
        <f t="shared" si="32"/>
        <v>0</v>
      </c>
      <c r="L179" s="22">
        <f t="shared" si="41"/>
        <v>0</v>
      </c>
      <c r="M179" s="22">
        <f t="shared" si="33"/>
        <v>0</v>
      </c>
      <c r="N179" s="22">
        <f t="shared" si="42"/>
        <v>0</v>
      </c>
      <c r="O179" s="22">
        <f t="shared" si="34"/>
        <v>0</v>
      </c>
      <c r="P179" s="22">
        <f t="shared" si="35"/>
        <v>0</v>
      </c>
      <c r="Q179" s="22">
        <f t="shared" si="36"/>
        <v>0</v>
      </c>
      <c r="R179" s="22">
        <f t="shared" si="43"/>
        <v>0</v>
      </c>
      <c r="S179" s="22">
        <f t="shared" si="37"/>
        <v>0</v>
      </c>
      <c r="T179" s="22">
        <f t="shared" si="44"/>
        <v>0</v>
      </c>
      <c r="U179" s="22">
        <f t="shared" si="38"/>
        <v>0</v>
      </c>
      <c r="V179" s="22">
        <f t="shared" si="45"/>
        <v>0</v>
      </c>
      <c r="W179" s="20">
        <v>1</v>
      </c>
      <c r="X179" s="20">
        <v>0</v>
      </c>
    </row>
    <row r="180" spans="1:25">
      <c r="A180" t="s">
        <v>181</v>
      </c>
      <c r="B180">
        <v>1502</v>
      </c>
      <c r="C180" t="s">
        <v>989</v>
      </c>
      <c r="D180" t="s">
        <v>507</v>
      </c>
      <c r="E180" t="str">
        <f t="shared" si="46"/>
        <v>Bw6</v>
      </c>
      <c r="F180">
        <f t="shared" si="39"/>
        <v>0</v>
      </c>
      <c r="G180">
        <f t="shared" si="31"/>
        <v>0</v>
      </c>
      <c r="H180" s="21">
        <v>4.363611979892144</v>
      </c>
      <c r="I180" s="22">
        <v>299</v>
      </c>
      <c r="J180" s="22">
        <f t="shared" si="40"/>
        <v>0</v>
      </c>
      <c r="K180" s="22">
        <f t="shared" si="32"/>
        <v>0</v>
      </c>
      <c r="L180" s="22">
        <f t="shared" si="41"/>
        <v>0</v>
      </c>
      <c r="M180" s="22">
        <f t="shared" si="33"/>
        <v>0</v>
      </c>
      <c r="N180" s="22">
        <f t="shared" si="42"/>
        <v>0</v>
      </c>
      <c r="O180" s="22">
        <f t="shared" si="34"/>
        <v>0</v>
      </c>
      <c r="P180" s="22">
        <f t="shared" si="35"/>
        <v>0</v>
      </c>
      <c r="Q180" s="22">
        <f t="shared" si="36"/>
        <v>0</v>
      </c>
      <c r="R180" s="22">
        <f t="shared" si="43"/>
        <v>0</v>
      </c>
      <c r="S180" s="22">
        <f t="shared" si="37"/>
        <v>0</v>
      </c>
      <c r="T180" s="22">
        <f t="shared" si="44"/>
        <v>0</v>
      </c>
      <c r="U180" s="22">
        <f t="shared" si="38"/>
        <v>0</v>
      </c>
      <c r="V180" s="22">
        <f t="shared" si="45"/>
        <v>0</v>
      </c>
      <c r="W180" s="20">
        <v>1</v>
      </c>
      <c r="X180" s="20">
        <v>0</v>
      </c>
    </row>
    <row r="181" spans="1:25">
      <c r="A181" t="s">
        <v>182</v>
      </c>
      <c r="B181">
        <v>4001</v>
      </c>
      <c r="C181" t="s">
        <v>989</v>
      </c>
      <c r="D181">
        <v>5801</v>
      </c>
      <c r="E181" t="s">
        <v>991</v>
      </c>
      <c r="F181">
        <f t="shared" si="39"/>
        <v>1</v>
      </c>
      <c r="G181">
        <f t="shared" si="31"/>
        <v>1</v>
      </c>
      <c r="H181" s="21">
        <v>4.4345689040341991</v>
      </c>
      <c r="I181" s="22">
        <v>446</v>
      </c>
      <c r="J181" s="22">
        <f t="shared" si="40"/>
        <v>0</v>
      </c>
      <c r="K181" s="22">
        <f t="shared" si="32"/>
        <v>0</v>
      </c>
      <c r="L181" s="22">
        <f t="shared" si="41"/>
        <v>0</v>
      </c>
      <c r="M181" s="22">
        <f t="shared" si="33"/>
        <v>0</v>
      </c>
      <c r="N181" s="22">
        <f t="shared" si="42"/>
        <v>0</v>
      </c>
      <c r="O181" s="22">
        <f t="shared" si="34"/>
        <v>0</v>
      </c>
      <c r="P181" s="22">
        <f t="shared" si="35"/>
        <v>0</v>
      </c>
      <c r="Q181" s="22">
        <f t="shared" si="36"/>
        <v>0</v>
      </c>
      <c r="R181" s="22">
        <f t="shared" si="43"/>
        <v>0</v>
      </c>
      <c r="S181" s="22">
        <f t="shared" si="37"/>
        <v>0</v>
      </c>
      <c r="T181" s="22">
        <f t="shared" si="44"/>
        <v>0</v>
      </c>
      <c r="U181" s="22">
        <f t="shared" si="38"/>
        <v>1</v>
      </c>
      <c r="V181" s="22">
        <f t="shared" si="45"/>
        <v>1</v>
      </c>
      <c r="W181" s="20">
        <v>1</v>
      </c>
      <c r="X181" s="20">
        <v>1</v>
      </c>
    </row>
    <row r="182" spans="1:25">
      <c r="A182" t="s">
        <v>183</v>
      </c>
      <c r="B182">
        <v>702</v>
      </c>
      <c r="C182" t="s">
        <v>989</v>
      </c>
      <c r="D182">
        <v>5101</v>
      </c>
      <c r="E182" t="s">
        <v>991</v>
      </c>
      <c r="F182">
        <f t="shared" si="39"/>
        <v>1</v>
      </c>
      <c r="G182">
        <f t="shared" si="31"/>
        <v>0</v>
      </c>
      <c r="H182" s="21">
        <v>4.3560258571931225</v>
      </c>
      <c r="I182" s="22">
        <v>467</v>
      </c>
      <c r="J182" s="22">
        <f t="shared" si="40"/>
        <v>0</v>
      </c>
      <c r="K182" s="22">
        <f t="shared" si="32"/>
        <v>0</v>
      </c>
      <c r="L182" s="22">
        <f t="shared" si="41"/>
        <v>1</v>
      </c>
      <c r="M182" s="22">
        <f t="shared" si="33"/>
        <v>0</v>
      </c>
      <c r="N182" s="22">
        <f t="shared" si="42"/>
        <v>0</v>
      </c>
      <c r="O182" s="22">
        <f t="shared" si="34"/>
        <v>0</v>
      </c>
      <c r="P182" s="22">
        <f t="shared" si="35"/>
        <v>1</v>
      </c>
      <c r="Q182" s="22">
        <f t="shared" si="36"/>
        <v>0</v>
      </c>
      <c r="R182" s="22">
        <f t="shared" si="43"/>
        <v>0</v>
      </c>
      <c r="S182" s="22">
        <f t="shared" si="37"/>
        <v>0</v>
      </c>
      <c r="T182" s="22">
        <f t="shared" si="44"/>
        <v>0</v>
      </c>
      <c r="U182" s="22">
        <f t="shared" si="38"/>
        <v>0</v>
      </c>
      <c r="V182" s="22">
        <f t="shared" si="45"/>
        <v>0</v>
      </c>
      <c r="W182" s="20">
        <v>1</v>
      </c>
      <c r="X182" s="20">
        <v>0</v>
      </c>
    </row>
    <row r="183" spans="1:25">
      <c r="A183" t="s">
        <v>184</v>
      </c>
      <c r="B183">
        <v>705</v>
      </c>
      <c r="C183" t="s">
        <v>989</v>
      </c>
      <c r="D183">
        <v>4601</v>
      </c>
      <c r="E183" t="s">
        <v>989</v>
      </c>
      <c r="F183">
        <f t="shared" si="39"/>
        <v>0</v>
      </c>
      <c r="G183">
        <f t="shared" si="31"/>
        <v>0</v>
      </c>
      <c r="H183" s="21">
        <v>5.1492191126553797</v>
      </c>
      <c r="I183" s="22">
        <v>554</v>
      </c>
      <c r="J183" s="22">
        <f t="shared" si="40"/>
        <v>0</v>
      </c>
      <c r="K183" s="22">
        <f t="shared" si="32"/>
        <v>0</v>
      </c>
      <c r="L183" s="22">
        <f t="shared" si="41"/>
        <v>0</v>
      </c>
      <c r="M183" s="22">
        <f t="shared" si="33"/>
        <v>0</v>
      </c>
      <c r="N183" s="22">
        <f t="shared" si="42"/>
        <v>0</v>
      </c>
      <c r="O183" s="22">
        <f t="shared" si="34"/>
        <v>0</v>
      </c>
      <c r="P183" s="22">
        <f t="shared" si="35"/>
        <v>0</v>
      </c>
      <c r="Q183" s="22">
        <f t="shared" si="36"/>
        <v>0</v>
      </c>
      <c r="R183" s="22">
        <f t="shared" si="43"/>
        <v>0</v>
      </c>
      <c r="S183" s="22">
        <f t="shared" si="37"/>
        <v>0</v>
      </c>
      <c r="T183" s="22">
        <f t="shared" si="44"/>
        <v>0</v>
      </c>
      <c r="U183" s="22">
        <f t="shared" si="38"/>
        <v>0</v>
      </c>
      <c r="V183" s="22">
        <f t="shared" si="45"/>
        <v>0</v>
      </c>
      <c r="W183" s="20">
        <v>1</v>
      </c>
      <c r="X183" s="20">
        <v>1</v>
      </c>
    </row>
    <row r="184" spans="1:25">
      <c r="A184" t="s">
        <v>185</v>
      </c>
      <c r="B184">
        <v>4006</v>
      </c>
      <c r="C184" t="s">
        <v>989</v>
      </c>
      <c r="D184">
        <v>4601</v>
      </c>
      <c r="E184" t="s">
        <v>989</v>
      </c>
      <c r="F184">
        <f t="shared" si="39"/>
        <v>0</v>
      </c>
      <c r="G184">
        <f t="shared" si="31"/>
        <v>0</v>
      </c>
      <c r="H184" s="21">
        <v>3.357934847000454</v>
      </c>
      <c r="I184" s="22">
        <v>311</v>
      </c>
      <c r="J184" s="22">
        <f t="shared" si="40"/>
        <v>0</v>
      </c>
      <c r="K184" s="22">
        <f t="shared" si="32"/>
        <v>0</v>
      </c>
      <c r="L184" s="22">
        <f t="shared" si="41"/>
        <v>0</v>
      </c>
      <c r="M184" s="22">
        <f t="shared" si="33"/>
        <v>0</v>
      </c>
      <c r="N184" s="22">
        <f t="shared" si="42"/>
        <v>0</v>
      </c>
      <c r="O184" s="22">
        <f t="shared" si="34"/>
        <v>0</v>
      </c>
      <c r="P184" s="22">
        <f t="shared" si="35"/>
        <v>0</v>
      </c>
      <c r="Q184" s="22">
        <f t="shared" si="36"/>
        <v>0</v>
      </c>
      <c r="R184" s="22">
        <f t="shared" si="43"/>
        <v>0</v>
      </c>
      <c r="S184" s="22">
        <f t="shared" si="37"/>
        <v>0</v>
      </c>
      <c r="T184" s="22">
        <f t="shared" si="44"/>
        <v>0</v>
      </c>
      <c r="U184" s="22">
        <f t="shared" si="38"/>
        <v>0</v>
      </c>
      <c r="V184" s="22">
        <f t="shared" si="45"/>
        <v>0</v>
      </c>
      <c r="W184" s="20">
        <v>1</v>
      </c>
      <c r="X184" s="20">
        <v>1</v>
      </c>
    </row>
    <row r="185" spans="1:25">
      <c r="A185" t="s">
        <v>186</v>
      </c>
      <c r="B185">
        <v>3505</v>
      </c>
      <c r="C185" t="s">
        <v>989</v>
      </c>
      <c r="D185">
        <v>5701</v>
      </c>
      <c r="E185" t="s">
        <v>991</v>
      </c>
      <c r="F185">
        <f t="shared" si="39"/>
        <v>1</v>
      </c>
      <c r="G185">
        <f t="shared" si="31"/>
        <v>0</v>
      </c>
      <c r="H185" s="21">
        <v>4.20682587603185</v>
      </c>
      <c r="I185" s="22">
        <v>546</v>
      </c>
      <c r="J185" s="22">
        <f t="shared" si="40"/>
        <v>0</v>
      </c>
      <c r="K185" s="22">
        <f t="shared" si="32"/>
        <v>0</v>
      </c>
      <c r="L185" s="22">
        <f t="shared" si="41"/>
        <v>0</v>
      </c>
      <c r="M185" s="22">
        <f t="shared" si="33"/>
        <v>0</v>
      </c>
      <c r="N185" s="22">
        <f t="shared" si="42"/>
        <v>0</v>
      </c>
      <c r="O185" s="22">
        <f t="shared" si="34"/>
        <v>0</v>
      </c>
      <c r="P185" s="22">
        <f t="shared" si="35"/>
        <v>0</v>
      </c>
      <c r="Q185" s="22">
        <f t="shared" si="36"/>
        <v>0</v>
      </c>
      <c r="R185" s="22">
        <f t="shared" si="43"/>
        <v>0</v>
      </c>
      <c r="S185" s="22">
        <f t="shared" si="37"/>
        <v>1</v>
      </c>
      <c r="T185" s="22">
        <f t="shared" si="44"/>
        <v>0</v>
      </c>
      <c r="U185" s="22">
        <f t="shared" si="38"/>
        <v>0</v>
      </c>
      <c r="V185" s="22">
        <f t="shared" si="45"/>
        <v>0</v>
      </c>
      <c r="W185" s="20">
        <v>1</v>
      </c>
      <c r="X185" s="20">
        <v>0</v>
      </c>
    </row>
    <row r="186" spans="1:25">
      <c r="A186" t="s">
        <v>187</v>
      </c>
      <c r="B186">
        <v>3802</v>
      </c>
      <c r="C186" t="s">
        <v>990</v>
      </c>
      <c r="D186">
        <v>5102</v>
      </c>
      <c r="E186" t="s">
        <v>991</v>
      </c>
      <c r="F186">
        <f t="shared" si="39"/>
        <v>1</v>
      </c>
      <c r="G186">
        <f t="shared" si="31"/>
        <v>0</v>
      </c>
      <c r="H186" s="21">
        <v>3.5465426634781312</v>
      </c>
      <c r="I186" s="22">
        <v>157</v>
      </c>
      <c r="J186" s="22">
        <f t="shared" si="40"/>
        <v>0</v>
      </c>
      <c r="K186" s="22">
        <f t="shared" si="32"/>
        <v>0</v>
      </c>
      <c r="L186" s="22">
        <f t="shared" si="41"/>
        <v>0</v>
      </c>
      <c r="M186" s="22">
        <f t="shared" si="33"/>
        <v>0</v>
      </c>
      <c r="N186" s="22">
        <f t="shared" si="42"/>
        <v>1</v>
      </c>
      <c r="O186" s="22">
        <f t="shared" si="34"/>
        <v>0</v>
      </c>
      <c r="P186" s="22">
        <f t="shared" si="35"/>
        <v>1</v>
      </c>
      <c r="Q186" s="22">
        <f t="shared" si="36"/>
        <v>0</v>
      </c>
      <c r="R186" s="22">
        <f t="shared" si="43"/>
        <v>0</v>
      </c>
      <c r="S186" s="22">
        <f t="shared" si="37"/>
        <v>0</v>
      </c>
      <c r="T186" s="22">
        <f t="shared" si="44"/>
        <v>0</v>
      </c>
      <c r="U186" s="22">
        <f t="shared" si="38"/>
        <v>0</v>
      </c>
      <c r="V186" s="22">
        <f t="shared" si="45"/>
        <v>0</v>
      </c>
      <c r="W186" s="20">
        <v>1</v>
      </c>
      <c r="X186" s="20">
        <v>0</v>
      </c>
      <c r="Y186" s="21" t="s">
        <v>968</v>
      </c>
    </row>
    <row r="187" spans="1:25">
      <c r="A187" t="s">
        <v>188</v>
      </c>
      <c r="B187">
        <v>4001</v>
      </c>
      <c r="C187" t="s">
        <v>989</v>
      </c>
      <c r="D187">
        <v>5102</v>
      </c>
      <c r="E187" t="s">
        <v>991</v>
      </c>
      <c r="F187">
        <f t="shared" si="39"/>
        <v>1</v>
      </c>
      <c r="G187">
        <f t="shared" si="31"/>
        <v>1</v>
      </c>
      <c r="H187" s="21">
        <v>4.4313637641589869</v>
      </c>
      <c r="I187" s="22">
        <v>333</v>
      </c>
      <c r="J187" s="22">
        <f t="shared" si="40"/>
        <v>0</v>
      </c>
      <c r="K187" s="22">
        <f t="shared" si="32"/>
        <v>0</v>
      </c>
      <c r="L187" s="22">
        <f t="shared" si="41"/>
        <v>0</v>
      </c>
      <c r="M187" s="22">
        <f t="shared" si="33"/>
        <v>0</v>
      </c>
      <c r="N187" s="22">
        <f t="shared" si="42"/>
        <v>1</v>
      </c>
      <c r="O187" s="22">
        <f t="shared" si="34"/>
        <v>1</v>
      </c>
      <c r="P187" s="22">
        <f t="shared" si="35"/>
        <v>1</v>
      </c>
      <c r="Q187" s="22">
        <f t="shared" si="36"/>
        <v>0</v>
      </c>
      <c r="R187" s="22">
        <f t="shared" si="43"/>
        <v>0</v>
      </c>
      <c r="S187" s="22">
        <f t="shared" si="37"/>
        <v>0</v>
      </c>
      <c r="T187" s="22">
        <f t="shared" si="44"/>
        <v>0</v>
      </c>
      <c r="U187" s="22">
        <f t="shared" si="38"/>
        <v>0</v>
      </c>
      <c r="V187" s="22">
        <f t="shared" si="45"/>
        <v>0</v>
      </c>
      <c r="W187" s="20">
        <v>1</v>
      </c>
      <c r="X187" s="20">
        <v>1</v>
      </c>
    </row>
    <row r="188" spans="1:25">
      <c r="A188" t="s">
        <v>189</v>
      </c>
      <c r="B188">
        <v>1501</v>
      </c>
      <c r="C188" t="s">
        <v>989</v>
      </c>
      <c r="D188">
        <v>4601</v>
      </c>
      <c r="E188" t="s">
        <v>989</v>
      </c>
      <c r="F188">
        <f t="shared" si="39"/>
        <v>0</v>
      </c>
      <c r="G188">
        <f t="shared" si="31"/>
        <v>0</v>
      </c>
      <c r="H188" s="21">
        <v>5.2718416065364986</v>
      </c>
      <c r="I188" s="22">
        <v>181</v>
      </c>
      <c r="J188" s="22">
        <f t="shared" si="40"/>
        <v>0</v>
      </c>
      <c r="K188" s="22">
        <f t="shared" si="32"/>
        <v>0</v>
      </c>
      <c r="L188" s="22">
        <f t="shared" si="41"/>
        <v>0</v>
      </c>
      <c r="M188" s="22">
        <f t="shared" si="33"/>
        <v>0</v>
      </c>
      <c r="N188" s="22">
        <f t="shared" si="42"/>
        <v>0</v>
      </c>
      <c r="O188" s="22">
        <f t="shared" si="34"/>
        <v>0</v>
      </c>
      <c r="P188" s="22">
        <f t="shared" si="35"/>
        <v>0</v>
      </c>
      <c r="Q188" s="22">
        <f t="shared" si="36"/>
        <v>0</v>
      </c>
      <c r="R188" s="22">
        <f t="shared" si="43"/>
        <v>0</v>
      </c>
      <c r="S188" s="22">
        <f t="shared" si="37"/>
        <v>0</v>
      </c>
      <c r="T188" s="22">
        <f t="shared" si="44"/>
        <v>0</v>
      </c>
      <c r="U188" s="22">
        <f t="shared" si="38"/>
        <v>0</v>
      </c>
      <c r="V188" s="22">
        <f t="shared" si="45"/>
        <v>0</v>
      </c>
      <c r="W188" s="20">
        <v>1</v>
      </c>
      <c r="X188" s="20">
        <v>0</v>
      </c>
    </row>
    <row r="189" spans="1:25">
      <c r="A189" t="s">
        <v>190</v>
      </c>
      <c r="B189">
        <v>4601</v>
      </c>
      <c r="C189" t="s">
        <v>989</v>
      </c>
      <c r="D189" t="s">
        <v>507</v>
      </c>
      <c r="E189" t="str">
        <f>C189</f>
        <v>Bw6</v>
      </c>
      <c r="F189">
        <f t="shared" si="39"/>
        <v>0</v>
      </c>
      <c r="G189">
        <f t="shared" si="31"/>
        <v>0</v>
      </c>
      <c r="H189" s="21">
        <v>4.4828735836087539</v>
      </c>
      <c r="I189" s="22">
        <v>179</v>
      </c>
      <c r="J189" s="22">
        <f t="shared" si="40"/>
        <v>0</v>
      </c>
      <c r="K189" s="22">
        <f t="shared" si="32"/>
        <v>0</v>
      </c>
      <c r="L189" s="22">
        <f t="shared" si="41"/>
        <v>0</v>
      </c>
      <c r="M189" s="22">
        <f t="shared" si="33"/>
        <v>0</v>
      </c>
      <c r="N189" s="22">
        <f t="shared" si="42"/>
        <v>0</v>
      </c>
      <c r="O189" s="22">
        <f t="shared" si="34"/>
        <v>0</v>
      </c>
      <c r="P189" s="22">
        <f t="shared" si="35"/>
        <v>0</v>
      </c>
      <c r="Q189" s="22">
        <f t="shared" si="36"/>
        <v>0</v>
      </c>
      <c r="R189" s="22">
        <f t="shared" si="43"/>
        <v>0</v>
      </c>
      <c r="S189" s="22">
        <f t="shared" si="37"/>
        <v>0</v>
      </c>
      <c r="T189" s="22">
        <f t="shared" si="44"/>
        <v>0</v>
      </c>
      <c r="U189" s="22">
        <f t="shared" si="38"/>
        <v>0</v>
      </c>
      <c r="V189" s="22">
        <f t="shared" si="45"/>
        <v>0</v>
      </c>
      <c r="W189" s="20">
        <v>1</v>
      </c>
      <c r="X189" s="20">
        <v>0</v>
      </c>
    </row>
    <row r="190" spans="1:25">
      <c r="A190" t="s">
        <v>191</v>
      </c>
      <c r="B190">
        <v>5102</v>
      </c>
      <c r="C190" t="s">
        <v>991</v>
      </c>
      <c r="D190">
        <v>5401</v>
      </c>
      <c r="E190" t="s">
        <v>989</v>
      </c>
      <c r="F190">
        <f t="shared" si="39"/>
        <v>1</v>
      </c>
      <c r="G190">
        <f t="shared" si="31"/>
        <v>0</v>
      </c>
      <c r="H190" s="21">
        <v>5.4698220159781634</v>
      </c>
      <c r="I190" s="22">
        <v>13</v>
      </c>
      <c r="J190" s="22">
        <f t="shared" si="40"/>
        <v>0</v>
      </c>
      <c r="K190" s="22">
        <f t="shared" si="32"/>
        <v>0</v>
      </c>
      <c r="L190" s="22">
        <f t="shared" si="41"/>
        <v>0</v>
      </c>
      <c r="M190" s="22">
        <f t="shared" si="33"/>
        <v>0</v>
      </c>
      <c r="N190" s="22">
        <f t="shared" si="42"/>
        <v>1</v>
      </c>
      <c r="O190" s="22">
        <f t="shared" si="34"/>
        <v>0</v>
      </c>
      <c r="P190" s="22">
        <f t="shared" si="35"/>
        <v>1</v>
      </c>
      <c r="Q190" s="22">
        <f t="shared" si="36"/>
        <v>0</v>
      </c>
      <c r="R190" s="22">
        <f t="shared" si="43"/>
        <v>0</v>
      </c>
      <c r="S190" s="22">
        <f t="shared" si="37"/>
        <v>0</v>
      </c>
      <c r="T190" s="22">
        <f t="shared" si="44"/>
        <v>0</v>
      </c>
      <c r="U190" s="22">
        <f t="shared" si="38"/>
        <v>0</v>
      </c>
      <c r="V190" s="22">
        <f t="shared" si="45"/>
        <v>0</v>
      </c>
      <c r="W190" s="20">
        <v>1</v>
      </c>
      <c r="X190" s="20">
        <v>0</v>
      </c>
    </row>
    <row r="191" spans="1:25">
      <c r="A191" t="s">
        <v>192</v>
      </c>
      <c r="B191">
        <v>1525</v>
      </c>
      <c r="C191" t="s">
        <v>989</v>
      </c>
      <c r="D191">
        <v>3802</v>
      </c>
      <c r="E191" t="s">
        <v>990</v>
      </c>
      <c r="F191">
        <f t="shared" si="39"/>
        <v>0</v>
      </c>
      <c r="G191">
        <f t="shared" si="31"/>
        <v>0</v>
      </c>
      <c r="H191" s="21">
        <v>2.3820170425748683</v>
      </c>
      <c r="I191" s="22">
        <v>298</v>
      </c>
      <c r="J191" s="22">
        <f t="shared" si="40"/>
        <v>0</v>
      </c>
      <c r="K191" s="22">
        <f t="shared" si="32"/>
        <v>0</v>
      </c>
      <c r="L191" s="22">
        <f t="shared" si="41"/>
        <v>0</v>
      </c>
      <c r="M191" s="22">
        <f t="shared" si="33"/>
        <v>0</v>
      </c>
      <c r="N191" s="22">
        <f t="shared" si="42"/>
        <v>0</v>
      </c>
      <c r="O191" s="22">
        <f t="shared" si="34"/>
        <v>0</v>
      </c>
      <c r="P191" s="22">
        <f t="shared" si="35"/>
        <v>0</v>
      </c>
      <c r="Q191" s="22">
        <f t="shared" si="36"/>
        <v>0</v>
      </c>
      <c r="R191" s="22">
        <f t="shared" si="43"/>
        <v>0</v>
      </c>
      <c r="S191" s="22">
        <f t="shared" si="37"/>
        <v>0</v>
      </c>
      <c r="T191" s="22">
        <f t="shared" si="44"/>
        <v>0</v>
      </c>
      <c r="U191" s="22">
        <f t="shared" si="38"/>
        <v>0</v>
      </c>
      <c r="V191" s="22">
        <f t="shared" si="45"/>
        <v>0</v>
      </c>
      <c r="W191" s="20">
        <v>1</v>
      </c>
      <c r="X191" s="20">
        <v>0</v>
      </c>
    </row>
    <row r="192" spans="1:25">
      <c r="A192" t="s">
        <v>193</v>
      </c>
      <c r="B192">
        <v>1502</v>
      </c>
      <c r="C192" t="s">
        <v>989</v>
      </c>
      <c r="D192">
        <v>3501</v>
      </c>
      <c r="E192" t="s">
        <v>989</v>
      </c>
      <c r="F192">
        <f t="shared" si="39"/>
        <v>0</v>
      </c>
      <c r="G192">
        <f t="shared" si="31"/>
        <v>0</v>
      </c>
      <c r="H192" s="21">
        <v>4.0170333392987807</v>
      </c>
      <c r="I192" s="22">
        <v>223</v>
      </c>
      <c r="J192" s="22">
        <f t="shared" si="40"/>
        <v>0</v>
      </c>
      <c r="K192" s="22">
        <f t="shared" si="32"/>
        <v>0</v>
      </c>
      <c r="L192" s="22">
        <f t="shared" si="41"/>
        <v>0</v>
      </c>
      <c r="M192" s="22">
        <f t="shared" si="33"/>
        <v>0</v>
      </c>
      <c r="N192" s="22">
        <f t="shared" si="42"/>
        <v>0</v>
      </c>
      <c r="O192" s="22">
        <f t="shared" si="34"/>
        <v>0</v>
      </c>
      <c r="P192" s="22">
        <f t="shared" si="35"/>
        <v>0</v>
      </c>
      <c r="Q192" s="22">
        <f t="shared" si="36"/>
        <v>0</v>
      </c>
      <c r="R192" s="22">
        <f t="shared" si="43"/>
        <v>0</v>
      </c>
      <c r="S192" s="22">
        <f t="shared" si="37"/>
        <v>0</v>
      </c>
      <c r="T192" s="22">
        <f t="shared" si="44"/>
        <v>0</v>
      </c>
      <c r="U192" s="22">
        <f t="shared" si="38"/>
        <v>0</v>
      </c>
      <c r="V192" s="22">
        <f t="shared" si="45"/>
        <v>0</v>
      </c>
      <c r="W192" s="20">
        <v>1</v>
      </c>
      <c r="X192" s="20">
        <v>0</v>
      </c>
    </row>
    <row r="193" spans="1:25">
      <c r="A193" t="s">
        <v>194</v>
      </c>
      <c r="B193">
        <v>4001</v>
      </c>
      <c r="C193" t="s">
        <v>989</v>
      </c>
      <c r="D193">
        <v>5801</v>
      </c>
      <c r="E193" t="s">
        <v>991</v>
      </c>
      <c r="F193">
        <f t="shared" si="39"/>
        <v>1</v>
      </c>
      <c r="G193">
        <f t="shared" si="31"/>
        <v>1</v>
      </c>
      <c r="H193" s="21">
        <v>3.3031960574204886</v>
      </c>
      <c r="I193" s="22">
        <v>307</v>
      </c>
      <c r="J193" s="22">
        <f t="shared" si="40"/>
        <v>0</v>
      </c>
      <c r="K193" s="22">
        <f t="shared" si="32"/>
        <v>0</v>
      </c>
      <c r="L193" s="22">
        <f t="shared" si="41"/>
        <v>0</v>
      </c>
      <c r="M193" s="22">
        <f t="shared" si="33"/>
        <v>0</v>
      </c>
      <c r="N193" s="22">
        <f t="shared" si="42"/>
        <v>0</v>
      </c>
      <c r="O193" s="22">
        <f t="shared" si="34"/>
        <v>0</v>
      </c>
      <c r="P193" s="22">
        <f t="shared" si="35"/>
        <v>0</v>
      </c>
      <c r="Q193" s="22">
        <f t="shared" si="36"/>
        <v>0</v>
      </c>
      <c r="R193" s="22">
        <f t="shared" si="43"/>
        <v>0</v>
      </c>
      <c r="S193" s="22">
        <f t="shared" si="37"/>
        <v>0</v>
      </c>
      <c r="T193" s="22">
        <f t="shared" si="44"/>
        <v>0</v>
      </c>
      <c r="U193" s="22">
        <f t="shared" si="38"/>
        <v>1</v>
      </c>
      <c r="V193" s="22">
        <f t="shared" si="45"/>
        <v>1</v>
      </c>
      <c r="W193" s="20">
        <v>1</v>
      </c>
      <c r="X193" s="20">
        <v>1</v>
      </c>
    </row>
    <row r="194" spans="1:25">
      <c r="A194" t="s">
        <v>195</v>
      </c>
      <c r="B194">
        <v>1502</v>
      </c>
      <c r="C194" t="s">
        <v>989</v>
      </c>
      <c r="D194">
        <v>3802</v>
      </c>
      <c r="E194" t="s">
        <v>990</v>
      </c>
      <c r="F194">
        <f t="shared" ref="F194:F257" si="47">IF(OR(C194="Bw4-80I",E194="Bw4-80I"),1,0)</f>
        <v>0</v>
      </c>
      <c r="G194">
        <f t="shared" ref="G194:G257" si="48">IF(AND(F194=1,X194=1),1,0)</f>
        <v>0</v>
      </c>
      <c r="H194" s="21">
        <v>5.143014800254095</v>
      </c>
      <c r="I194" s="22">
        <v>381</v>
      </c>
      <c r="J194" s="22">
        <f t="shared" si="40"/>
        <v>0</v>
      </c>
      <c r="K194" s="22">
        <f t="shared" ref="K194:K257" si="49">IF(AND(J194=1,X194=1),1,0)</f>
        <v>0</v>
      </c>
      <c r="L194" s="22">
        <f t="shared" si="41"/>
        <v>0</v>
      </c>
      <c r="M194" s="22">
        <f t="shared" ref="M194:M257" si="50">IF(AND(L194=1,X194=1),1,0)</f>
        <v>0</v>
      </c>
      <c r="N194" s="22">
        <f t="shared" si="42"/>
        <v>0</v>
      </c>
      <c r="O194" s="22">
        <f t="shared" ref="O194:O257" si="51">IF(AND(N194=1,X194=1),1,0)</f>
        <v>0</v>
      </c>
      <c r="P194" s="22">
        <f t="shared" ref="P194:P257" si="52">IF(OR(L194=1,N194=1),1,0)</f>
        <v>0</v>
      </c>
      <c r="Q194" s="22">
        <f t="shared" ref="Q194:Q257" si="53">IF(OR(B194=5201,D194=5201),1,0)</f>
        <v>0</v>
      </c>
      <c r="R194" s="22">
        <f t="shared" si="43"/>
        <v>0</v>
      </c>
      <c r="S194" s="22">
        <f t="shared" ref="S194:S257" si="54">IF(OR(B194=5701,D194=5701),1,0)</f>
        <v>0</v>
      </c>
      <c r="T194" s="22">
        <f t="shared" si="44"/>
        <v>0</v>
      </c>
      <c r="U194" s="22">
        <f t="shared" ref="U194:U257" si="55">IF(OR(B194=5801,D194=5801),1,0)</f>
        <v>0</v>
      </c>
      <c r="V194" s="22">
        <f t="shared" si="45"/>
        <v>0</v>
      </c>
      <c r="W194" s="20">
        <v>1</v>
      </c>
      <c r="X194" s="20">
        <v>0</v>
      </c>
    </row>
    <row r="195" spans="1:25">
      <c r="A195" t="s">
        <v>196</v>
      </c>
      <c r="B195">
        <v>1525</v>
      </c>
      <c r="C195" t="s">
        <v>989</v>
      </c>
      <c r="D195">
        <v>4001</v>
      </c>
      <c r="E195" t="s">
        <v>989</v>
      </c>
      <c r="F195">
        <f t="shared" si="47"/>
        <v>0</v>
      </c>
      <c r="G195">
        <f t="shared" si="48"/>
        <v>0</v>
      </c>
      <c r="H195" s="21">
        <v>3.8808135922807914</v>
      </c>
      <c r="I195" s="22">
        <v>109</v>
      </c>
      <c r="J195" s="22">
        <f t="shared" ref="J195:J258" si="56">IF(OR(B195=3801,D195=3801),1,0)</f>
        <v>0</v>
      </c>
      <c r="K195" s="22">
        <f t="shared" si="49"/>
        <v>0</v>
      </c>
      <c r="L195" s="22">
        <f t="shared" ref="L195:L258" si="57">IF(OR(B195=5101,D195=5101),1,0)</f>
        <v>0</v>
      </c>
      <c r="M195" s="22">
        <f t="shared" si="50"/>
        <v>0</v>
      </c>
      <c r="N195" s="22">
        <f t="shared" ref="N195:N258" si="58">IF(OR(B195=5102,D195=5102),1,0)</f>
        <v>0</v>
      </c>
      <c r="O195" s="22">
        <f t="shared" si="51"/>
        <v>0</v>
      </c>
      <c r="P195" s="22">
        <f t="shared" si="52"/>
        <v>0</v>
      </c>
      <c r="Q195" s="22">
        <f t="shared" si="53"/>
        <v>0</v>
      </c>
      <c r="R195" s="22">
        <f t="shared" ref="R195:R258" si="59">IF(AND(Q195=1,X195=1),1,0)</f>
        <v>0</v>
      </c>
      <c r="S195" s="22">
        <f t="shared" si="54"/>
        <v>0</v>
      </c>
      <c r="T195" s="22">
        <f t="shared" ref="T195:T258" si="60">IF(AND(S195=1,X195=1),1,0)</f>
        <v>0</v>
      </c>
      <c r="U195" s="22">
        <f t="shared" si="55"/>
        <v>0</v>
      </c>
      <c r="V195" s="22">
        <f t="shared" ref="V195:V258" si="61">IF(AND(U195=1,X195=1),1,0)</f>
        <v>0</v>
      </c>
      <c r="W195" s="20">
        <v>1</v>
      </c>
      <c r="X195" s="20">
        <v>1</v>
      </c>
    </row>
    <row r="196" spans="1:25">
      <c r="A196" t="s">
        <v>197</v>
      </c>
      <c r="B196">
        <v>1502</v>
      </c>
      <c r="C196" t="s">
        <v>989</v>
      </c>
      <c r="D196">
        <v>3802</v>
      </c>
      <c r="E196" t="s">
        <v>990</v>
      </c>
      <c r="F196">
        <f t="shared" si="47"/>
        <v>0</v>
      </c>
      <c r="G196">
        <f t="shared" si="48"/>
        <v>0</v>
      </c>
      <c r="H196" s="21">
        <v>5.0530784434834199</v>
      </c>
      <c r="I196" s="22">
        <v>206</v>
      </c>
      <c r="J196" s="22">
        <f t="shared" si="56"/>
        <v>0</v>
      </c>
      <c r="K196" s="22">
        <f t="shared" si="49"/>
        <v>0</v>
      </c>
      <c r="L196" s="22">
        <f t="shared" si="57"/>
        <v>0</v>
      </c>
      <c r="M196" s="22">
        <f t="shared" si="50"/>
        <v>0</v>
      </c>
      <c r="N196" s="22">
        <f t="shared" si="58"/>
        <v>0</v>
      </c>
      <c r="O196" s="22">
        <f t="shared" si="51"/>
        <v>0</v>
      </c>
      <c r="P196" s="22">
        <f t="shared" si="52"/>
        <v>0</v>
      </c>
      <c r="Q196" s="22">
        <f t="shared" si="53"/>
        <v>0</v>
      </c>
      <c r="R196" s="22">
        <f t="shared" si="59"/>
        <v>0</v>
      </c>
      <c r="S196" s="22">
        <f t="shared" si="54"/>
        <v>0</v>
      </c>
      <c r="T196" s="22">
        <f t="shared" si="60"/>
        <v>0</v>
      </c>
      <c r="U196" s="22">
        <f t="shared" si="55"/>
        <v>0</v>
      </c>
      <c r="V196" s="22">
        <f t="shared" si="61"/>
        <v>0</v>
      </c>
      <c r="W196" s="20">
        <v>1</v>
      </c>
      <c r="X196" s="20">
        <v>0</v>
      </c>
    </row>
    <row r="197" spans="1:25">
      <c r="A197" t="s">
        <v>198</v>
      </c>
      <c r="B197">
        <v>3505</v>
      </c>
      <c r="C197" t="s">
        <v>989</v>
      </c>
      <c r="D197">
        <v>3802</v>
      </c>
      <c r="E197" t="s">
        <v>990</v>
      </c>
      <c r="F197">
        <f t="shared" si="47"/>
        <v>0</v>
      </c>
      <c r="G197">
        <f t="shared" si="48"/>
        <v>0</v>
      </c>
      <c r="H197" s="21">
        <v>4.0681858617461613</v>
      </c>
      <c r="I197" s="22">
        <v>75</v>
      </c>
      <c r="J197" s="22">
        <f t="shared" si="56"/>
        <v>0</v>
      </c>
      <c r="K197" s="22">
        <f t="shared" si="49"/>
        <v>0</v>
      </c>
      <c r="L197" s="22">
        <f t="shared" si="57"/>
        <v>0</v>
      </c>
      <c r="M197" s="22">
        <f t="shared" si="50"/>
        <v>0</v>
      </c>
      <c r="N197" s="22">
        <f t="shared" si="58"/>
        <v>0</v>
      </c>
      <c r="O197" s="22">
        <f t="shared" si="51"/>
        <v>0</v>
      </c>
      <c r="P197" s="22">
        <f t="shared" si="52"/>
        <v>0</v>
      </c>
      <c r="Q197" s="22">
        <f t="shared" si="53"/>
        <v>0</v>
      </c>
      <c r="R197" s="22">
        <f t="shared" si="59"/>
        <v>0</v>
      </c>
      <c r="S197" s="22">
        <f t="shared" si="54"/>
        <v>0</v>
      </c>
      <c r="T197" s="22">
        <f t="shared" si="60"/>
        <v>0</v>
      </c>
      <c r="U197" s="22">
        <f t="shared" si="55"/>
        <v>0</v>
      </c>
      <c r="V197" s="22">
        <f t="shared" si="61"/>
        <v>0</v>
      </c>
      <c r="W197" s="20">
        <v>1</v>
      </c>
      <c r="X197" s="20">
        <v>0</v>
      </c>
    </row>
    <row r="198" spans="1:25">
      <c r="A198" t="s">
        <v>199</v>
      </c>
      <c r="B198">
        <v>1502</v>
      </c>
      <c r="C198" t="s">
        <v>989</v>
      </c>
      <c r="D198">
        <v>4601</v>
      </c>
      <c r="E198" t="s">
        <v>989</v>
      </c>
      <c r="F198">
        <f t="shared" si="47"/>
        <v>0</v>
      </c>
      <c r="G198">
        <f t="shared" si="48"/>
        <v>0</v>
      </c>
      <c r="H198" s="21">
        <v>2.1583624920952498</v>
      </c>
      <c r="I198" s="22">
        <v>357</v>
      </c>
      <c r="J198" s="22">
        <f t="shared" si="56"/>
        <v>0</v>
      </c>
      <c r="K198" s="22">
        <f t="shared" si="49"/>
        <v>0</v>
      </c>
      <c r="L198" s="22">
        <f t="shared" si="57"/>
        <v>0</v>
      </c>
      <c r="M198" s="22">
        <f t="shared" si="50"/>
        <v>0</v>
      </c>
      <c r="N198" s="22">
        <f t="shared" si="58"/>
        <v>0</v>
      </c>
      <c r="O198" s="22">
        <f t="shared" si="51"/>
        <v>0</v>
      </c>
      <c r="P198" s="22">
        <f t="shared" si="52"/>
        <v>0</v>
      </c>
      <c r="Q198" s="22">
        <f t="shared" si="53"/>
        <v>0</v>
      </c>
      <c r="R198" s="22">
        <f t="shared" si="59"/>
        <v>0</v>
      </c>
      <c r="S198" s="22">
        <f t="shared" si="54"/>
        <v>0</v>
      </c>
      <c r="T198" s="22">
        <f t="shared" si="60"/>
        <v>0</v>
      </c>
      <c r="U198" s="22">
        <f t="shared" si="55"/>
        <v>0</v>
      </c>
      <c r="V198" s="22">
        <f t="shared" si="61"/>
        <v>0</v>
      </c>
      <c r="W198" s="20">
        <v>1</v>
      </c>
      <c r="X198" s="20">
        <v>0</v>
      </c>
    </row>
    <row r="199" spans="1:25">
      <c r="A199" t="s">
        <v>200</v>
      </c>
      <c r="B199">
        <v>705</v>
      </c>
      <c r="C199" t="s">
        <v>989</v>
      </c>
      <c r="D199">
        <v>3505</v>
      </c>
      <c r="E199" t="s">
        <v>989</v>
      </c>
      <c r="F199">
        <f t="shared" si="47"/>
        <v>0</v>
      </c>
      <c r="G199">
        <f t="shared" si="48"/>
        <v>0</v>
      </c>
      <c r="H199" s="21">
        <v>4.5465426634781307</v>
      </c>
      <c r="I199" s="22">
        <v>88</v>
      </c>
      <c r="J199" s="22">
        <f t="shared" si="56"/>
        <v>0</v>
      </c>
      <c r="K199" s="22">
        <f t="shared" si="49"/>
        <v>0</v>
      </c>
      <c r="L199" s="22">
        <f t="shared" si="57"/>
        <v>0</v>
      </c>
      <c r="M199" s="22">
        <f t="shared" si="50"/>
        <v>0</v>
      </c>
      <c r="N199" s="22">
        <f t="shared" si="58"/>
        <v>0</v>
      </c>
      <c r="O199" s="22">
        <f t="shared" si="51"/>
        <v>0</v>
      </c>
      <c r="P199" s="22">
        <f t="shared" si="52"/>
        <v>0</v>
      </c>
      <c r="Q199" s="22">
        <f t="shared" si="53"/>
        <v>0</v>
      </c>
      <c r="R199" s="22">
        <f t="shared" si="59"/>
        <v>0</v>
      </c>
      <c r="S199" s="22">
        <f t="shared" si="54"/>
        <v>0</v>
      </c>
      <c r="T199" s="22">
        <f t="shared" si="60"/>
        <v>0</v>
      </c>
      <c r="U199" s="22">
        <f t="shared" si="55"/>
        <v>0</v>
      </c>
      <c r="V199" s="22">
        <f t="shared" si="61"/>
        <v>0</v>
      </c>
      <c r="W199" s="20">
        <v>1</v>
      </c>
      <c r="X199" s="20">
        <v>1</v>
      </c>
    </row>
    <row r="200" spans="1:25">
      <c r="A200" t="s">
        <v>201</v>
      </c>
      <c r="B200">
        <v>705</v>
      </c>
      <c r="C200" t="s">
        <v>989</v>
      </c>
      <c r="D200">
        <v>4601</v>
      </c>
      <c r="E200" t="s">
        <v>989</v>
      </c>
      <c r="F200">
        <f t="shared" si="47"/>
        <v>0</v>
      </c>
      <c r="G200">
        <f t="shared" si="48"/>
        <v>0</v>
      </c>
      <c r="H200" s="21">
        <v>5.0293837776852097</v>
      </c>
      <c r="I200" s="22">
        <v>188</v>
      </c>
      <c r="J200" s="22">
        <f t="shared" si="56"/>
        <v>0</v>
      </c>
      <c r="K200" s="22">
        <f t="shared" si="49"/>
        <v>0</v>
      </c>
      <c r="L200" s="22">
        <f t="shared" si="57"/>
        <v>0</v>
      </c>
      <c r="M200" s="22">
        <f t="shared" si="50"/>
        <v>0</v>
      </c>
      <c r="N200" s="22">
        <f t="shared" si="58"/>
        <v>0</v>
      </c>
      <c r="O200" s="22">
        <f t="shared" si="51"/>
        <v>0</v>
      </c>
      <c r="P200" s="22">
        <f t="shared" si="52"/>
        <v>0</v>
      </c>
      <c r="Q200" s="22">
        <f t="shared" si="53"/>
        <v>0</v>
      </c>
      <c r="R200" s="22">
        <f t="shared" si="59"/>
        <v>0</v>
      </c>
      <c r="S200" s="22">
        <f t="shared" si="54"/>
        <v>0</v>
      </c>
      <c r="T200" s="22">
        <f t="shared" si="60"/>
        <v>0</v>
      </c>
      <c r="U200" s="22">
        <f t="shared" si="55"/>
        <v>0</v>
      </c>
      <c r="V200" s="22">
        <f t="shared" si="61"/>
        <v>0</v>
      </c>
      <c r="W200" s="20">
        <v>1</v>
      </c>
      <c r="X200" s="20">
        <v>0</v>
      </c>
      <c r="Y200" s="21" t="s">
        <v>968</v>
      </c>
    </row>
    <row r="201" spans="1:25">
      <c r="A201" t="s">
        <v>202</v>
      </c>
      <c r="B201">
        <v>3802</v>
      </c>
      <c r="C201" t="s">
        <v>990</v>
      </c>
      <c r="D201">
        <v>5101</v>
      </c>
      <c r="E201" t="s">
        <v>991</v>
      </c>
      <c r="F201">
        <f t="shared" si="47"/>
        <v>1</v>
      </c>
      <c r="G201">
        <f t="shared" si="48"/>
        <v>0</v>
      </c>
      <c r="H201" s="21">
        <v>5.0293837776852097</v>
      </c>
      <c r="I201" s="22">
        <v>536</v>
      </c>
      <c r="J201" s="22">
        <f t="shared" si="56"/>
        <v>0</v>
      </c>
      <c r="K201" s="22">
        <f t="shared" si="49"/>
        <v>0</v>
      </c>
      <c r="L201" s="22">
        <f t="shared" si="57"/>
        <v>1</v>
      </c>
      <c r="M201" s="22">
        <f t="shared" si="50"/>
        <v>0</v>
      </c>
      <c r="N201" s="22">
        <f t="shared" si="58"/>
        <v>0</v>
      </c>
      <c r="O201" s="22">
        <f t="shared" si="51"/>
        <v>0</v>
      </c>
      <c r="P201" s="22">
        <f t="shared" si="52"/>
        <v>1</v>
      </c>
      <c r="Q201" s="22">
        <f t="shared" si="53"/>
        <v>0</v>
      </c>
      <c r="R201" s="22">
        <f t="shared" si="59"/>
        <v>0</v>
      </c>
      <c r="S201" s="22">
        <f t="shared" si="54"/>
        <v>0</v>
      </c>
      <c r="T201" s="22">
        <f t="shared" si="60"/>
        <v>0</v>
      </c>
      <c r="U201" s="22">
        <f t="shared" si="55"/>
        <v>0</v>
      </c>
      <c r="V201" s="22">
        <f t="shared" si="61"/>
        <v>0</v>
      </c>
      <c r="W201" s="20">
        <v>1</v>
      </c>
      <c r="X201" s="20">
        <v>0</v>
      </c>
      <c r="Y201" s="21" t="s">
        <v>968</v>
      </c>
    </row>
    <row r="202" spans="1:25">
      <c r="A202" t="s">
        <v>203</v>
      </c>
      <c r="B202">
        <v>1301</v>
      </c>
      <c r="C202" t="s">
        <v>990</v>
      </c>
      <c r="D202">
        <v>1512</v>
      </c>
      <c r="E202" t="s">
        <v>989</v>
      </c>
      <c r="F202">
        <f t="shared" si="47"/>
        <v>0</v>
      </c>
      <c r="G202">
        <f t="shared" si="48"/>
        <v>0</v>
      </c>
      <c r="H202" s="21">
        <v>5.6009728956867484</v>
      </c>
      <c r="I202" s="22">
        <v>596</v>
      </c>
      <c r="J202" s="22">
        <f t="shared" si="56"/>
        <v>0</v>
      </c>
      <c r="K202" s="22">
        <f t="shared" si="49"/>
        <v>0</v>
      </c>
      <c r="L202" s="22">
        <f t="shared" si="57"/>
        <v>0</v>
      </c>
      <c r="M202" s="22">
        <f t="shared" si="50"/>
        <v>0</v>
      </c>
      <c r="N202" s="22">
        <f t="shared" si="58"/>
        <v>0</v>
      </c>
      <c r="O202" s="22">
        <f t="shared" si="51"/>
        <v>0</v>
      </c>
      <c r="P202" s="22">
        <f t="shared" si="52"/>
        <v>0</v>
      </c>
      <c r="Q202" s="22">
        <f t="shared" si="53"/>
        <v>0</v>
      </c>
      <c r="R202" s="22">
        <f t="shared" si="59"/>
        <v>0</v>
      </c>
      <c r="S202" s="22">
        <f t="shared" si="54"/>
        <v>0</v>
      </c>
      <c r="T202" s="22">
        <f t="shared" si="60"/>
        <v>0</v>
      </c>
      <c r="U202" s="22">
        <f t="shared" si="55"/>
        <v>0</v>
      </c>
      <c r="V202" s="22">
        <f t="shared" si="61"/>
        <v>0</v>
      </c>
      <c r="W202" s="20">
        <v>1</v>
      </c>
      <c r="X202" s="20">
        <v>0</v>
      </c>
      <c r="Y202" s="21" t="s">
        <v>968</v>
      </c>
    </row>
    <row r="203" spans="1:25">
      <c r="A203" t="s">
        <v>204</v>
      </c>
      <c r="B203">
        <v>1301</v>
      </c>
      <c r="C203" t="s">
        <v>990</v>
      </c>
      <c r="D203">
        <v>4003</v>
      </c>
      <c r="E203" t="s">
        <v>989</v>
      </c>
      <c r="F203">
        <f t="shared" si="47"/>
        <v>0</v>
      </c>
      <c r="G203">
        <f t="shared" si="48"/>
        <v>0</v>
      </c>
      <c r="H203" s="21">
        <v>4.0453229787866576</v>
      </c>
      <c r="I203" s="22">
        <v>361</v>
      </c>
      <c r="J203" s="22">
        <f t="shared" si="56"/>
        <v>0</v>
      </c>
      <c r="K203" s="22">
        <f t="shared" si="49"/>
        <v>0</v>
      </c>
      <c r="L203" s="22">
        <f t="shared" si="57"/>
        <v>0</v>
      </c>
      <c r="M203" s="22">
        <f t="shared" si="50"/>
        <v>0</v>
      </c>
      <c r="N203" s="22">
        <f t="shared" si="58"/>
        <v>0</v>
      </c>
      <c r="O203" s="22">
        <f t="shared" si="51"/>
        <v>0</v>
      </c>
      <c r="P203" s="22">
        <f t="shared" si="52"/>
        <v>0</v>
      </c>
      <c r="Q203" s="22">
        <f t="shared" si="53"/>
        <v>0</v>
      </c>
      <c r="R203" s="22">
        <f t="shared" si="59"/>
        <v>0</v>
      </c>
      <c r="S203" s="22">
        <f t="shared" si="54"/>
        <v>0</v>
      </c>
      <c r="T203" s="22">
        <f t="shared" si="60"/>
        <v>0</v>
      </c>
      <c r="U203" s="22">
        <f t="shared" si="55"/>
        <v>0</v>
      </c>
      <c r="V203" s="22">
        <f t="shared" si="61"/>
        <v>0</v>
      </c>
      <c r="W203" s="20">
        <v>1</v>
      </c>
      <c r="X203" s="20">
        <v>0</v>
      </c>
    </row>
    <row r="204" spans="1:25">
      <c r="A204" t="s">
        <v>205</v>
      </c>
      <c r="B204">
        <v>1502</v>
      </c>
      <c r="C204" t="s">
        <v>989</v>
      </c>
      <c r="D204">
        <v>4601</v>
      </c>
      <c r="E204" t="s">
        <v>989</v>
      </c>
      <c r="F204">
        <f t="shared" si="47"/>
        <v>0</v>
      </c>
      <c r="G204">
        <f t="shared" si="48"/>
        <v>0</v>
      </c>
      <c r="H204" s="21">
        <v>5.0863598306747484</v>
      </c>
      <c r="I204" s="22">
        <v>8</v>
      </c>
      <c r="J204" s="22">
        <f t="shared" si="56"/>
        <v>0</v>
      </c>
      <c r="K204" s="22">
        <f t="shared" si="49"/>
        <v>0</v>
      </c>
      <c r="L204" s="22">
        <f t="shared" si="57"/>
        <v>0</v>
      </c>
      <c r="M204" s="22">
        <f t="shared" si="50"/>
        <v>0</v>
      </c>
      <c r="N204" s="22">
        <f t="shared" si="58"/>
        <v>0</v>
      </c>
      <c r="O204" s="22">
        <f t="shared" si="51"/>
        <v>0</v>
      </c>
      <c r="P204" s="22">
        <f t="shared" si="52"/>
        <v>0</v>
      </c>
      <c r="Q204" s="22">
        <f t="shared" si="53"/>
        <v>0</v>
      </c>
      <c r="R204" s="22">
        <f t="shared" si="59"/>
        <v>0</v>
      </c>
      <c r="S204" s="22">
        <f t="shared" si="54"/>
        <v>0</v>
      </c>
      <c r="T204" s="22">
        <f t="shared" si="60"/>
        <v>0</v>
      </c>
      <c r="U204" s="22">
        <f t="shared" si="55"/>
        <v>0</v>
      </c>
      <c r="V204" s="22">
        <f t="shared" si="61"/>
        <v>0</v>
      </c>
      <c r="W204" s="20">
        <v>1</v>
      </c>
      <c r="X204" s="20">
        <v>0</v>
      </c>
    </row>
    <row r="205" spans="1:25">
      <c r="A205" t="s">
        <v>206</v>
      </c>
      <c r="B205">
        <v>1502</v>
      </c>
      <c r="C205" t="s">
        <v>989</v>
      </c>
      <c r="D205">
        <v>3701</v>
      </c>
      <c r="E205" t="s">
        <v>990</v>
      </c>
      <c r="F205">
        <f t="shared" si="47"/>
        <v>0</v>
      </c>
      <c r="G205">
        <f t="shared" si="48"/>
        <v>0</v>
      </c>
      <c r="H205" s="21">
        <v>3.9547247909790628</v>
      </c>
      <c r="I205" s="22">
        <v>310</v>
      </c>
      <c r="J205" s="22">
        <f t="shared" si="56"/>
        <v>0</v>
      </c>
      <c r="K205" s="22">
        <f t="shared" si="49"/>
        <v>0</v>
      </c>
      <c r="L205" s="22">
        <f t="shared" si="57"/>
        <v>0</v>
      </c>
      <c r="M205" s="22">
        <f t="shared" si="50"/>
        <v>0</v>
      </c>
      <c r="N205" s="22">
        <f t="shared" si="58"/>
        <v>0</v>
      </c>
      <c r="O205" s="22">
        <f t="shared" si="51"/>
        <v>0</v>
      </c>
      <c r="P205" s="22">
        <f t="shared" si="52"/>
        <v>0</v>
      </c>
      <c r="Q205" s="22">
        <f t="shared" si="53"/>
        <v>0</v>
      </c>
      <c r="R205" s="22">
        <f t="shared" si="59"/>
        <v>0</v>
      </c>
      <c r="S205" s="22">
        <f t="shared" si="54"/>
        <v>0</v>
      </c>
      <c r="T205" s="22">
        <f t="shared" si="60"/>
        <v>0</v>
      </c>
      <c r="U205" s="22">
        <f t="shared" si="55"/>
        <v>0</v>
      </c>
      <c r="V205" s="22">
        <f t="shared" si="61"/>
        <v>0</v>
      </c>
      <c r="W205" s="20">
        <v>1</v>
      </c>
      <c r="X205" s="20">
        <v>1</v>
      </c>
    </row>
    <row r="206" spans="1:25">
      <c r="A206" t="s">
        <v>207</v>
      </c>
      <c r="B206">
        <v>1502</v>
      </c>
      <c r="C206" t="s">
        <v>989</v>
      </c>
      <c r="D206">
        <v>5201</v>
      </c>
      <c r="E206" t="s">
        <v>991</v>
      </c>
      <c r="F206">
        <f t="shared" si="47"/>
        <v>1</v>
      </c>
      <c r="G206">
        <f t="shared" si="48"/>
        <v>1</v>
      </c>
      <c r="H206" s="21">
        <v>1.7902851640332418</v>
      </c>
      <c r="I206" s="22">
        <v>892</v>
      </c>
      <c r="J206" s="22">
        <f t="shared" si="56"/>
        <v>0</v>
      </c>
      <c r="K206" s="22">
        <f t="shared" si="49"/>
        <v>0</v>
      </c>
      <c r="L206" s="22">
        <f t="shared" si="57"/>
        <v>0</v>
      </c>
      <c r="M206" s="22">
        <f t="shared" si="50"/>
        <v>0</v>
      </c>
      <c r="N206" s="22">
        <f t="shared" si="58"/>
        <v>0</v>
      </c>
      <c r="O206" s="22">
        <f t="shared" si="51"/>
        <v>0</v>
      </c>
      <c r="P206" s="22">
        <f t="shared" si="52"/>
        <v>0</v>
      </c>
      <c r="Q206" s="22">
        <f t="shared" si="53"/>
        <v>1</v>
      </c>
      <c r="R206" s="22">
        <f t="shared" si="59"/>
        <v>1</v>
      </c>
      <c r="S206" s="22">
        <f t="shared" si="54"/>
        <v>0</v>
      </c>
      <c r="T206" s="22">
        <f t="shared" si="60"/>
        <v>0</v>
      </c>
      <c r="U206" s="22">
        <f t="shared" si="55"/>
        <v>0</v>
      </c>
      <c r="V206" s="22">
        <f t="shared" si="61"/>
        <v>0</v>
      </c>
      <c r="W206" s="20">
        <v>1</v>
      </c>
      <c r="X206" s="20">
        <v>1</v>
      </c>
    </row>
    <row r="207" spans="1:25">
      <c r="A207" t="s">
        <v>208</v>
      </c>
      <c r="B207">
        <v>705</v>
      </c>
      <c r="C207" t="s">
        <v>989</v>
      </c>
      <c r="D207" t="s">
        <v>507</v>
      </c>
      <c r="E207" t="str">
        <f>C207</f>
        <v>Bw6</v>
      </c>
      <c r="F207">
        <f t="shared" si="47"/>
        <v>0</v>
      </c>
      <c r="G207">
        <f t="shared" si="48"/>
        <v>0</v>
      </c>
      <c r="H207" s="21">
        <v>4.9334872878487053</v>
      </c>
      <c r="I207" s="22">
        <v>9</v>
      </c>
      <c r="J207" s="22">
        <f t="shared" si="56"/>
        <v>0</v>
      </c>
      <c r="K207" s="22">
        <f t="shared" si="49"/>
        <v>0</v>
      </c>
      <c r="L207" s="22">
        <f t="shared" si="57"/>
        <v>0</v>
      </c>
      <c r="M207" s="22">
        <f t="shared" si="50"/>
        <v>0</v>
      </c>
      <c r="N207" s="22">
        <f t="shared" si="58"/>
        <v>0</v>
      </c>
      <c r="O207" s="22">
        <f t="shared" si="51"/>
        <v>0</v>
      </c>
      <c r="P207" s="22">
        <f t="shared" si="52"/>
        <v>0</v>
      </c>
      <c r="Q207" s="22">
        <f t="shared" si="53"/>
        <v>0</v>
      </c>
      <c r="R207" s="22">
        <f t="shared" si="59"/>
        <v>0</v>
      </c>
      <c r="S207" s="22">
        <f t="shared" si="54"/>
        <v>0</v>
      </c>
      <c r="T207" s="22">
        <f t="shared" si="60"/>
        <v>0</v>
      </c>
      <c r="U207" s="22">
        <f t="shared" si="55"/>
        <v>0</v>
      </c>
      <c r="V207" s="22">
        <f t="shared" si="61"/>
        <v>0</v>
      </c>
      <c r="W207" s="20">
        <v>1</v>
      </c>
      <c r="X207" s="20">
        <v>0</v>
      </c>
    </row>
    <row r="208" spans="1:25">
      <c r="A208" t="s">
        <v>209</v>
      </c>
      <c r="B208">
        <v>1502</v>
      </c>
      <c r="C208" t="s">
        <v>989</v>
      </c>
      <c r="D208">
        <v>4601</v>
      </c>
      <c r="E208" t="s">
        <v>989</v>
      </c>
      <c r="F208">
        <f t="shared" si="47"/>
        <v>0</v>
      </c>
      <c r="G208">
        <f t="shared" si="48"/>
        <v>0</v>
      </c>
      <c r="H208" s="21">
        <v>4.5550944485783189</v>
      </c>
      <c r="I208" s="22">
        <v>466</v>
      </c>
      <c r="J208" s="22">
        <f t="shared" si="56"/>
        <v>0</v>
      </c>
      <c r="K208" s="22">
        <f t="shared" si="49"/>
        <v>0</v>
      </c>
      <c r="L208" s="22">
        <f t="shared" si="57"/>
        <v>0</v>
      </c>
      <c r="M208" s="22">
        <f t="shared" si="50"/>
        <v>0</v>
      </c>
      <c r="N208" s="22">
        <f t="shared" si="58"/>
        <v>0</v>
      </c>
      <c r="O208" s="22">
        <f t="shared" si="51"/>
        <v>0</v>
      </c>
      <c r="P208" s="22">
        <f t="shared" si="52"/>
        <v>0</v>
      </c>
      <c r="Q208" s="22">
        <f t="shared" si="53"/>
        <v>0</v>
      </c>
      <c r="R208" s="22">
        <f t="shared" si="59"/>
        <v>0</v>
      </c>
      <c r="S208" s="22">
        <f t="shared" si="54"/>
        <v>0</v>
      </c>
      <c r="T208" s="22">
        <f t="shared" si="60"/>
        <v>0</v>
      </c>
      <c r="U208" s="22">
        <f t="shared" si="55"/>
        <v>0</v>
      </c>
      <c r="V208" s="22">
        <f t="shared" si="61"/>
        <v>0</v>
      </c>
      <c r="W208" s="20">
        <v>1</v>
      </c>
      <c r="X208" s="20">
        <v>1</v>
      </c>
    </row>
    <row r="209" spans="1:25">
      <c r="A209" t="s">
        <v>210</v>
      </c>
      <c r="B209">
        <v>4006</v>
      </c>
      <c r="C209" t="s">
        <v>989</v>
      </c>
      <c r="D209">
        <v>5602</v>
      </c>
      <c r="E209" t="s">
        <v>989</v>
      </c>
      <c r="F209">
        <f t="shared" si="47"/>
        <v>0</v>
      </c>
      <c r="G209">
        <f t="shared" si="48"/>
        <v>0</v>
      </c>
      <c r="H209" s="21">
        <v>4.3909351071033793</v>
      </c>
      <c r="I209" s="22">
        <v>344</v>
      </c>
      <c r="J209" s="22">
        <f t="shared" si="56"/>
        <v>0</v>
      </c>
      <c r="K209" s="22">
        <f t="shared" si="49"/>
        <v>0</v>
      </c>
      <c r="L209" s="22">
        <f t="shared" si="57"/>
        <v>0</v>
      </c>
      <c r="M209" s="22">
        <f t="shared" si="50"/>
        <v>0</v>
      </c>
      <c r="N209" s="22">
        <f t="shared" si="58"/>
        <v>0</v>
      </c>
      <c r="O209" s="22">
        <f t="shared" si="51"/>
        <v>0</v>
      </c>
      <c r="P209" s="22">
        <f t="shared" si="52"/>
        <v>0</v>
      </c>
      <c r="Q209" s="22">
        <f t="shared" si="53"/>
        <v>0</v>
      </c>
      <c r="R209" s="22">
        <f t="shared" si="59"/>
        <v>0</v>
      </c>
      <c r="S209" s="22">
        <f t="shared" si="54"/>
        <v>0</v>
      </c>
      <c r="T209" s="22">
        <f t="shared" si="60"/>
        <v>0</v>
      </c>
      <c r="U209" s="22">
        <f t="shared" si="55"/>
        <v>0</v>
      </c>
      <c r="V209" s="22">
        <f t="shared" si="61"/>
        <v>0</v>
      </c>
      <c r="W209" s="20">
        <v>1</v>
      </c>
      <c r="X209" s="20">
        <v>0</v>
      </c>
    </row>
    <row r="210" spans="1:25">
      <c r="A210" t="s">
        <v>211</v>
      </c>
      <c r="B210">
        <v>3802</v>
      </c>
      <c r="C210" t="s">
        <v>990</v>
      </c>
      <c r="D210">
        <v>4403</v>
      </c>
      <c r="E210" t="s">
        <v>990</v>
      </c>
      <c r="F210">
        <f t="shared" si="47"/>
        <v>0</v>
      </c>
      <c r="G210">
        <f t="shared" si="48"/>
        <v>0</v>
      </c>
      <c r="H210" s="21">
        <v>4.7604224834232118</v>
      </c>
      <c r="I210" s="22">
        <v>374</v>
      </c>
      <c r="J210" s="22">
        <f t="shared" si="56"/>
        <v>0</v>
      </c>
      <c r="K210" s="22">
        <f t="shared" si="49"/>
        <v>0</v>
      </c>
      <c r="L210" s="22">
        <f t="shared" si="57"/>
        <v>0</v>
      </c>
      <c r="M210" s="22">
        <f t="shared" si="50"/>
        <v>0</v>
      </c>
      <c r="N210" s="22">
        <f t="shared" si="58"/>
        <v>0</v>
      </c>
      <c r="O210" s="22">
        <f t="shared" si="51"/>
        <v>0</v>
      </c>
      <c r="P210" s="22">
        <f t="shared" si="52"/>
        <v>0</v>
      </c>
      <c r="Q210" s="22">
        <f t="shared" si="53"/>
        <v>0</v>
      </c>
      <c r="R210" s="22">
        <f t="shared" si="59"/>
        <v>0</v>
      </c>
      <c r="S210" s="22">
        <f t="shared" si="54"/>
        <v>0</v>
      </c>
      <c r="T210" s="22">
        <f t="shared" si="60"/>
        <v>0</v>
      </c>
      <c r="U210" s="22">
        <f t="shared" si="55"/>
        <v>0</v>
      </c>
      <c r="V210" s="22">
        <f t="shared" si="61"/>
        <v>0</v>
      </c>
      <c r="W210" s="20">
        <v>1</v>
      </c>
      <c r="X210" s="20">
        <v>0</v>
      </c>
      <c r="Y210" s="21" t="s">
        <v>968</v>
      </c>
    </row>
    <row r="211" spans="1:25">
      <c r="A211" t="s">
        <v>212</v>
      </c>
      <c r="B211">
        <v>3503</v>
      </c>
      <c r="C211" t="s">
        <v>989</v>
      </c>
      <c r="D211">
        <v>5502</v>
      </c>
      <c r="E211" t="s">
        <v>989</v>
      </c>
      <c r="F211">
        <f t="shared" si="47"/>
        <v>0</v>
      </c>
      <c r="G211">
        <f t="shared" si="48"/>
        <v>0</v>
      </c>
      <c r="H211" s="21">
        <v>2.1522883443830563</v>
      </c>
      <c r="I211" s="22">
        <v>225</v>
      </c>
      <c r="J211" s="22">
        <f t="shared" si="56"/>
        <v>0</v>
      </c>
      <c r="K211" s="22">
        <f t="shared" si="49"/>
        <v>0</v>
      </c>
      <c r="L211" s="22">
        <f t="shared" si="57"/>
        <v>0</v>
      </c>
      <c r="M211" s="22">
        <f t="shared" si="50"/>
        <v>0</v>
      </c>
      <c r="N211" s="22">
        <f t="shared" si="58"/>
        <v>0</v>
      </c>
      <c r="O211" s="22">
        <f t="shared" si="51"/>
        <v>0</v>
      </c>
      <c r="P211" s="22">
        <f t="shared" si="52"/>
        <v>0</v>
      </c>
      <c r="Q211" s="22">
        <f t="shared" si="53"/>
        <v>0</v>
      </c>
      <c r="R211" s="22">
        <f t="shared" si="59"/>
        <v>0</v>
      </c>
      <c r="S211" s="22">
        <f t="shared" si="54"/>
        <v>0</v>
      </c>
      <c r="T211" s="22">
        <f t="shared" si="60"/>
        <v>0</v>
      </c>
      <c r="U211" s="22">
        <f t="shared" si="55"/>
        <v>0</v>
      </c>
      <c r="V211" s="22">
        <f t="shared" si="61"/>
        <v>0</v>
      </c>
      <c r="W211" s="20">
        <v>0</v>
      </c>
      <c r="X211" s="20">
        <v>1</v>
      </c>
    </row>
    <row r="212" spans="1:25">
      <c r="A212" t="s">
        <v>213</v>
      </c>
      <c r="B212">
        <v>1502</v>
      </c>
      <c r="C212" t="s">
        <v>989</v>
      </c>
      <c r="D212">
        <v>4403</v>
      </c>
      <c r="E212" t="s">
        <v>990</v>
      </c>
      <c r="F212">
        <f t="shared" si="47"/>
        <v>0</v>
      </c>
      <c r="G212">
        <f t="shared" si="48"/>
        <v>0</v>
      </c>
      <c r="H212" s="21">
        <v>5.7267272090265724</v>
      </c>
      <c r="I212" s="22">
        <v>118</v>
      </c>
      <c r="J212" s="22">
        <f t="shared" si="56"/>
        <v>0</v>
      </c>
      <c r="K212" s="22">
        <f t="shared" si="49"/>
        <v>0</v>
      </c>
      <c r="L212" s="22">
        <f t="shared" si="57"/>
        <v>0</v>
      </c>
      <c r="M212" s="22">
        <f t="shared" si="50"/>
        <v>0</v>
      </c>
      <c r="N212" s="22">
        <f t="shared" si="58"/>
        <v>0</v>
      </c>
      <c r="O212" s="22">
        <f t="shared" si="51"/>
        <v>0</v>
      </c>
      <c r="P212" s="22">
        <f t="shared" si="52"/>
        <v>0</v>
      </c>
      <c r="Q212" s="22">
        <f t="shared" si="53"/>
        <v>0</v>
      </c>
      <c r="R212" s="22">
        <f t="shared" si="59"/>
        <v>0</v>
      </c>
      <c r="S212" s="22">
        <f t="shared" si="54"/>
        <v>0</v>
      </c>
      <c r="T212" s="22">
        <f t="shared" si="60"/>
        <v>0</v>
      </c>
      <c r="U212" s="22">
        <f t="shared" si="55"/>
        <v>0</v>
      </c>
      <c r="V212" s="22">
        <f t="shared" si="61"/>
        <v>0</v>
      </c>
      <c r="W212" s="20">
        <v>1</v>
      </c>
      <c r="X212" s="20">
        <v>1</v>
      </c>
    </row>
    <row r="213" spans="1:25">
      <c r="A213" t="s">
        <v>214</v>
      </c>
      <c r="B213">
        <v>3802</v>
      </c>
      <c r="C213" t="s">
        <v>990</v>
      </c>
      <c r="D213">
        <v>4001</v>
      </c>
      <c r="E213" t="s">
        <v>989</v>
      </c>
      <c r="F213">
        <f t="shared" si="47"/>
        <v>0</v>
      </c>
      <c r="G213">
        <f t="shared" si="48"/>
        <v>0</v>
      </c>
      <c r="H213" s="21">
        <v>5.0492180226701819</v>
      </c>
      <c r="I213" s="22">
        <v>403</v>
      </c>
      <c r="J213" s="22">
        <f t="shared" si="56"/>
        <v>0</v>
      </c>
      <c r="K213" s="22">
        <f t="shared" si="49"/>
        <v>0</v>
      </c>
      <c r="L213" s="22">
        <f t="shared" si="57"/>
        <v>0</v>
      </c>
      <c r="M213" s="22">
        <f t="shared" si="50"/>
        <v>0</v>
      </c>
      <c r="N213" s="22">
        <f t="shared" si="58"/>
        <v>0</v>
      </c>
      <c r="O213" s="22">
        <f t="shared" si="51"/>
        <v>0</v>
      </c>
      <c r="P213" s="22">
        <f t="shared" si="52"/>
        <v>0</v>
      </c>
      <c r="Q213" s="22">
        <f t="shared" si="53"/>
        <v>0</v>
      </c>
      <c r="R213" s="22">
        <f t="shared" si="59"/>
        <v>0</v>
      </c>
      <c r="S213" s="22">
        <f t="shared" si="54"/>
        <v>0</v>
      </c>
      <c r="T213" s="22">
        <f t="shared" si="60"/>
        <v>0</v>
      </c>
      <c r="U213" s="22">
        <f t="shared" si="55"/>
        <v>0</v>
      </c>
      <c r="V213" s="22">
        <f t="shared" si="61"/>
        <v>0</v>
      </c>
      <c r="W213" s="20">
        <v>1</v>
      </c>
      <c r="X213" s="20">
        <v>1</v>
      </c>
    </row>
    <row r="214" spans="1:25">
      <c r="A214" t="s">
        <v>215</v>
      </c>
      <c r="B214">
        <v>1501</v>
      </c>
      <c r="C214" t="s">
        <v>989</v>
      </c>
      <c r="D214">
        <v>4601</v>
      </c>
      <c r="E214" t="s">
        <v>989</v>
      </c>
      <c r="F214">
        <f t="shared" si="47"/>
        <v>0</v>
      </c>
      <c r="G214">
        <f t="shared" si="48"/>
        <v>0</v>
      </c>
      <c r="H214" s="21">
        <v>3.9355072658247128</v>
      </c>
      <c r="I214" s="22">
        <v>612</v>
      </c>
      <c r="J214" s="22">
        <f t="shared" si="56"/>
        <v>0</v>
      </c>
      <c r="K214" s="22">
        <f t="shared" si="49"/>
        <v>0</v>
      </c>
      <c r="L214" s="22">
        <f t="shared" si="57"/>
        <v>0</v>
      </c>
      <c r="M214" s="22">
        <f t="shared" si="50"/>
        <v>0</v>
      </c>
      <c r="N214" s="22">
        <f t="shared" si="58"/>
        <v>0</v>
      </c>
      <c r="O214" s="22">
        <f t="shared" si="51"/>
        <v>0</v>
      </c>
      <c r="P214" s="22">
        <f t="shared" si="52"/>
        <v>0</v>
      </c>
      <c r="Q214" s="22">
        <f t="shared" si="53"/>
        <v>0</v>
      </c>
      <c r="R214" s="22">
        <f t="shared" si="59"/>
        <v>0</v>
      </c>
      <c r="S214" s="22">
        <f t="shared" si="54"/>
        <v>0</v>
      </c>
      <c r="T214" s="22">
        <f t="shared" si="60"/>
        <v>0</v>
      </c>
      <c r="U214" s="22">
        <f t="shared" si="55"/>
        <v>0</v>
      </c>
      <c r="V214" s="22">
        <f t="shared" si="61"/>
        <v>0</v>
      </c>
      <c r="W214" s="20">
        <v>1</v>
      </c>
      <c r="X214" s="20">
        <v>1</v>
      </c>
    </row>
    <row r="215" spans="1:25">
      <c r="A215" t="s">
        <v>216</v>
      </c>
      <c r="B215">
        <v>4403</v>
      </c>
      <c r="C215" t="s">
        <v>990</v>
      </c>
      <c r="D215">
        <v>5101</v>
      </c>
      <c r="E215" t="s">
        <v>991</v>
      </c>
      <c r="F215">
        <f t="shared" si="47"/>
        <v>1</v>
      </c>
      <c r="G215">
        <f t="shared" si="48"/>
        <v>0</v>
      </c>
      <c r="H215" s="21">
        <v>3.8692317197309762</v>
      </c>
      <c r="I215" s="22">
        <v>268</v>
      </c>
      <c r="J215" s="22">
        <f t="shared" si="56"/>
        <v>0</v>
      </c>
      <c r="K215" s="22">
        <f t="shared" si="49"/>
        <v>0</v>
      </c>
      <c r="L215" s="22">
        <f t="shared" si="57"/>
        <v>1</v>
      </c>
      <c r="M215" s="22">
        <f t="shared" si="50"/>
        <v>0</v>
      </c>
      <c r="N215" s="22">
        <f t="shared" si="58"/>
        <v>0</v>
      </c>
      <c r="O215" s="22">
        <f t="shared" si="51"/>
        <v>0</v>
      </c>
      <c r="P215" s="22">
        <f t="shared" si="52"/>
        <v>1</v>
      </c>
      <c r="Q215" s="22">
        <f t="shared" si="53"/>
        <v>0</v>
      </c>
      <c r="R215" s="22">
        <f t="shared" si="59"/>
        <v>0</v>
      </c>
      <c r="S215" s="22">
        <f t="shared" si="54"/>
        <v>0</v>
      </c>
      <c r="T215" s="22">
        <f t="shared" si="60"/>
        <v>0</v>
      </c>
      <c r="U215" s="22">
        <f t="shared" si="55"/>
        <v>0</v>
      </c>
      <c r="V215" s="22">
        <f t="shared" si="61"/>
        <v>0</v>
      </c>
      <c r="W215" s="20">
        <v>1</v>
      </c>
      <c r="X215" s="20">
        <v>0</v>
      </c>
      <c r="Y215" s="21" t="s">
        <v>968</v>
      </c>
    </row>
    <row r="216" spans="1:25">
      <c r="A216" t="s">
        <v>217</v>
      </c>
      <c r="B216">
        <v>1525</v>
      </c>
      <c r="C216" t="s">
        <v>989</v>
      </c>
      <c r="D216">
        <v>3802</v>
      </c>
      <c r="E216" t="s">
        <v>990</v>
      </c>
      <c r="F216">
        <f t="shared" si="47"/>
        <v>0</v>
      </c>
      <c r="G216">
        <f t="shared" si="48"/>
        <v>0</v>
      </c>
      <c r="H216" s="21">
        <v>4.4608978427565482</v>
      </c>
      <c r="I216" s="22">
        <v>304</v>
      </c>
      <c r="J216" s="22">
        <f t="shared" si="56"/>
        <v>0</v>
      </c>
      <c r="K216" s="22">
        <f t="shared" si="49"/>
        <v>0</v>
      </c>
      <c r="L216" s="22">
        <f t="shared" si="57"/>
        <v>0</v>
      </c>
      <c r="M216" s="22">
        <f t="shared" si="50"/>
        <v>0</v>
      </c>
      <c r="N216" s="22">
        <f t="shared" si="58"/>
        <v>0</v>
      </c>
      <c r="O216" s="22">
        <f t="shared" si="51"/>
        <v>0</v>
      </c>
      <c r="P216" s="22">
        <f t="shared" si="52"/>
        <v>0</v>
      </c>
      <c r="Q216" s="22">
        <f t="shared" si="53"/>
        <v>0</v>
      </c>
      <c r="R216" s="22">
        <f t="shared" si="59"/>
        <v>0</v>
      </c>
      <c r="S216" s="22">
        <f t="shared" si="54"/>
        <v>0</v>
      </c>
      <c r="T216" s="22">
        <f t="shared" si="60"/>
        <v>0</v>
      </c>
      <c r="U216" s="22">
        <f t="shared" si="55"/>
        <v>0</v>
      </c>
      <c r="V216" s="22">
        <f t="shared" si="61"/>
        <v>0</v>
      </c>
      <c r="W216" s="20">
        <v>1</v>
      </c>
      <c r="X216" s="20">
        <v>0</v>
      </c>
    </row>
    <row r="217" spans="1:25">
      <c r="A217" t="s">
        <v>218</v>
      </c>
      <c r="B217">
        <v>1525</v>
      </c>
      <c r="C217" t="s">
        <v>989</v>
      </c>
      <c r="D217">
        <v>3802</v>
      </c>
      <c r="E217" t="s">
        <v>990</v>
      </c>
      <c r="F217">
        <f t="shared" si="47"/>
        <v>0</v>
      </c>
      <c r="G217">
        <f t="shared" si="48"/>
        <v>0</v>
      </c>
      <c r="H217" s="21">
        <v>4.4132997640812519</v>
      </c>
      <c r="I217" s="22">
        <v>467</v>
      </c>
      <c r="J217" s="22">
        <f t="shared" si="56"/>
        <v>0</v>
      </c>
      <c r="K217" s="22">
        <f t="shared" si="49"/>
        <v>0</v>
      </c>
      <c r="L217" s="22">
        <f t="shared" si="57"/>
        <v>0</v>
      </c>
      <c r="M217" s="22">
        <f t="shared" si="50"/>
        <v>0</v>
      </c>
      <c r="N217" s="22">
        <f t="shared" si="58"/>
        <v>0</v>
      </c>
      <c r="O217" s="22">
        <f t="shared" si="51"/>
        <v>0</v>
      </c>
      <c r="P217" s="22">
        <f t="shared" si="52"/>
        <v>0</v>
      </c>
      <c r="Q217" s="22">
        <f t="shared" si="53"/>
        <v>0</v>
      </c>
      <c r="R217" s="22">
        <f t="shared" si="59"/>
        <v>0</v>
      </c>
      <c r="S217" s="22">
        <f t="shared" si="54"/>
        <v>0</v>
      </c>
      <c r="T217" s="22">
        <f t="shared" si="60"/>
        <v>0</v>
      </c>
      <c r="U217" s="22">
        <f t="shared" si="55"/>
        <v>0</v>
      </c>
      <c r="V217" s="22">
        <f t="shared" si="61"/>
        <v>0</v>
      </c>
      <c r="W217" s="20">
        <v>1</v>
      </c>
      <c r="X217" s="20">
        <v>1</v>
      </c>
    </row>
    <row r="218" spans="1:25">
      <c r="A218" t="s">
        <v>219</v>
      </c>
      <c r="B218">
        <v>1502</v>
      </c>
      <c r="C218" t="s">
        <v>989</v>
      </c>
      <c r="D218">
        <v>3901</v>
      </c>
      <c r="E218" t="s">
        <v>989</v>
      </c>
      <c r="F218">
        <f t="shared" si="47"/>
        <v>0</v>
      </c>
      <c r="G218">
        <f t="shared" si="48"/>
        <v>0</v>
      </c>
      <c r="H218" s="21">
        <v>5.632457292184724</v>
      </c>
      <c r="I218" s="22">
        <v>101</v>
      </c>
      <c r="J218" s="22">
        <f t="shared" si="56"/>
        <v>0</v>
      </c>
      <c r="K218" s="22">
        <f t="shared" si="49"/>
        <v>0</v>
      </c>
      <c r="L218" s="22">
        <f t="shared" si="57"/>
        <v>0</v>
      </c>
      <c r="M218" s="22">
        <f t="shared" si="50"/>
        <v>0</v>
      </c>
      <c r="N218" s="22">
        <f t="shared" si="58"/>
        <v>0</v>
      </c>
      <c r="O218" s="22">
        <f t="shared" si="51"/>
        <v>0</v>
      </c>
      <c r="P218" s="22">
        <f t="shared" si="52"/>
        <v>0</v>
      </c>
      <c r="Q218" s="22">
        <f t="shared" si="53"/>
        <v>0</v>
      </c>
      <c r="R218" s="22">
        <f t="shared" si="59"/>
        <v>0</v>
      </c>
      <c r="S218" s="22">
        <f t="shared" si="54"/>
        <v>0</v>
      </c>
      <c r="T218" s="22">
        <f t="shared" si="60"/>
        <v>0</v>
      </c>
      <c r="U218" s="22">
        <f t="shared" si="55"/>
        <v>0</v>
      </c>
      <c r="V218" s="22">
        <f t="shared" si="61"/>
        <v>0</v>
      </c>
      <c r="W218" s="20">
        <v>1</v>
      </c>
      <c r="X218" s="20">
        <v>0</v>
      </c>
    </row>
    <row r="219" spans="1:25">
      <c r="A219" t="s">
        <v>220</v>
      </c>
      <c r="B219">
        <v>2704</v>
      </c>
      <c r="C219" t="s">
        <v>990</v>
      </c>
      <c r="D219">
        <v>3802</v>
      </c>
      <c r="E219" t="s">
        <v>990</v>
      </c>
      <c r="F219">
        <f t="shared" si="47"/>
        <v>0</v>
      </c>
      <c r="G219">
        <f t="shared" si="48"/>
        <v>0</v>
      </c>
      <c r="H219" s="21">
        <v>3.0681858617461617</v>
      </c>
      <c r="I219" s="22">
        <v>287</v>
      </c>
      <c r="J219" s="22">
        <f t="shared" si="56"/>
        <v>0</v>
      </c>
      <c r="K219" s="22">
        <f t="shared" si="49"/>
        <v>0</v>
      </c>
      <c r="L219" s="22">
        <f t="shared" si="57"/>
        <v>0</v>
      </c>
      <c r="M219" s="22">
        <f t="shared" si="50"/>
        <v>0</v>
      </c>
      <c r="N219" s="22">
        <f t="shared" si="58"/>
        <v>0</v>
      </c>
      <c r="O219" s="22">
        <f t="shared" si="51"/>
        <v>0</v>
      </c>
      <c r="P219" s="22">
        <f t="shared" si="52"/>
        <v>0</v>
      </c>
      <c r="Q219" s="22">
        <f t="shared" si="53"/>
        <v>0</v>
      </c>
      <c r="R219" s="22">
        <f t="shared" si="59"/>
        <v>0</v>
      </c>
      <c r="S219" s="22">
        <f t="shared" si="54"/>
        <v>0</v>
      </c>
      <c r="T219" s="22">
        <f t="shared" si="60"/>
        <v>0</v>
      </c>
      <c r="U219" s="22">
        <f t="shared" si="55"/>
        <v>0</v>
      </c>
      <c r="V219" s="22">
        <f t="shared" si="61"/>
        <v>0</v>
      </c>
      <c r="W219" s="20">
        <v>1</v>
      </c>
      <c r="X219" s="20">
        <v>0</v>
      </c>
    </row>
    <row r="220" spans="1:25">
      <c r="A220" t="s">
        <v>221</v>
      </c>
      <c r="B220">
        <v>1525</v>
      </c>
      <c r="C220" t="s">
        <v>989</v>
      </c>
      <c r="D220">
        <v>4601</v>
      </c>
      <c r="E220" t="s">
        <v>989</v>
      </c>
      <c r="F220">
        <f t="shared" si="47"/>
        <v>0</v>
      </c>
      <c r="G220">
        <f t="shared" si="48"/>
        <v>0</v>
      </c>
      <c r="H220" s="21">
        <v>3.5820633629117089</v>
      </c>
      <c r="I220" s="22">
        <v>396</v>
      </c>
      <c r="J220" s="22">
        <f t="shared" si="56"/>
        <v>0</v>
      </c>
      <c r="K220" s="22">
        <f t="shared" si="49"/>
        <v>0</v>
      </c>
      <c r="L220" s="22">
        <f t="shared" si="57"/>
        <v>0</v>
      </c>
      <c r="M220" s="22">
        <f t="shared" si="50"/>
        <v>0</v>
      </c>
      <c r="N220" s="22">
        <f t="shared" si="58"/>
        <v>0</v>
      </c>
      <c r="O220" s="22">
        <f t="shared" si="51"/>
        <v>0</v>
      </c>
      <c r="P220" s="22">
        <f t="shared" si="52"/>
        <v>0</v>
      </c>
      <c r="Q220" s="22">
        <f t="shared" si="53"/>
        <v>0</v>
      </c>
      <c r="R220" s="22">
        <f t="shared" si="59"/>
        <v>0</v>
      </c>
      <c r="S220" s="22">
        <f t="shared" si="54"/>
        <v>0</v>
      </c>
      <c r="T220" s="22">
        <f t="shared" si="60"/>
        <v>0</v>
      </c>
      <c r="U220" s="22">
        <f t="shared" si="55"/>
        <v>0</v>
      </c>
      <c r="V220" s="22">
        <f t="shared" si="61"/>
        <v>0</v>
      </c>
      <c r="W220" s="20">
        <v>1</v>
      </c>
      <c r="X220" s="20">
        <v>0</v>
      </c>
    </row>
    <row r="221" spans="1:25">
      <c r="A221" t="s">
        <v>222</v>
      </c>
      <c r="B221">
        <v>1525</v>
      </c>
      <c r="C221" t="s">
        <v>989</v>
      </c>
      <c r="D221">
        <v>2704</v>
      </c>
      <c r="E221" t="s">
        <v>990</v>
      </c>
      <c r="F221">
        <f t="shared" si="47"/>
        <v>0</v>
      </c>
      <c r="G221">
        <f t="shared" si="48"/>
        <v>0</v>
      </c>
      <c r="H221" s="21">
        <v>4.7007037171450197</v>
      </c>
      <c r="I221" s="22">
        <v>304</v>
      </c>
      <c r="J221" s="22">
        <f t="shared" si="56"/>
        <v>0</v>
      </c>
      <c r="K221" s="22">
        <f t="shared" si="49"/>
        <v>0</v>
      </c>
      <c r="L221" s="22">
        <f t="shared" si="57"/>
        <v>0</v>
      </c>
      <c r="M221" s="22">
        <f t="shared" si="50"/>
        <v>0</v>
      </c>
      <c r="N221" s="22">
        <f t="shared" si="58"/>
        <v>0</v>
      </c>
      <c r="O221" s="22">
        <f t="shared" si="51"/>
        <v>0</v>
      </c>
      <c r="P221" s="22">
        <f t="shared" si="52"/>
        <v>0</v>
      </c>
      <c r="Q221" s="22">
        <f t="shared" si="53"/>
        <v>0</v>
      </c>
      <c r="R221" s="22">
        <f t="shared" si="59"/>
        <v>0</v>
      </c>
      <c r="S221" s="22">
        <f t="shared" si="54"/>
        <v>0</v>
      </c>
      <c r="T221" s="22">
        <f t="shared" si="60"/>
        <v>0</v>
      </c>
      <c r="U221" s="22">
        <f t="shared" si="55"/>
        <v>0</v>
      </c>
      <c r="V221" s="22">
        <f t="shared" si="61"/>
        <v>0</v>
      </c>
      <c r="W221" s="20">
        <v>1</v>
      </c>
      <c r="X221" s="20">
        <v>0</v>
      </c>
    </row>
    <row r="222" spans="1:25">
      <c r="A222" t="s">
        <v>223</v>
      </c>
      <c r="B222">
        <v>3802</v>
      </c>
      <c r="C222" t="s">
        <v>990</v>
      </c>
      <c r="D222">
        <v>5801</v>
      </c>
      <c r="E222" t="s">
        <v>991</v>
      </c>
      <c r="F222">
        <f t="shared" si="47"/>
        <v>1</v>
      </c>
      <c r="G222">
        <f t="shared" si="48"/>
        <v>0</v>
      </c>
      <c r="H222" s="21">
        <v>3.6117233080073419</v>
      </c>
      <c r="I222" s="22">
        <v>293</v>
      </c>
      <c r="J222" s="22">
        <f t="shared" si="56"/>
        <v>0</v>
      </c>
      <c r="K222" s="22">
        <f t="shared" si="49"/>
        <v>0</v>
      </c>
      <c r="L222" s="22">
        <f t="shared" si="57"/>
        <v>0</v>
      </c>
      <c r="M222" s="22">
        <f t="shared" si="50"/>
        <v>0</v>
      </c>
      <c r="N222" s="22">
        <f t="shared" si="58"/>
        <v>0</v>
      </c>
      <c r="O222" s="22">
        <f t="shared" si="51"/>
        <v>0</v>
      </c>
      <c r="P222" s="22">
        <f t="shared" si="52"/>
        <v>0</v>
      </c>
      <c r="Q222" s="22">
        <f t="shared" si="53"/>
        <v>0</v>
      </c>
      <c r="R222" s="22">
        <f t="shared" si="59"/>
        <v>0</v>
      </c>
      <c r="S222" s="22">
        <f t="shared" si="54"/>
        <v>0</v>
      </c>
      <c r="T222" s="22">
        <f t="shared" si="60"/>
        <v>0</v>
      </c>
      <c r="U222" s="22">
        <f t="shared" si="55"/>
        <v>1</v>
      </c>
      <c r="V222" s="22">
        <f t="shared" si="61"/>
        <v>0</v>
      </c>
      <c r="W222" s="20">
        <v>1</v>
      </c>
      <c r="X222" s="20">
        <v>0</v>
      </c>
    </row>
    <row r="223" spans="1:25">
      <c r="A223" t="s">
        <v>224</v>
      </c>
      <c r="B223">
        <v>1502</v>
      </c>
      <c r="C223" t="s">
        <v>989</v>
      </c>
      <c r="D223">
        <v>4601</v>
      </c>
      <c r="E223" t="s">
        <v>989</v>
      </c>
      <c r="F223">
        <f t="shared" si="47"/>
        <v>0</v>
      </c>
      <c r="G223">
        <f t="shared" si="48"/>
        <v>0</v>
      </c>
      <c r="H223" s="21">
        <v>5.5477747053878224</v>
      </c>
      <c r="I223" s="22">
        <v>87</v>
      </c>
      <c r="J223" s="22">
        <f t="shared" si="56"/>
        <v>0</v>
      </c>
      <c r="K223" s="22">
        <f t="shared" si="49"/>
        <v>0</v>
      </c>
      <c r="L223" s="22">
        <f t="shared" si="57"/>
        <v>0</v>
      </c>
      <c r="M223" s="22">
        <f t="shared" si="50"/>
        <v>0</v>
      </c>
      <c r="N223" s="22">
        <f t="shared" si="58"/>
        <v>0</v>
      </c>
      <c r="O223" s="22">
        <f t="shared" si="51"/>
        <v>0</v>
      </c>
      <c r="P223" s="22">
        <f t="shared" si="52"/>
        <v>0</v>
      </c>
      <c r="Q223" s="22">
        <f t="shared" si="53"/>
        <v>0</v>
      </c>
      <c r="R223" s="22">
        <f t="shared" si="59"/>
        <v>0</v>
      </c>
      <c r="S223" s="22">
        <f t="shared" si="54"/>
        <v>0</v>
      </c>
      <c r="T223" s="22">
        <f t="shared" si="60"/>
        <v>0</v>
      </c>
      <c r="U223" s="22">
        <f t="shared" si="55"/>
        <v>0</v>
      </c>
      <c r="V223" s="22">
        <f t="shared" si="61"/>
        <v>0</v>
      </c>
      <c r="W223" s="20">
        <v>1</v>
      </c>
      <c r="X223" s="20">
        <v>0</v>
      </c>
    </row>
    <row r="224" spans="1:25">
      <c r="A224" t="s">
        <v>225</v>
      </c>
      <c r="B224">
        <v>1502</v>
      </c>
      <c r="C224" t="s">
        <v>989</v>
      </c>
      <c r="D224">
        <v>5801</v>
      </c>
      <c r="E224" t="s">
        <v>991</v>
      </c>
      <c r="F224">
        <f t="shared" si="47"/>
        <v>1</v>
      </c>
      <c r="G224">
        <f t="shared" si="48"/>
        <v>1</v>
      </c>
      <c r="H224" s="21">
        <v>4.7283537820212285</v>
      </c>
      <c r="I224" s="22">
        <v>171</v>
      </c>
      <c r="J224" s="22">
        <f t="shared" si="56"/>
        <v>0</v>
      </c>
      <c r="K224" s="22">
        <f t="shared" si="49"/>
        <v>0</v>
      </c>
      <c r="L224" s="22">
        <f t="shared" si="57"/>
        <v>0</v>
      </c>
      <c r="M224" s="22">
        <f t="shared" si="50"/>
        <v>0</v>
      </c>
      <c r="N224" s="22">
        <f t="shared" si="58"/>
        <v>0</v>
      </c>
      <c r="O224" s="22">
        <f t="shared" si="51"/>
        <v>0</v>
      </c>
      <c r="P224" s="22">
        <f t="shared" si="52"/>
        <v>0</v>
      </c>
      <c r="Q224" s="22">
        <f t="shared" si="53"/>
        <v>0</v>
      </c>
      <c r="R224" s="22">
        <f t="shared" si="59"/>
        <v>0</v>
      </c>
      <c r="S224" s="22">
        <f t="shared" si="54"/>
        <v>0</v>
      </c>
      <c r="T224" s="22">
        <f t="shared" si="60"/>
        <v>0</v>
      </c>
      <c r="U224" s="22">
        <f t="shared" si="55"/>
        <v>1</v>
      </c>
      <c r="V224" s="22">
        <f t="shared" si="61"/>
        <v>1</v>
      </c>
      <c r="W224" s="20">
        <v>1</v>
      </c>
      <c r="X224" s="20">
        <v>1</v>
      </c>
    </row>
    <row r="225" spans="1:25">
      <c r="A225" t="s">
        <v>226</v>
      </c>
      <c r="B225">
        <v>1301</v>
      </c>
      <c r="C225" t="s">
        <v>990</v>
      </c>
      <c r="D225">
        <v>1502</v>
      </c>
      <c r="E225" t="s">
        <v>989</v>
      </c>
      <c r="F225">
        <f t="shared" si="47"/>
        <v>0</v>
      </c>
      <c r="G225">
        <f t="shared" si="48"/>
        <v>0</v>
      </c>
      <c r="H225" s="21">
        <v>2.8494194137968996</v>
      </c>
      <c r="I225" s="22">
        <v>338</v>
      </c>
      <c r="J225" s="22">
        <f t="shared" si="56"/>
        <v>0</v>
      </c>
      <c r="K225" s="22">
        <f t="shared" si="49"/>
        <v>0</v>
      </c>
      <c r="L225" s="22">
        <f t="shared" si="57"/>
        <v>0</v>
      </c>
      <c r="M225" s="22">
        <f t="shared" si="50"/>
        <v>0</v>
      </c>
      <c r="N225" s="22">
        <f t="shared" si="58"/>
        <v>0</v>
      </c>
      <c r="O225" s="22">
        <f t="shared" si="51"/>
        <v>0</v>
      </c>
      <c r="P225" s="22">
        <f t="shared" si="52"/>
        <v>0</v>
      </c>
      <c r="Q225" s="22">
        <f t="shared" si="53"/>
        <v>0</v>
      </c>
      <c r="R225" s="22">
        <f t="shared" si="59"/>
        <v>0</v>
      </c>
      <c r="S225" s="22">
        <f t="shared" si="54"/>
        <v>0</v>
      </c>
      <c r="T225" s="22">
        <f t="shared" si="60"/>
        <v>0</v>
      </c>
      <c r="U225" s="22">
        <f t="shared" si="55"/>
        <v>0</v>
      </c>
      <c r="V225" s="22">
        <f t="shared" si="61"/>
        <v>0</v>
      </c>
      <c r="W225" s="20">
        <v>1</v>
      </c>
      <c r="X225" s="20">
        <v>0</v>
      </c>
    </row>
    <row r="226" spans="1:25">
      <c r="A226" t="s">
        <v>227</v>
      </c>
      <c r="B226">
        <v>1502</v>
      </c>
      <c r="C226" t="s">
        <v>989</v>
      </c>
      <c r="D226">
        <v>4601</v>
      </c>
      <c r="E226" t="s">
        <v>989</v>
      </c>
      <c r="F226">
        <f t="shared" si="47"/>
        <v>0</v>
      </c>
      <c r="G226">
        <f t="shared" si="48"/>
        <v>0</v>
      </c>
      <c r="H226" s="21">
        <v>4.3765769570565123</v>
      </c>
      <c r="I226" s="22">
        <v>117</v>
      </c>
      <c r="J226" s="22">
        <f t="shared" si="56"/>
        <v>0</v>
      </c>
      <c r="K226" s="22">
        <f t="shared" si="49"/>
        <v>0</v>
      </c>
      <c r="L226" s="22">
        <f t="shared" si="57"/>
        <v>0</v>
      </c>
      <c r="M226" s="22">
        <f t="shared" si="50"/>
        <v>0</v>
      </c>
      <c r="N226" s="22">
        <f t="shared" si="58"/>
        <v>0</v>
      </c>
      <c r="O226" s="22">
        <f t="shared" si="51"/>
        <v>0</v>
      </c>
      <c r="P226" s="22">
        <f t="shared" si="52"/>
        <v>0</v>
      </c>
      <c r="Q226" s="22">
        <f t="shared" si="53"/>
        <v>0</v>
      </c>
      <c r="R226" s="22">
        <f t="shared" si="59"/>
        <v>0</v>
      </c>
      <c r="S226" s="22">
        <f t="shared" si="54"/>
        <v>0</v>
      </c>
      <c r="T226" s="22">
        <f t="shared" si="60"/>
        <v>0</v>
      </c>
      <c r="U226" s="22">
        <f t="shared" si="55"/>
        <v>0</v>
      </c>
      <c r="V226" s="22">
        <f t="shared" si="61"/>
        <v>0</v>
      </c>
      <c r="W226" s="20">
        <v>1</v>
      </c>
      <c r="X226" s="20">
        <v>0</v>
      </c>
    </row>
    <row r="227" spans="1:25">
      <c r="A227" t="s">
        <v>228</v>
      </c>
      <c r="B227">
        <v>3802</v>
      </c>
      <c r="C227" t="s">
        <v>990</v>
      </c>
      <c r="D227">
        <v>5801</v>
      </c>
      <c r="E227" t="s">
        <v>991</v>
      </c>
      <c r="F227">
        <f t="shared" si="47"/>
        <v>1</v>
      </c>
      <c r="G227">
        <f t="shared" si="48"/>
        <v>0</v>
      </c>
      <c r="H227" s="21">
        <v>5.3729120029701063</v>
      </c>
      <c r="I227" s="22">
        <v>256</v>
      </c>
      <c r="J227" s="22">
        <f t="shared" si="56"/>
        <v>0</v>
      </c>
      <c r="K227" s="22">
        <f t="shared" si="49"/>
        <v>0</v>
      </c>
      <c r="L227" s="22">
        <f t="shared" si="57"/>
        <v>0</v>
      </c>
      <c r="M227" s="22">
        <f t="shared" si="50"/>
        <v>0</v>
      </c>
      <c r="N227" s="22">
        <f t="shared" si="58"/>
        <v>0</v>
      </c>
      <c r="O227" s="22">
        <f t="shared" si="51"/>
        <v>0</v>
      </c>
      <c r="P227" s="22">
        <f t="shared" si="52"/>
        <v>0</v>
      </c>
      <c r="Q227" s="22">
        <f t="shared" si="53"/>
        <v>0</v>
      </c>
      <c r="R227" s="22">
        <f t="shared" si="59"/>
        <v>0</v>
      </c>
      <c r="S227" s="22">
        <f t="shared" si="54"/>
        <v>0</v>
      </c>
      <c r="T227" s="22">
        <f t="shared" si="60"/>
        <v>0</v>
      </c>
      <c r="U227" s="22">
        <f t="shared" si="55"/>
        <v>1</v>
      </c>
      <c r="V227" s="22">
        <f t="shared" si="61"/>
        <v>0</v>
      </c>
      <c r="W227" s="20">
        <v>1</v>
      </c>
      <c r="X227" s="20">
        <v>0</v>
      </c>
    </row>
    <row r="228" spans="1:25">
      <c r="A228" t="s">
        <v>229</v>
      </c>
      <c r="B228">
        <v>3802</v>
      </c>
      <c r="C228" t="s">
        <v>990</v>
      </c>
      <c r="D228">
        <v>5502</v>
      </c>
      <c r="E228" t="s">
        <v>989</v>
      </c>
      <c r="F228">
        <f t="shared" si="47"/>
        <v>0</v>
      </c>
      <c r="G228">
        <f t="shared" si="48"/>
        <v>0</v>
      </c>
      <c r="H228" s="21">
        <v>3.7371926427047373</v>
      </c>
      <c r="I228" s="22">
        <v>440</v>
      </c>
      <c r="J228" s="22">
        <f t="shared" si="56"/>
        <v>0</v>
      </c>
      <c r="K228" s="22">
        <f t="shared" si="49"/>
        <v>0</v>
      </c>
      <c r="L228" s="22">
        <f t="shared" si="57"/>
        <v>0</v>
      </c>
      <c r="M228" s="22">
        <f t="shared" si="50"/>
        <v>0</v>
      </c>
      <c r="N228" s="22">
        <f t="shared" si="58"/>
        <v>0</v>
      </c>
      <c r="O228" s="22">
        <f t="shared" si="51"/>
        <v>0</v>
      </c>
      <c r="P228" s="22">
        <f t="shared" si="52"/>
        <v>0</v>
      </c>
      <c r="Q228" s="22">
        <f t="shared" si="53"/>
        <v>0</v>
      </c>
      <c r="R228" s="22">
        <f t="shared" si="59"/>
        <v>0</v>
      </c>
      <c r="S228" s="22">
        <f t="shared" si="54"/>
        <v>0</v>
      </c>
      <c r="T228" s="22">
        <f t="shared" si="60"/>
        <v>0</v>
      </c>
      <c r="U228" s="22">
        <f t="shared" si="55"/>
        <v>0</v>
      </c>
      <c r="V228" s="22">
        <f t="shared" si="61"/>
        <v>0</v>
      </c>
      <c r="W228" s="20">
        <v>1</v>
      </c>
      <c r="X228" s="20">
        <v>1</v>
      </c>
    </row>
    <row r="229" spans="1:25">
      <c r="A229" t="s">
        <v>230</v>
      </c>
      <c r="B229">
        <v>1525</v>
      </c>
      <c r="C229" t="s">
        <v>989</v>
      </c>
      <c r="D229">
        <v>3802</v>
      </c>
      <c r="E229" t="s">
        <v>990</v>
      </c>
      <c r="F229">
        <f t="shared" si="47"/>
        <v>0</v>
      </c>
      <c r="G229">
        <f t="shared" si="48"/>
        <v>0</v>
      </c>
      <c r="H229" s="21">
        <v>5.0293837776852097</v>
      </c>
      <c r="I229" s="22">
        <v>21</v>
      </c>
      <c r="J229" s="22">
        <f t="shared" si="56"/>
        <v>0</v>
      </c>
      <c r="K229" s="22">
        <f t="shared" si="49"/>
        <v>0</v>
      </c>
      <c r="L229" s="22">
        <f t="shared" si="57"/>
        <v>0</v>
      </c>
      <c r="M229" s="22">
        <f t="shared" si="50"/>
        <v>0</v>
      </c>
      <c r="N229" s="22">
        <f t="shared" si="58"/>
        <v>0</v>
      </c>
      <c r="O229" s="22">
        <f t="shared" si="51"/>
        <v>0</v>
      </c>
      <c r="P229" s="22">
        <f t="shared" si="52"/>
        <v>0</v>
      </c>
      <c r="Q229" s="22">
        <f t="shared" si="53"/>
        <v>0</v>
      </c>
      <c r="R229" s="22">
        <f t="shared" si="59"/>
        <v>0</v>
      </c>
      <c r="S229" s="22">
        <f t="shared" si="54"/>
        <v>0</v>
      </c>
      <c r="T229" s="22">
        <f t="shared" si="60"/>
        <v>0</v>
      </c>
      <c r="U229" s="22">
        <f t="shared" si="55"/>
        <v>0</v>
      </c>
      <c r="V229" s="22">
        <f t="shared" si="61"/>
        <v>0</v>
      </c>
      <c r="W229" s="20">
        <v>1</v>
      </c>
      <c r="X229" s="20">
        <v>0</v>
      </c>
    </row>
    <row r="230" spans="1:25">
      <c r="A230" t="s">
        <v>231</v>
      </c>
      <c r="B230">
        <v>1501</v>
      </c>
      <c r="C230" t="s">
        <v>989</v>
      </c>
      <c r="D230" t="s">
        <v>507</v>
      </c>
      <c r="E230" t="str">
        <f>C230</f>
        <v>Bw6</v>
      </c>
      <c r="F230">
        <f t="shared" si="47"/>
        <v>0</v>
      </c>
      <c r="G230">
        <f t="shared" si="48"/>
        <v>0</v>
      </c>
      <c r="H230" s="21">
        <v>4.3031960574204886</v>
      </c>
      <c r="I230" s="22">
        <v>324</v>
      </c>
      <c r="J230" s="22">
        <f t="shared" si="56"/>
        <v>0</v>
      </c>
      <c r="K230" s="22">
        <f t="shared" si="49"/>
        <v>0</v>
      </c>
      <c r="L230" s="22">
        <f t="shared" si="57"/>
        <v>0</v>
      </c>
      <c r="M230" s="22">
        <f t="shared" si="50"/>
        <v>0</v>
      </c>
      <c r="N230" s="22">
        <f t="shared" si="58"/>
        <v>0</v>
      </c>
      <c r="O230" s="22">
        <f t="shared" si="51"/>
        <v>0</v>
      </c>
      <c r="P230" s="22">
        <f t="shared" si="52"/>
        <v>0</v>
      </c>
      <c r="Q230" s="22">
        <f t="shared" si="53"/>
        <v>0</v>
      </c>
      <c r="R230" s="22">
        <f t="shared" si="59"/>
        <v>0</v>
      </c>
      <c r="S230" s="22">
        <f t="shared" si="54"/>
        <v>0</v>
      </c>
      <c r="T230" s="22">
        <f t="shared" si="60"/>
        <v>0</v>
      </c>
      <c r="U230" s="22">
        <f t="shared" si="55"/>
        <v>0</v>
      </c>
      <c r="V230" s="22">
        <f t="shared" si="61"/>
        <v>0</v>
      </c>
      <c r="W230" s="20">
        <v>0</v>
      </c>
      <c r="X230" s="20">
        <v>1</v>
      </c>
      <c r="Y230" s="21" t="s">
        <v>968</v>
      </c>
    </row>
    <row r="231" spans="1:25">
      <c r="A231" t="s">
        <v>232</v>
      </c>
      <c r="B231">
        <v>1301</v>
      </c>
      <c r="C231" t="s">
        <v>990</v>
      </c>
      <c r="D231">
        <v>1512</v>
      </c>
      <c r="E231" t="s">
        <v>989</v>
      </c>
      <c r="F231">
        <f t="shared" si="47"/>
        <v>0</v>
      </c>
      <c r="G231">
        <f t="shared" si="48"/>
        <v>0</v>
      </c>
      <c r="H231" s="21">
        <v>2.8481891169913989</v>
      </c>
      <c r="I231" s="22">
        <v>470</v>
      </c>
      <c r="J231" s="22">
        <f t="shared" si="56"/>
        <v>0</v>
      </c>
      <c r="K231" s="22">
        <f t="shared" si="49"/>
        <v>0</v>
      </c>
      <c r="L231" s="22">
        <f t="shared" si="57"/>
        <v>0</v>
      </c>
      <c r="M231" s="22">
        <f t="shared" si="50"/>
        <v>0</v>
      </c>
      <c r="N231" s="22">
        <f t="shared" si="58"/>
        <v>0</v>
      </c>
      <c r="O231" s="22">
        <f t="shared" si="51"/>
        <v>0</v>
      </c>
      <c r="P231" s="22">
        <f t="shared" si="52"/>
        <v>0</v>
      </c>
      <c r="Q231" s="22">
        <f t="shared" si="53"/>
        <v>0</v>
      </c>
      <c r="R231" s="22">
        <f t="shared" si="59"/>
        <v>0</v>
      </c>
      <c r="S231" s="22">
        <f t="shared" si="54"/>
        <v>0</v>
      </c>
      <c r="T231" s="22">
        <f t="shared" si="60"/>
        <v>0</v>
      </c>
      <c r="U231" s="22">
        <f t="shared" si="55"/>
        <v>0</v>
      </c>
      <c r="V231" s="22">
        <f t="shared" si="61"/>
        <v>0</v>
      </c>
      <c r="W231" s="20">
        <v>1</v>
      </c>
      <c r="X231" s="20">
        <v>1</v>
      </c>
    </row>
    <row r="232" spans="1:25">
      <c r="A232" t="s">
        <v>233</v>
      </c>
      <c r="B232">
        <v>1502</v>
      </c>
      <c r="C232" t="s">
        <v>989</v>
      </c>
      <c r="D232">
        <v>4001</v>
      </c>
      <c r="E232" t="s">
        <v>989</v>
      </c>
      <c r="F232">
        <f t="shared" si="47"/>
        <v>0</v>
      </c>
      <c r="G232">
        <f t="shared" si="48"/>
        <v>0</v>
      </c>
      <c r="H232" s="21">
        <v>4.344392273685111</v>
      </c>
      <c r="I232" s="22">
        <v>385</v>
      </c>
      <c r="J232" s="22">
        <f t="shared" si="56"/>
        <v>0</v>
      </c>
      <c r="K232" s="22">
        <f t="shared" si="49"/>
        <v>0</v>
      </c>
      <c r="L232" s="22">
        <f t="shared" si="57"/>
        <v>0</v>
      </c>
      <c r="M232" s="22">
        <f t="shared" si="50"/>
        <v>0</v>
      </c>
      <c r="N232" s="22">
        <f t="shared" si="58"/>
        <v>0</v>
      </c>
      <c r="O232" s="22">
        <f t="shared" si="51"/>
        <v>0</v>
      </c>
      <c r="P232" s="22">
        <f t="shared" si="52"/>
        <v>0</v>
      </c>
      <c r="Q232" s="22">
        <f t="shared" si="53"/>
        <v>0</v>
      </c>
      <c r="R232" s="22">
        <f t="shared" si="59"/>
        <v>0</v>
      </c>
      <c r="S232" s="22">
        <f t="shared" si="54"/>
        <v>0</v>
      </c>
      <c r="T232" s="22">
        <f t="shared" si="60"/>
        <v>0</v>
      </c>
      <c r="U232" s="22">
        <f t="shared" si="55"/>
        <v>0</v>
      </c>
      <c r="V232" s="22">
        <f t="shared" si="61"/>
        <v>0</v>
      </c>
      <c r="W232" s="20">
        <v>1</v>
      </c>
      <c r="X232" s="20">
        <v>0</v>
      </c>
    </row>
    <row r="233" spans="1:25">
      <c r="A233" t="s">
        <v>234</v>
      </c>
      <c r="B233">
        <v>1502</v>
      </c>
      <c r="C233" t="s">
        <v>989</v>
      </c>
      <c r="D233">
        <v>4001</v>
      </c>
      <c r="E233" t="s">
        <v>989</v>
      </c>
      <c r="F233">
        <f t="shared" si="47"/>
        <v>0</v>
      </c>
      <c r="G233">
        <f t="shared" si="48"/>
        <v>0</v>
      </c>
      <c r="H233" s="21">
        <v>5.7007037171450197</v>
      </c>
      <c r="I233" s="22">
        <v>39</v>
      </c>
      <c r="J233" s="22">
        <f t="shared" si="56"/>
        <v>0</v>
      </c>
      <c r="K233" s="22">
        <f t="shared" si="49"/>
        <v>0</v>
      </c>
      <c r="L233" s="22">
        <f t="shared" si="57"/>
        <v>0</v>
      </c>
      <c r="M233" s="22">
        <f t="shared" si="50"/>
        <v>0</v>
      </c>
      <c r="N233" s="22">
        <f t="shared" si="58"/>
        <v>0</v>
      </c>
      <c r="O233" s="22">
        <f t="shared" si="51"/>
        <v>0</v>
      </c>
      <c r="P233" s="22">
        <f t="shared" si="52"/>
        <v>0</v>
      </c>
      <c r="Q233" s="22">
        <f t="shared" si="53"/>
        <v>0</v>
      </c>
      <c r="R233" s="22">
        <f t="shared" si="59"/>
        <v>0</v>
      </c>
      <c r="S233" s="22">
        <f t="shared" si="54"/>
        <v>0</v>
      </c>
      <c r="T233" s="22">
        <f t="shared" si="60"/>
        <v>0</v>
      </c>
      <c r="U233" s="22">
        <f t="shared" si="55"/>
        <v>0</v>
      </c>
      <c r="V233" s="22">
        <f t="shared" si="61"/>
        <v>0</v>
      </c>
      <c r="W233" s="20">
        <v>1</v>
      </c>
      <c r="X233" s="20">
        <v>0</v>
      </c>
    </row>
    <row r="234" spans="1:25">
      <c r="A234" t="s">
        <v>235</v>
      </c>
      <c r="B234">
        <v>1801</v>
      </c>
      <c r="C234" t="s">
        <v>989</v>
      </c>
      <c r="D234">
        <v>4001</v>
      </c>
      <c r="E234" t="s">
        <v>989</v>
      </c>
      <c r="F234">
        <f t="shared" si="47"/>
        <v>0</v>
      </c>
      <c r="G234">
        <f t="shared" si="48"/>
        <v>0</v>
      </c>
      <c r="H234" s="21">
        <v>2.6085260335771943</v>
      </c>
      <c r="I234" s="22">
        <v>676</v>
      </c>
      <c r="J234" s="22">
        <f t="shared" si="56"/>
        <v>0</v>
      </c>
      <c r="K234" s="22">
        <f t="shared" si="49"/>
        <v>0</v>
      </c>
      <c r="L234" s="22">
        <f t="shared" si="57"/>
        <v>0</v>
      </c>
      <c r="M234" s="22">
        <f t="shared" si="50"/>
        <v>0</v>
      </c>
      <c r="N234" s="22">
        <f t="shared" si="58"/>
        <v>0</v>
      </c>
      <c r="O234" s="22">
        <f t="shared" si="51"/>
        <v>0</v>
      </c>
      <c r="P234" s="22">
        <f t="shared" si="52"/>
        <v>0</v>
      </c>
      <c r="Q234" s="22">
        <f t="shared" si="53"/>
        <v>0</v>
      </c>
      <c r="R234" s="22">
        <f t="shared" si="59"/>
        <v>0</v>
      </c>
      <c r="S234" s="22">
        <f t="shared" si="54"/>
        <v>0</v>
      </c>
      <c r="T234" s="22">
        <f t="shared" si="60"/>
        <v>0</v>
      </c>
      <c r="U234" s="22">
        <f t="shared" si="55"/>
        <v>0</v>
      </c>
      <c r="V234" s="22">
        <f t="shared" si="61"/>
        <v>0</v>
      </c>
      <c r="W234" s="20">
        <v>1</v>
      </c>
      <c r="X234" s="20">
        <v>1</v>
      </c>
    </row>
    <row r="235" spans="1:25">
      <c r="A235" t="s">
        <v>236</v>
      </c>
      <c r="B235">
        <v>705</v>
      </c>
      <c r="C235" t="s">
        <v>989</v>
      </c>
      <c r="D235" t="s">
        <v>507</v>
      </c>
      <c r="E235" t="str">
        <f>C235</f>
        <v>Bw6</v>
      </c>
      <c r="F235">
        <f t="shared" si="47"/>
        <v>0</v>
      </c>
      <c r="G235">
        <f t="shared" si="48"/>
        <v>0</v>
      </c>
      <c r="H235" s="21">
        <v>5.1003705451175625</v>
      </c>
      <c r="I235" s="22">
        <v>194</v>
      </c>
      <c r="J235" s="22">
        <f t="shared" si="56"/>
        <v>0</v>
      </c>
      <c r="K235" s="22">
        <f t="shared" si="49"/>
        <v>0</v>
      </c>
      <c r="L235" s="22">
        <f t="shared" si="57"/>
        <v>0</v>
      </c>
      <c r="M235" s="22">
        <f t="shared" si="50"/>
        <v>0</v>
      </c>
      <c r="N235" s="22">
        <f t="shared" si="58"/>
        <v>0</v>
      </c>
      <c r="O235" s="22">
        <f t="shared" si="51"/>
        <v>0</v>
      </c>
      <c r="P235" s="22">
        <f t="shared" si="52"/>
        <v>0</v>
      </c>
      <c r="Q235" s="22">
        <f t="shared" si="53"/>
        <v>0</v>
      </c>
      <c r="R235" s="22">
        <f t="shared" si="59"/>
        <v>0</v>
      </c>
      <c r="S235" s="22">
        <f t="shared" si="54"/>
        <v>0</v>
      </c>
      <c r="T235" s="22">
        <f t="shared" si="60"/>
        <v>0</v>
      </c>
      <c r="U235" s="22">
        <f t="shared" si="55"/>
        <v>0</v>
      </c>
      <c r="V235" s="22">
        <f t="shared" si="61"/>
        <v>0</v>
      </c>
      <c r="W235" s="20">
        <v>1</v>
      </c>
      <c r="X235" s="20">
        <v>0</v>
      </c>
    </row>
    <row r="236" spans="1:25">
      <c r="A236" t="s">
        <v>237</v>
      </c>
      <c r="B236">
        <v>705</v>
      </c>
      <c r="C236" t="s">
        <v>989</v>
      </c>
      <c r="D236">
        <v>3701</v>
      </c>
      <c r="E236" t="s">
        <v>990</v>
      </c>
      <c r="F236">
        <f t="shared" si="47"/>
        <v>0</v>
      </c>
      <c r="G236">
        <f t="shared" si="48"/>
        <v>0</v>
      </c>
      <c r="H236" s="21">
        <v>5.3242824552976931</v>
      </c>
      <c r="I236" s="22">
        <v>293</v>
      </c>
      <c r="J236" s="22">
        <f t="shared" si="56"/>
        <v>0</v>
      </c>
      <c r="K236" s="22">
        <f t="shared" si="49"/>
        <v>0</v>
      </c>
      <c r="L236" s="22">
        <f t="shared" si="57"/>
        <v>0</v>
      </c>
      <c r="M236" s="22">
        <f t="shared" si="50"/>
        <v>0</v>
      </c>
      <c r="N236" s="22">
        <f t="shared" si="58"/>
        <v>0</v>
      </c>
      <c r="O236" s="22">
        <f t="shared" si="51"/>
        <v>0</v>
      </c>
      <c r="P236" s="22">
        <f t="shared" si="52"/>
        <v>0</v>
      </c>
      <c r="Q236" s="22">
        <f t="shared" si="53"/>
        <v>0</v>
      </c>
      <c r="R236" s="22">
        <f t="shared" si="59"/>
        <v>0</v>
      </c>
      <c r="S236" s="22">
        <f t="shared" si="54"/>
        <v>0</v>
      </c>
      <c r="T236" s="22">
        <f t="shared" si="60"/>
        <v>0</v>
      </c>
      <c r="U236" s="22">
        <f t="shared" si="55"/>
        <v>0</v>
      </c>
      <c r="V236" s="22">
        <f t="shared" si="61"/>
        <v>0</v>
      </c>
      <c r="W236" s="20">
        <v>1</v>
      </c>
      <c r="X236" s="20">
        <v>0</v>
      </c>
    </row>
    <row r="237" spans="1:25">
      <c r="A237" t="s">
        <v>238</v>
      </c>
      <c r="B237">
        <v>3802</v>
      </c>
      <c r="C237" t="s">
        <v>990</v>
      </c>
      <c r="D237" t="s">
        <v>507</v>
      </c>
      <c r="E237" t="str">
        <f>C237</f>
        <v>Bw4-80T</v>
      </c>
      <c r="F237">
        <f t="shared" si="47"/>
        <v>0</v>
      </c>
      <c r="G237">
        <f t="shared" si="48"/>
        <v>0</v>
      </c>
      <c r="H237" s="21">
        <v>3.6253124509616739</v>
      </c>
      <c r="I237" s="22">
        <v>480</v>
      </c>
      <c r="J237" s="22">
        <f t="shared" si="56"/>
        <v>0</v>
      </c>
      <c r="K237" s="22">
        <f t="shared" si="49"/>
        <v>0</v>
      </c>
      <c r="L237" s="22">
        <f t="shared" si="57"/>
        <v>0</v>
      </c>
      <c r="M237" s="22">
        <f t="shared" si="50"/>
        <v>0</v>
      </c>
      <c r="N237" s="22">
        <f t="shared" si="58"/>
        <v>0</v>
      </c>
      <c r="O237" s="22">
        <f t="shared" si="51"/>
        <v>0</v>
      </c>
      <c r="P237" s="22">
        <f t="shared" si="52"/>
        <v>0</v>
      </c>
      <c r="Q237" s="22">
        <f t="shared" si="53"/>
        <v>0</v>
      </c>
      <c r="R237" s="22">
        <f t="shared" si="59"/>
        <v>0</v>
      </c>
      <c r="S237" s="22">
        <f t="shared" si="54"/>
        <v>0</v>
      </c>
      <c r="T237" s="22">
        <f t="shared" si="60"/>
        <v>0</v>
      </c>
      <c r="U237" s="22">
        <f t="shared" si="55"/>
        <v>0</v>
      </c>
      <c r="V237" s="22">
        <f t="shared" si="61"/>
        <v>0</v>
      </c>
      <c r="W237" s="20">
        <v>1</v>
      </c>
      <c r="X237" s="20">
        <v>1</v>
      </c>
    </row>
    <row r="238" spans="1:25">
      <c r="A238" t="s">
        <v>239</v>
      </c>
      <c r="B238">
        <v>1525</v>
      </c>
      <c r="C238" t="s">
        <v>989</v>
      </c>
      <c r="D238">
        <v>5801</v>
      </c>
      <c r="E238" t="s">
        <v>991</v>
      </c>
      <c r="F238">
        <f t="shared" si="47"/>
        <v>1</v>
      </c>
      <c r="G238">
        <f t="shared" si="48"/>
        <v>0</v>
      </c>
      <c r="H238" s="21">
        <v>5.876794976200701</v>
      </c>
      <c r="I238" s="22">
        <v>166</v>
      </c>
      <c r="J238" s="22">
        <f t="shared" si="56"/>
        <v>0</v>
      </c>
      <c r="K238" s="22">
        <f t="shared" si="49"/>
        <v>0</v>
      </c>
      <c r="L238" s="22">
        <f t="shared" si="57"/>
        <v>0</v>
      </c>
      <c r="M238" s="22">
        <f t="shared" si="50"/>
        <v>0</v>
      </c>
      <c r="N238" s="22">
        <f t="shared" si="58"/>
        <v>0</v>
      </c>
      <c r="O238" s="22">
        <f t="shared" si="51"/>
        <v>0</v>
      </c>
      <c r="P238" s="22">
        <f t="shared" si="52"/>
        <v>0</v>
      </c>
      <c r="Q238" s="22">
        <f t="shared" si="53"/>
        <v>0</v>
      </c>
      <c r="R238" s="22">
        <f t="shared" si="59"/>
        <v>0</v>
      </c>
      <c r="S238" s="22">
        <f t="shared" si="54"/>
        <v>0</v>
      </c>
      <c r="T238" s="22">
        <f t="shared" si="60"/>
        <v>0</v>
      </c>
      <c r="U238" s="22">
        <f t="shared" si="55"/>
        <v>1</v>
      </c>
      <c r="V238" s="22">
        <f t="shared" si="61"/>
        <v>0</v>
      </c>
      <c r="W238" s="20">
        <v>1</v>
      </c>
      <c r="X238" s="20">
        <v>0</v>
      </c>
    </row>
    <row r="239" spans="1:25">
      <c r="A239" t="s">
        <v>240</v>
      </c>
      <c r="B239">
        <v>1301</v>
      </c>
      <c r="C239" t="s">
        <v>990</v>
      </c>
      <c r="D239">
        <v>5701</v>
      </c>
      <c r="E239" t="s">
        <v>991</v>
      </c>
      <c r="F239">
        <f t="shared" si="47"/>
        <v>1</v>
      </c>
      <c r="G239">
        <f t="shared" si="48"/>
        <v>1</v>
      </c>
      <c r="H239" s="21">
        <v>4.426511261364575</v>
      </c>
      <c r="I239" s="22">
        <v>167</v>
      </c>
      <c r="J239" s="22">
        <f t="shared" si="56"/>
        <v>0</v>
      </c>
      <c r="K239" s="22">
        <f t="shared" si="49"/>
        <v>0</v>
      </c>
      <c r="L239" s="22">
        <f t="shared" si="57"/>
        <v>0</v>
      </c>
      <c r="M239" s="22">
        <f t="shared" si="50"/>
        <v>0</v>
      </c>
      <c r="N239" s="22">
        <f t="shared" si="58"/>
        <v>0</v>
      </c>
      <c r="O239" s="22">
        <f t="shared" si="51"/>
        <v>0</v>
      </c>
      <c r="P239" s="22">
        <f t="shared" si="52"/>
        <v>0</v>
      </c>
      <c r="Q239" s="22">
        <f t="shared" si="53"/>
        <v>0</v>
      </c>
      <c r="R239" s="22">
        <f t="shared" si="59"/>
        <v>0</v>
      </c>
      <c r="S239" s="22">
        <f t="shared" si="54"/>
        <v>1</v>
      </c>
      <c r="T239" s="22">
        <f t="shared" si="60"/>
        <v>1</v>
      </c>
      <c r="U239" s="22">
        <f t="shared" si="55"/>
        <v>0</v>
      </c>
      <c r="V239" s="22">
        <f t="shared" si="61"/>
        <v>0</v>
      </c>
      <c r="W239" s="20">
        <v>1</v>
      </c>
      <c r="X239" s="20">
        <v>1</v>
      </c>
    </row>
    <row r="240" spans="1:25">
      <c r="A240" t="s">
        <v>241</v>
      </c>
      <c r="B240">
        <v>1301</v>
      </c>
      <c r="C240" t="s">
        <v>990</v>
      </c>
      <c r="D240" t="s">
        <v>507</v>
      </c>
      <c r="E240" t="str">
        <f>C240</f>
        <v>Bw4-80T</v>
      </c>
      <c r="F240">
        <f t="shared" si="47"/>
        <v>0</v>
      </c>
      <c r="G240">
        <f t="shared" si="48"/>
        <v>0</v>
      </c>
      <c r="H240" s="21">
        <v>3.8627275283179747</v>
      </c>
      <c r="I240" s="22">
        <v>294</v>
      </c>
      <c r="J240" s="22">
        <f t="shared" si="56"/>
        <v>0</v>
      </c>
      <c r="K240" s="22">
        <f t="shared" si="49"/>
        <v>0</v>
      </c>
      <c r="L240" s="22">
        <f t="shared" si="57"/>
        <v>0</v>
      </c>
      <c r="M240" s="22">
        <f t="shared" si="50"/>
        <v>0</v>
      </c>
      <c r="N240" s="22">
        <f t="shared" si="58"/>
        <v>0</v>
      </c>
      <c r="O240" s="22">
        <f t="shared" si="51"/>
        <v>0</v>
      </c>
      <c r="P240" s="22">
        <f t="shared" si="52"/>
        <v>0</v>
      </c>
      <c r="Q240" s="22">
        <f t="shared" si="53"/>
        <v>0</v>
      </c>
      <c r="R240" s="22">
        <f t="shared" si="59"/>
        <v>0</v>
      </c>
      <c r="S240" s="22">
        <f t="shared" si="54"/>
        <v>0</v>
      </c>
      <c r="T240" s="22">
        <f t="shared" si="60"/>
        <v>0</v>
      </c>
      <c r="U240" s="22">
        <f t="shared" si="55"/>
        <v>0</v>
      </c>
      <c r="V240" s="22">
        <f t="shared" si="61"/>
        <v>0</v>
      </c>
      <c r="W240" s="20">
        <v>0</v>
      </c>
      <c r="X240" s="20">
        <v>1</v>
      </c>
    </row>
    <row r="241" spans="1:25">
      <c r="A241" t="s">
        <v>242</v>
      </c>
      <c r="B241">
        <v>3802</v>
      </c>
      <c r="C241" t="s">
        <v>990</v>
      </c>
      <c r="D241">
        <v>5801</v>
      </c>
      <c r="E241" t="s">
        <v>991</v>
      </c>
      <c r="F241">
        <f t="shared" si="47"/>
        <v>1</v>
      </c>
      <c r="G241">
        <f t="shared" si="48"/>
        <v>1</v>
      </c>
      <c r="H241" s="21">
        <v>4.0569048513364727</v>
      </c>
      <c r="I241" s="22">
        <v>184</v>
      </c>
      <c r="J241" s="22">
        <f t="shared" si="56"/>
        <v>0</v>
      </c>
      <c r="K241" s="22">
        <f t="shared" si="49"/>
        <v>0</v>
      </c>
      <c r="L241" s="22">
        <f t="shared" si="57"/>
        <v>0</v>
      </c>
      <c r="M241" s="22">
        <f t="shared" si="50"/>
        <v>0</v>
      </c>
      <c r="N241" s="22">
        <f t="shared" si="58"/>
        <v>0</v>
      </c>
      <c r="O241" s="22">
        <f t="shared" si="51"/>
        <v>0</v>
      </c>
      <c r="P241" s="22">
        <f t="shared" si="52"/>
        <v>0</v>
      </c>
      <c r="Q241" s="22">
        <f t="shared" si="53"/>
        <v>0</v>
      </c>
      <c r="R241" s="22">
        <f t="shared" si="59"/>
        <v>0</v>
      </c>
      <c r="S241" s="22">
        <f t="shared" si="54"/>
        <v>0</v>
      </c>
      <c r="T241" s="22">
        <f t="shared" si="60"/>
        <v>0</v>
      </c>
      <c r="U241" s="22">
        <f t="shared" si="55"/>
        <v>1</v>
      </c>
      <c r="V241" s="22">
        <f t="shared" si="61"/>
        <v>1</v>
      </c>
      <c r="W241" s="20">
        <v>1</v>
      </c>
      <c r="X241" s="20">
        <v>1</v>
      </c>
    </row>
    <row r="242" spans="1:25">
      <c r="A242" t="s">
        <v>243</v>
      </c>
      <c r="B242">
        <v>5401</v>
      </c>
      <c r="C242" t="s">
        <v>989</v>
      </c>
      <c r="D242">
        <v>5801</v>
      </c>
      <c r="E242" t="s">
        <v>991</v>
      </c>
      <c r="F242">
        <f t="shared" si="47"/>
        <v>1</v>
      </c>
      <c r="G242">
        <f t="shared" si="48"/>
        <v>0</v>
      </c>
      <c r="H242" s="21">
        <v>3.9278834103307068</v>
      </c>
      <c r="I242" s="22">
        <v>238</v>
      </c>
      <c r="J242" s="22">
        <f t="shared" si="56"/>
        <v>0</v>
      </c>
      <c r="K242" s="22">
        <f t="shared" si="49"/>
        <v>0</v>
      </c>
      <c r="L242" s="22">
        <f t="shared" si="57"/>
        <v>0</v>
      </c>
      <c r="M242" s="22">
        <f t="shared" si="50"/>
        <v>0</v>
      </c>
      <c r="N242" s="22">
        <f t="shared" si="58"/>
        <v>0</v>
      </c>
      <c r="O242" s="22">
        <f t="shared" si="51"/>
        <v>0</v>
      </c>
      <c r="P242" s="22">
        <f t="shared" si="52"/>
        <v>0</v>
      </c>
      <c r="Q242" s="22">
        <f t="shared" si="53"/>
        <v>0</v>
      </c>
      <c r="R242" s="22">
        <f t="shared" si="59"/>
        <v>0</v>
      </c>
      <c r="S242" s="22">
        <f t="shared" si="54"/>
        <v>0</v>
      </c>
      <c r="T242" s="22">
        <f t="shared" si="60"/>
        <v>0</v>
      </c>
      <c r="U242" s="22">
        <f t="shared" si="55"/>
        <v>1</v>
      </c>
      <c r="V242" s="22">
        <f t="shared" si="61"/>
        <v>0</v>
      </c>
      <c r="W242" s="20">
        <v>1</v>
      </c>
      <c r="X242" s="20">
        <v>0</v>
      </c>
    </row>
    <row r="243" spans="1:25">
      <c r="A243" t="s">
        <v>244</v>
      </c>
      <c r="B243">
        <v>1525</v>
      </c>
      <c r="C243" t="s">
        <v>989</v>
      </c>
      <c r="D243">
        <v>3505</v>
      </c>
      <c r="E243" t="s">
        <v>989</v>
      </c>
      <c r="F243">
        <f t="shared" si="47"/>
        <v>0</v>
      </c>
      <c r="G243">
        <f t="shared" si="48"/>
        <v>0</v>
      </c>
      <c r="H243" s="21">
        <v>4.6989700043360187</v>
      </c>
      <c r="I243" s="22">
        <v>527</v>
      </c>
      <c r="J243" s="22">
        <f t="shared" si="56"/>
        <v>0</v>
      </c>
      <c r="K243" s="22">
        <f t="shared" si="49"/>
        <v>0</v>
      </c>
      <c r="L243" s="22">
        <f t="shared" si="57"/>
        <v>0</v>
      </c>
      <c r="M243" s="22">
        <f t="shared" si="50"/>
        <v>0</v>
      </c>
      <c r="N243" s="22">
        <f t="shared" si="58"/>
        <v>0</v>
      </c>
      <c r="O243" s="22">
        <f t="shared" si="51"/>
        <v>0</v>
      </c>
      <c r="P243" s="22">
        <f t="shared" si="52"/>
        <v>0</v>
      </c>
      <c r="Q243" s="22">
        <f t="shared" si="53"/>
        <v>0</v>
      </c>
      <c r="R243" s="22">
        <f t="shared" si="59"/>
        <v>0</v>
      </c>
      <c r="S243" s="22">
        <f t="shared" si="54"/>
        <v>0</v>
      </c>
      <c r="T243" s="22">
        <f t="shared" si="60"/>
        <v>0</v>
      </c>
      <c r="U243" s="22">
        <f t="shared" si="55"/>
        <v>0</v>
      </c>
      <c r="V243" s="22">
        <f t="shared" si="61"/>
        <v>0</v>
      </c>
      <c r="W243" s="20">
        <v>1</v>
      </c>
      <c r="X243" s="20">
        <v>0</v>
      </c>
    </row>
    <row r="244" spans="1:25">
      <c r="A244" t="s">
        <v>245</v>
      </c>
      <c r="B244">
        <v>4601</v>
      </c>
      <c r="C244" t="s">
        <v>989</v>
      </c>
      <c r="D244">
        <v>5701</v>
      </c>
      <c r="E244" t="s">
        <v>991</v>
      </c>
      <c r="F244">
        <f t="shared" si="47"/>
        <v>1</v>
      </c>
      <c r="G244">
        <f t="shared" si="48"/>
        <v>0</v>
      </c>
      <c r="H244" s="21">
        <v>5.510545010206612</v>
      </c>
      <c r="I244" s="22">
        <v>19</v>
      </c>
      <c r="J244" s="22">
        <f t="shared" si="56"/>
        <v>0</v>
      </c>
      <c r="K244" s="22">
        <f t="shared" si="49"/>
        <v>0</v>
      </c>
      <c r="L244" s="22">
        <f t="shared" si="57"/>
        <v>0</v>
      </c>
      <c r="M244" s="22">
        <f t="shared" si="50"/>
        <v>0</v>
      </c>
      <c r="N244" s="22">
        <f t="shared" si="58"/>
        <v>0</v>
      </c>
      <c r="O244" s="22">
        <f t="shared" si="51"/>
        <v>0</v>
      </c>
      <c r="P244" s="22">
        <f t="shared" si="52"/>
        <v>0</v>
      </c>
      <c r="Q244" s="22">
        <f t="shared" si="53"/>
        <v>0</v>
      </c>
      <c r="R244" s="22">
        <f t="shared" si="59"/>
        <v>0</v>
      </c>
      <c r="S244" s="22">
        <f t="shared" si="54"/>
        <v>1</v>
      </c>
      <c r="T244" s="22">
        <f t="shared" si="60"/>
        <v>0</v>
      </c>
      <c r="U244" s="22">
        <f t="shared" si="55"/>
        <v>0</v>
      </c>
      <c r="V244" s="22">
        <f t="shared" si="61"/>
        <v>0</v>
      </c>
      <c r="W244" s="20">
        <v>1</v>
      </c>
      <c r="X244" s="20">
        <v>0</v>
      </c>
    </row>
    <row r="245" spans="1:25">
      <c r="A245" t="s">
        <v>246</v>
      </c>
      <c r="B245">
        <v>1502</v>
      </c>
      <c r="C245" t="s">
        <v>989</v>
      </c>
      <c r="D245">
        <v>5801</v>
      </c>
      <c r="E245" t="s">
        <v>991</v>
      </c>
      <c r="F245">
        <f t="shared" si="47"/>
        <v>1</v>
      </c>
      <c r="G245">
        <f t="shared" si="48"/>
        <v>1</v>
      </c>
      <c r="H245" s="21">
        <v>4.8621313793130376</v>
      </c>
      <c r="I245" s="22">
        <v>182</v>
      </c>
      <c r="J245" s="22">
        <f t="shared" si="56"/>
        <v>0</v>
      </c>
      <c r="K245" s="22">
        <f t="shared" si="49"/>
        <v>0</v>
      </c>
      <c r="L245" s="22">
        <f t="shared" si="57"/>
        <v>0</v>
      </c>
      <c r="M245" s="22">
        <f t="shared" si="50"/>
        <v>0</v>
      </c>
      <c r="N245" s="22">
        <f t="shared" si="58"/>
        <v>0</v>
      </c>
      <c r="O245" s="22">
        <f t="shared" si="51"/>
        <v>0</v>
      </c>
      <c r="P245" s="22">
        <f t="shared" si="52"/>
        <v>0</v>
      </c>
      <c r="Q245" s="22">
        <f t="shared" si="53"/>
        <v>0</v>
      </c>
      <c r="R245" s="22">
        <f t="shared" si="59"/>
        <v>0</v>
      </c>
      <c r="S245" s="22">
        <f t="shared" si="54"/>
        <v>0</v>
      </c>
      <c r="T245" s="22">
        <f t="shared" si="60"/>
        <v>0</v>
      </c>
      <c r="U245" s="22">
        <f t="shared" si="55"/>
        <v>1</v>
      </c>
      <c r="V245" s="22">
        <f t="shared" si="61"/>
        <v>1</v>
      </c>
      <c r="W245" s="20">
        <v>1</v>
      </c>
      <c r="X245" s="20">
        <v>1</v>
      </c>
    </row>
    <row r="246" spans="1:25">
      <c r="A246" t="s">
        <v>247</v>
      </c>
      <c r="B246">
        <v>2704</v>
      </c>
      <c r="C246" t="s">
        <v>990</v>
      </c>
      <c r="D246">
        <v>4001</v>
      </c>
      <c r="E246" t="s">
        <v>989</v>
      </c>
      <c r="F246">
        <f t="shared" si="47"/>
        <v>0</v>
      </c>
      <c r="G246">
        <f t="shared" si="48"/>
        <v>0</v>
      </c>
      <c r="H246" s="21">
        <v>3.4955443375464483</v>
      </c>
      <c r="I246" s="22">
        <v>174</v>
      </c>
      <c r="J246" s="22">
        <f t="shared" si="56"/>
        <v>0</v>
      </c>
      <c r="K246" s="22">
        <f t="shared" si="49"/>
        <v>0</v>
      </c>
      <c r="L246" s="22">
        <f t="shared" si="57"/>
        <v>0</v>
      </c>
      <c r="M246" s="22">
        <f t="shared" si="50"/>
        <v>0</v>
      </c>
      <c r="N246" s="22">
        <f t="shared" si="58"/>
        <v>0</v>
      </c>
      <c r="O246" s="22">
        <f t="shared" si="51"/>
        <v>0</v>
      </c>
      <c r="P246" s="22">
        <f t="shared" si="52"/>
        <v>0</v>
      </c>
      <c r="Q246" s="22">
        <f t="shared" si="53"/>
        <v>0</v>
      </c>
      <c r="R246" s="22">
        <f t="shared" si="59"/>
        <v>0</v>
      </c>
      <c r="S246" s="22">
        <f t="shared" si="54"/>
        <v>0</v>
      </c>
      <c r="T246" s="22">
        <f t="shared" si="60"/>
        <v>0</v>
      </c>
      <c r="U246" s="22">
        <f t="shared" si="55"/>
        <v>0</v>
      </c>
      <c r="V246" s="22">
        <f t="shared" si="61"/>
        <v>0</v>
      </c>
      <c r="W246" s="20">
        <v>1</v>
      </c>
      <c r="X246" s="20">
        <v>0</v>
      </c>
    </row>
    <row r="247" spans="1:25">
      <c r="A247" t="s">
        <v>248</v>
      </c>
      <c r="B247">
        <v>3802</v>
      </c>
      <c r="C247" t="s">
        <v>990</v>
      </c>
      <c r="D247">
        <v>4601</v>
      </c>
      <c r="E247" t="s">
        <v>989</v>
      </c>
      <c r="F247">
        <f t="shared" si="47"/>
        <v>0</v>
      </c>
      <c r="G247">
        <f t="shared" si="48"/>
        <v>0</v>
      </c>
      <c r="H247" s="21">
        <v>4.773054693364263</v>
      </c>
      <c r="I247" s="22">
        <v>206</v>
      </c>
      <c r="J247" s="22">
        <f t="shared" si="56"/>
        <v>0</v>
      </c>
      <c r="K247" s="22">
        <f t="shared" si="49"/>
        <v>0</v>
      </c>
      <c r="L247" s="22">
        <f t="shared" si="57"/>
        <v>0</v>
      </c>
      <c r="M247" s="22">
        <f t="shared" si="50"/>
        <v>0</v>
      </c>
      <c r="N247" s="22">
        <f t="shared" si="58"/>
        <v>0</v>
      </c>
      <c r="O247" s="22">
        <f t="shared" si="51"/>
        <v>0</v>
      </c>
      <c r="P247" s="22">
        <f t="shared" si="52"/>
        <v>0</v>
      </c>
      <c r="Q247" s="22">
        <f t="shared" si="53"/>
        <v>0</v>
      </c>
      <c r="R247" s="22">
        <f t="shared" si="59"/>
        <v>0</v>
      </c>
      <c r="S247" s="22">
        <f t="shared" si="54"/>
        <v>0</v>
      </c>
      <c r="T247" s="22">
        <f t="shared" si="60"/>
        <v>0</v>
      </c>
      <c r="U247" s="22">
        <f t="shared" si="55"/>
        <v>0</v>
      </c>
      <c r="V247" s="22">
        <f t="shared" si="61"/>
        <v>0</v>
      </c>
      <c r="W247" s="20">
        <v>1</v>
      </c>
      <c r="X247" s="20">
        <v>1</v>
      </c>
    </row>
    <row r="248" spans="1:25">
      <c r="A248" t="s">
        <v>249</v>
      </c>
      <c r="B248">
        <v>4601</v>
      </c>
      <c r="C248" t="s">
        <v>989</v>
      </c>
      <c r="D248">
        <v>5601</v>
      </c>
      <c r="E248" t="s">
        <v>989</v>
      </c>
      <c r="F248">
        <f t="shared" si="47"/>
        <v>0</v>
      </c>
      <c r="G248">
        <f t="shared" si="48"/>
        <v>0</v>
      </c>
      <c r="H248" s="21">
        <v>5.1846914308175984</v>
      </c>
      <c r="I248" s="22">
        <v>93</v>
      </c>
      <c r="J248" s="22">
        <f t="shared" si="56"/>
        <v>0</v>
      </c>
      <c r="K248" s="22">
        <f t="shared" si="49"/>
        <v>0</v>
      </c>
      <c r="L248" s="22">
        <f t="shared" si="57"/>
        <v>0</v>
      </c>
      <c r="M248" s="22">
        <f t="shared" si="50"/>
        <v>0</v>
      </c>
      <c r="N248" s="22">
        <f t="shared" si="58"/>
        <v>0</v>
      </c>
      <c r="O248" s="22">
        <f t="shared" si="51"/>
        <v>0</v>
      </c>
      <c r="P248" s="22">
        <f t="shared" si="52"/>
        <v>0</v>
      </c>
      <c r="Q248" s="22">
        <f t="shared" si="53"/>
        <v>0</v>
      </c>
      <c r="R248" s="22">
        <f t="shared" si="59"/>
        <v>0</v>
      </c>
      <c r="S248" s="22">
        <f t="shared" si="54"/>
        <v>0</v>
      </c>
      <c r="T248" s="22">
        <f t="shared" si="60"/>
        <v>0</v>
      </c>
      <c r="U248" s="22">
        <f t="shared" si="55"/>
        <v>0</v>
      </c>
      <c r="V248" s="22">
        <f t="shared" si="61"/>
        <v>0</v>
      </c>
      <c r="W248" s="20">
        <v>1</v>
      </c>
      <c r="X248" s="20">
        <v>0</v>
      </c>
    </row>
    <row r="249" spans="1:25">
      <c r="A249" t="s">
        <v>250</v>
      </c>
      <c r="B249">
        <v>705</v>
      </c>
      <c r="C249" t="s">
        <v>989</v>
      </c>
      <c r="D249">
        <v>5401</v>
      </c>
      <c r="E249" t="s">
        <v>989</v>
      </c>
      <c r="F249">
        <f t="shared" si="47"/>
        <v>0</v>
      </c>
      <c r="G249">
        <f t="shared" si="48"/>
        <v>0</v>
      </c>
      <c r="H249" s="21">
        <v>4.9232440186302764</v>
      </c>
      <c r="I249" s="22">
        <v>4</v>
      </c>
      <c r="J249" s="22">
        <f t="shared" si="56"/>
        <v>0</v>
      </c>
      <c r="K249" s="22">
        <f t="shared" si="49"/>
        <v>0</v>
      </c>
      <c r="L249" s="22">
        <f t="shared" si="57"/>
        <v>0</v>
      </c>
      <c r="M249" s="22">
        <f t="shared" si="50"/>
        <v>0</v>
      </c>
      <c r="N249" s="22">
        <f t="shared" si="58"/>
        <v>0</v>
      </c>
      <c r="O249" s="22">
        <f t="shared" si="51"/>
        <v>0</v>
      </c>
      <c r="P249" s="22">
        <f t="shared" si="52"/>
        <v>0</v>
      </c>
      <c r="Q249" s="22">
        <f t="shared" si="53"/>
        <v>0</v>
      </c>
      <c r="R249" s="22">
        <f t="shared" si="59"/>
        <v>0</v>
      </c>
      <c r="S249" s="22">
        <f t="shared" si="54"/>
        <v>0</v>
      </c>
      <c r="T249" s="22">
        <f t="shared" si="60"/>
        <v>0</v>
      </c>
      <c r="U249" s="22">
        <f t="shared" si="55"/>
        <v>0</v>
      </c>
      <c r="V249" s="22">
        <f t="shared" si="61"/>
        <v>0</v>
      </c>
      <c r="W249" s="20">
        <v>1</v>
      </c>
      <c r="X249" s="20">
        <v>0</v>
      </c>
    </row>
    <row r="250" spans="1:25">
      <c r="A250" t="s">
        <v>251</v>
      </c>
      <c r="B250">
        <v>1502</v>
      </c>
      <c r="C250" t="s">
        <v>989</v>
      </c>
      <c r="D250">
        <v>3802</v>
      </c>
      <c r="E250" t="s">
        <v>990</v>
      </c>
      <c r="F250">
        <f t="shared" si="47"/>
        <v>0</v>
      </c>
      <c r="G250">
        <f t="shared" si="48"/>
        <v>0</v>
      </c>
      <c r="H250" s="21">
        <v>5.0791812460476251</v>
      </c>
      <c r="I250" s="22">
        <v>192</v>
      </c>
      <c r="J250" s="22">
        <f t="shared" si="56"/>
        <v>0</v>
      </c>
      <c r="K250" s="22">
        <f t="shared" si="49"/>
        <v>0</v>
      </c>
      <c r="L250" s="22">
        <f t="shared" si="57"/>
        <v>0</v>
      </c>
      <c r="M250" s="22">
        <f t="shared" si="50"/>
        <v>0</v>
      </c>
      <c r="N250" s="22">
        <f t="shared" si="58"/>
        <v>0</v>
      </c>
      <c r="O250" s="22">
        <f t="shared" si="51"/>
        <v>0</v>
      </c>
      <c r="P250" s="22">
        <f t="shared" si="52"/>
        <v>0</v>
      </c>
      <c r="Q250" s="22">
        <f t="shared" si="53"/>
        <v>0</v>
      </c>
      <c r="R250" s="22">
        <f t="shared" si="59"/>
        <v>0</v>
      </c>
      <c r="S250" s="22">
        <f t="shared" si="54"/>
        <v>0</v>
      </c>
      <c r="T250" s="22">
        <f t="shared" si="60"/>
        <v>0</v>
      </c>
      <c r="U250" s="22">
        <f t="shared" si="55"/>
        <v>0</v>
      </c>
      <c r="V250" s="22">
        <f t="shared" si="61"/>
        <v>0</v>
      </c>
      <c r="W250" s="20">
        <v>1</v>
      </c>
      <c r="X250" s="20">
        <v>0</v>
      </c>
    </row>
    <row r="251" spans="1:25">
      <c r="A251" t="s">
        <v>252</v>
      </c>
      <c r="B251">
        <v>4001</v>
      </c>
      <c r="C251" t="s">
        <v>989</v>
      </c>
      <c r="D251">
        <v>5401</v>
      </c>
      <c r="E251" t="s">
        <v>989</v>
      </c>
      <c r="F251">
        <f t="shared" si="47"/>
        <v>0</v>
      </c>
      <c r="G251">
        <f t="shared" si="48"/>
        <v>0</v>
      </c>
      <c r="H251" s="21">
        <v>4.842609239610562</v>
      </c>
      <c r="I251" s="22">
        <v>88</v>
      </c>
      <c r="J251" s="22">
        <f t="shared" si="56"/>
        <v>0</v>
      </c>
      <c r="K251" s="22">
        <f t="shared" si="49"/>
        <v>0</v>
      </c>
      <c r="L251" s="22">
        <f t="shared" si="57"/>
        <v>0</v>
      </c>
      <c r="M251" s="22">
        <f t="shared" si="50"/>
        <v>0</v>
      </c>
      <c r="N251" s="22">
        <f t="shared" si="58"/>
        <v>0</v>
      </c>
      <c r="O251" s="22">
        <f t="shared" si="51"/>
        <v>0</v>
      </c>
      <c r="P251" s="22">
        <f t="shared" si="52"/>
        <v>0</v>
      </c>
      <c r="Q251" s="22">
        <f t="shared" si="53"/>
        <v>0</v>
      </c>
      <c r="R251" s="22">
        <f t="shared" si="59"/>
        <v>0</v>
      </c>
      <c r="S251" s="22">
        <f t="shared" si="54"/>
        <v>0</v>
      </c>
      <c r="T251" s="22">
        <f t="shared" si="60"/>
        <v>0</v>
      </c>
      <c r="U251" s="22">
        <f t="shared" si="55"/>
        <v>0</v>
      </c>
      <c r="V251" s="22">
        <f t="shared" si="61"/>
        <v>0</v>
      </c>
      <c r="W251" s="20">
        <v>1</v>
      </c>
      <c r="X251" s="20">
        <v>1</v>
      </c>
    </row>
    <row r="252" spans="1:25">
      <c r="A252" t="s">
        <v>253</v>
      </c>
      <c r="B252">
        <v>3505</v>
      </c>
      <c r="C252" t="s">
        <v>989</v>
      </c>
      <c r="D252">
        <v>4601</v>
      </c>
      <c r="E252" t="s">
        <v>989</v>
      </c>
      <c r="F252">
        <f t="shared" si="47"/>
        <v>0</v>
      </c>
      <c r="G252">
        <f t="shared" si="48"/>
        <v>0</v>
      </c>
      <c r="H252" s="21">
        <v>5.3242824552976931</v>
      </c>
      <c r="I252" s="22">
        <v>16</v>
      </c>
      <c r="J252" s="22">
        <f t="shared" si="56"/>
        <v>0</v>
      </c>
      <c r="K252" s="22">
        <f t="shared" si="49"/>
        <v>0</v>
      </c>
      <c r="L252" s="22">
        <f t="shared" si="57"/>
        <v>0</v>
      </c>
      <c r="M252" s="22">
        <f t="shared" si="50"/>
        <v>0</v>
      </c>
      <c r="N252" s="22">
        <f t="shared" si="58"/>
        <v>0</v>
      </c>
      <c r="O252" s="22">
        <f t="shared" si="51"/>
        <v>0</v>
      </c>
      <c r="P252" s="22">
        <f t="shared" si="52"/>
        <v>0</v>
      </c>
      <c r="Q252" s="22">
        <f t="shared" si="53"/>
        <v>0</v>
      </c>
      <c r="R252" s="22">
        <f t="shared" si="59"/>
        <v>0</v>
      </c>
      <c r="S252" s="22">
        <f t="shared" si="54"/>
        <v>0</v>
      </c>
      <c r="T252" s="22">
        <f t="shared" si="60"/>
        <v>0</v>
      </c>
      <c r="U252" s="22">
        <f t="shared" si="55"/>
        <v>0</v>
      </c>
      <c r="V252" s="22">
        <f t="shared" si="61"/>
        <v>0</v>
      </c>
      <c r="W252" s="20">
        <v>1</v>
      </c>
      <c r="X252" s="20">
        <v>1</v>
      </c>
      <c r="Y252" s="21" t="s">
        <v>968</v>
      </c>
    </row>
    <row r="253" spans="1:25">
      <c r="A253" t="s">
        <v>254</v>
      </c>
      <c r="B253">
        <v>5102</v>
      </c>
      <c r="C253" t="s">
        <v>991</v>
      </c>
      <c r="D253">
        <v>5502</v>
      </c>
      <c r="E253" t="s">
        <v>989</v>
      </c>
      <c r="F253">
        <f t="shared" si="47"/>
        <v>1</v>
      </c>
      <c r="G253">
        <f t="shared" si="48"/>
        <v>0</v>
      </c>
      <c r="H253" s="21">
        <v>5.9294189257142929</v>
      </c>
      <c r="I253" s="22">
        <v>9</v>
      </c>
      <c r="J253" s="22">
        <f t="shared" si="56"/>
        <v>0</v>
      </c>
      <c r="K253" s="22">
        <f t="shared" si="49"/>
        <v>0</v>
      </c>
      <c r="L253" s="22">
        <f t="shared" si="57"/>
        <v>0</v>
      </c>
      <c r="M253" s="22">
        <f t="shared" si="50"/>
        <v>0</v>
      </c>
      <c r="N253" s="22">
        <f t="shared" si="58"/>
        <v>1</v>
      </c>
      <c r="O253" s="22">
        <f t="shared" si="51"/>
        <v>0</v>
      </c>
      <c r="P253" s="22">
        <f t="shared" si="52"/>
        <v>1</v>
      </c>
      <c r="Q253" s="22">
        <f t="shared" si="53"/>
        <v>0</v>
      </c>
      <c r="R253" s="22">
        <f t="shared" si="59"/>
        <v>0</v>
      </c>
      <c r="S253" s="22">
        <f t="shared" si="54"/>
        <v>0</v>
      </c>
      <c r="T253" s="22">
        <f t="shared" si="60"/>
        <v>0</v>
      </c>
      <c r="U253" s="22">
        <f t="shared" si="55"/>
        <v>0</v>
      </c>
      <c r="V253" s="22">
        <f t="shared" si="61"/>
        <v>0</v>
      </c>
      <c r="W253" s="20">
        <v>1</v>
      </c>
      <c r="X253" s="20">
        <v>0</v>
      </c>
      <c r="Y253" s="21" t="s">
        <v>968</v>
      </c>
    </row>
    <row r="254" spans="1:25">
      <c r="A254" t="s">
        <v>255</v>
      </c>
      <c r="B254">
        <v>705</v>
      </c>
      <c r="C254" t="s">
        <v>989</v>
      </c>
      <c r="D254">
        <v>4601</v>
      </c>
      <c r="E254" t="s">
        <v>989</v>
      </c>
      <c r="F254">
        <f t="shared" si="47"/>
        <v>0</v>
      </c>
      <c r="G254">
        <f t="shared" si="48"/>
        <v>0</v>
      </c>
      <c r="H254" s="21">
        <v>4.4727564493172123</v>
      </c>
      <c r="I254" s="22">
        <v>281</v>
      </c>
      <c r="J254" s="22">
        <f t="shared" si="56"/>
        <v>0</v>
      </c>
      <c r="K254" s="22">
        <f t="shared" si="49"/>
        <v>0</v>
      </c>
      <c r="L254" s="22">
        <f t="shared" si="57"/>
        <v>0</v>
      </c>
      <c r="M254" s="22">
        <f t="shared" si="50"/>
        <v>0</v>
      </c>
      <c r="N254" s="22">
        <f t="shared" si="58"/>
        <v>0</v>
      </c>
      <c r="O254" s="22">
        <f t="shared" si="51"/>
        <v>0</v>
      </c>
      <c r="P254" s="22">
        <f t="shared" si="52"/>
        <v>0</v>
      </c>
      <c r="Q254" s="22">
        <f t="shared" si="53"/>
        <v>0</v>
      </c>
      <c r="R254" s="22">
        <f t="shared" si="59"/>
        <v>0</v>
      </c>
      <c r="S254" s="22">
        <f t="shared" si="54"/>
        <v>0</v>
      </c>
      <c r="T254" s="22">
        <f t="shared" si="60"/>
        <v>0</v>
      </c>
      <c r="U254" s="22">
        <f t="shared" si="55"/>
        <v>0</v>
      </c>
      <c r="V254" s="22">
        <f t="shared" si="61"/>
        <v>0</v>
      </c>
      <c r="W254" s="20">
        <v>1</v>
      </c>
      <c r="X254" s="20">
        <v>1</v>
      </c>
      <c r="Y254" s="21" t="s">
        <v>968</v>
      </c>
    </row>
    <row r="255" spans="1:25">
      <c r="A255" t="s">
        <v>256</v>
      </c>
      <c r="B255">
        <v>705</v>
      </c>
      <c r="C255" t="s">
        <v>989</v>
      </c>
      <c r="D255">
        <v>3802</v>
      </c>
      <c r="E255" t="s">
        <v>990</v>
      </c>
      <c r="F255">
        <f t="shared" si="47"/>
        <v>0</v>
      </c>
      <c r="G255">
        <f t="shared" si="48"/>
        <v>0</v>
      </c>
      <c r="H255" s="21">
        <v>3.8579352647194289</v>
      </c>
      <c r="I255" s="22">
        <v>333</v>
      </c>
      <c r="J255" s="22">
        <f t="shared" si="56"/>
        <v>0</v>
      </c>
      <c r="K255" s="22">
        <f t="shared" si="49"/>
        <v>0</v>
      </c>
      <c r="L255" s="22">
        <f t="shared" si="57"/>
        <v>0</v>
      </c>
      <c r="M255" s="22">
        <f t="shared" si="50"/>
        <v>0</v>
      </c>
      <c r="N255" s="22">
        <f t="shared" si="58"/>
        <v>0</v>
      </c>
      <c r="O255" s="22">
        <f t="shared" si="51"/>
        <v>0</v>
      </c>
      <c r="P255" s="22">
        <f t="shared" si="52"/>
        <v>0</v>
      </c>
      <c r="Q255" s="22">
        <f t="shared" si="53"/>
        <v>0</v>
      </c>
      <c r="R255" s="22">
        <f t="shared" si="59"/>
        <v>0</v>
      </c>
      <c r="S255" s="22">
        <f t="shared" si="54"/>
        <v>0</v>
      </c>
      <c r="T255" s="22">
        <f t="shared" si="60"/>
        <v>0</v>
      </c>
      <c r="U255" s="22">
        <f t="shared" si="55"/>
        <v>0</v>
      </c>
      <c r="V255" s="22">
        <f t="shared" si="61"/>
        <v>0</v>
      </c>
      <c r="W255" s="20">
        <v>1</v>
      </c>
      <c r="X255" s="20">
        <v>0</v>
      </c>
      <c r="Y255" s="21" t="s">
        <v>968</v>
      </c>
    </row>
    <row r="256" spans="1:25">
      <c r="A256" t="s">
        <v>257</v>
      </c>
      <c r="B256">
        <v>3801</v>
      </c>
      <c r="C256" t="s">
        <v>991</v>
      </c>
      <c r="D256">
        <v>3802</v>
      </c>
      <c r="E256" t="s">
        <v>990</v>
      </c>
      <c r="F256">
        <f t="shared" si="47"/>
        <v>1</v>
      </c>
      <c r="G256">
        <f t="shared" si="48"/>
        <v>0</v>
      </c>
      <c r="H256" s="21">
        <v>3.9365137424788932</v>
      </c>
      <c r="I256" s="22">
        <v>89</v>
      </c>
      <c r="J256" s="22">
        <f t="shared" si="56"/>
        <v>1</v>
      </c>
      <c r="K256" s="22">
        <f t="shared" si="49"/>
        <v>0</v>
      </c>
      <c r="L256" s="22">
        <f t="shared" si="57"/>
        <v>0</v>
      </c>
      <c r="M256" s="22">
        <f t="shared" si="50"/>
        <v>0</v>
      </c>
      <c r="N256" s="22">
        <f t="shared" si="58"/>
        <v>0</v>
      </c>
      <c r="O256" s="22">
        <f t="shared" si="51"/>
        <v>0</v>
      </c>
      <c r="P256" s="22">
        <f t="shared" si="52"/>
        <v>0</v>
      </c>
      <c r="Q256" s="22">
        <f t="shared" si="53"/>
        <v>0</v>
      </c>
      <c r="R256" s="22">
        <f t="shared" si="59"/>
        <v>0</v>
      </c>
      <c r="S256" s="22">
        <f t="shared" si="54"/>
        <v>0</v>
      </c>
      <c r="T256" s="22">
        <f t="shared" si="60"/>
        <v>0</v>
      </c>
      <c r="U256" s="22">
        <f t="shared" si="55"/>
        <v>0</v>
      </c>
      <c r="V256" s="22">
        <f t="shared" si="61"/>
        <v>0</v>
      </c>
      <c r="W256" s="20">
        <v>1</v>
      </c>
      <c r="X256" s="20">
        <v>0</v>
      </c>
      <c r="Y256" s="21" t="s">
        <v>968</v>
      </c>
    </row>
    <row r="257" spans="1:25">
      <c r="A257" t="s">
        <v>258</v>
      </c>
      <c r="B257">
        <v>1525</v>
      </c>
      <c r="C257" t="s">
        <v>989</v>
      </c>
      <c r="D257">
        <v>5801</v>
      </c>
      <c r="E257" t="s">
        <v>991</v>
      </c>
      <c r="F257">
        <f t="shared" si="47"/>
        <v>1</v>
      </c>
      <c r="G257">
        <f t="shared" si="48"/>
        <v>0</v>
      </c>
      <c r="H257" s="21">
        <v>4.4996870826184034</v>
      </c>
      <c r="I257" s="22">
        <v>326</v>
      </c>
      <c r="J257" s="22">
        <f t="shared" si="56"/>
        <v>0</v>
      </c>
      <c r="K257" s="22">
        <f t="shared" si="49"/>
        <v>0</v>
      </c>
      <c r="L257" s="22">
        <f t="shared" si="57"/>
        <v>0</v>
      </c>
      <c r="M257" s="22">
        <f t="shared" si="50"/>
        <v>0</v>
      </c>
      <c r="N257" s="22">
        <f t="shared" si="58"/>
        <v>0</v>
      </c>
      <c r="O257" s="22">
        <f t="shared" si="51"/>
        <v>0</v>
      </c>
      <c r="P257" s="22">
        <f t="shared" si="52"/>
        <v>0</v>
      </c>
      <c r="Q257" s="22">
        <f t="shared" si="53"/>
        <v>0</v>
      </c>
      <c r="R257" s="22">
        <f t="shared" si="59"/>
        <v>0</v>
      </c>
      <c r="S257" s="22">
        <f t="shared" si="54"/>
        <v>0</v>
      </c>
      <c r="T257" s="22">
        <f t="shared" si="60"/>
        <v>0</v>
      </c>
      <c r="U257" s="22">
        <f t="shared" si="55"/>
        <v>1</v>
      </c>
      <c r="V257" s="22">
        <f t="shared" si="61"/>
        <v>0</v>
      </c>
      <c r="W257" s="20">
        <v>1</v>
      </c>
      <c r="X257" s="20">
        <v>0</v>
      </c>
      <c r="Y257" s="21" t="s">
        <v>972</v>
      </c>
    </row>
    <row r="258" spans="1:25">
      <c r="A258" t="s">
        <v>259</v>
      </c>
      <c r="B258">
        <v>4601</v>
      </c>
      <c r="C258" t="s">
        <v>989</v>
      </c>
      <c r="D258">
        <v>5801</v>
      </c>
      <c r="E258" t="s">
        <v>991</v>
      </c>
      <c r="F258">
        <f t="shared" ref="F258:F321" si="62">IF(OR(C258="Bw4-80I",E258="Bw4-80I"),1,0)</f>
        <v>1</v>
      </c>
      <c r="G258">
        <f t="shared" ref="G258:G321" si="63">IF(AND(F258=1,X258=1),1,0)</f>
        <v>1</v>
      </c>
      <c r="H258" s="21">
        <v>4.1583624920952493</v>
      </c>
      <c r="I258" s="22">
        <v>618</v>
      </c>
      <c r="J258" s="22">
        <f t="shared" si="56"/>
        <v>0</v>
      </c>
      <c r="K258" s="22">
        <f t="shared" ref="K258:K321" si="64">IF(AND(J258=1,X258=1),1,0)</f>
        <v>0</v>
      </c>
      <c r="L258" s="22">
        <f t="shared" si="57"/>
        <v>0</v>
      </c>
      <c r="M258" s="22">
        <f t="shared" ref="M258:M321" si="65">IF(AND(L258=1,X258=1),1,0)</f>
        <v>0</v>
      </c>
      <c r="N258" s="22">
        <f t="shared" si="58"/>
        <v>0</v>
      </c>
      <c r="O258" s="22">
        <f t="shared" ref="O258:O321" si="66">IF(AND(N258=1,X258=1),1,0)</f>
        <v>0</v>
      </c>
      <c r="P258" s="22">
        <f t="shared" ref="P258:P321" si="67">IF(OR(L258=1,N258=1),1,0)</f>
        <v>0</v>
      </c>
      <c r="Q258" s="22">
        <f t="shared" ref="Q258:Q321" si="68">IF(OR(B258=5201,D258=5201),1,0)</f>
        <v>0</v>
      </c>
      <c r="R258" s="22">
        <f t="shared" si="59"/>
        <v>0</v>
      </c>
      <c r="S258" s="22">
        <f t="shared" ref="S258:S321" si="69">IF(OR(B258=5701,D258=5701),1,0)</f>
        <v>0</v>
      </c>
      <c r="T258" s="22">
        <f t="shared" si="60"/>
        <v>0</v>
      </c>
      <c r="U258" s="22">
        <f t="shared" ref="U258:U321" si="70">IF(OR(B258=5801,D258=5801),1,0)</f>
        <v>1</v>
      </c>
      <c r="V258" s="22">
        <f t="shared" si="61"/>
        <v>1</v>
      </c>
      <c r="W258" s="20">
        <v>1</v>
      </c>
      <c r="X258" s="20">
        <v>1</v>
      </c>
      <c r="Y258" s="21" t="s">
        <v>972</v>
      </c>
    </row>
    <row r="259" spans="1:25">
      <c r="A259" t="s">
        <v>260</v>
      </c>
      <c r="B259">
        <v>1301</v>
      </c>
      <c r="C259" t="s">
        <v>990</v>
      </c>
      <c r="D259">
        <v>4001</v>
      </c>
      <c r="E259" t="s">
        <v>989</v>
      </c>
      <c r="F259">
        <f t="shared" si="62"/>
        <v>0</v>
      </c>
      <c r="G259">
        <f t="shared" si="63"/>
        <v>0</v>
      </c>
      <c r="H259" s="21">
        <v>4.0934216851622347</v>
      </c>
      <c r="I259" s="22">
        <v>335</v>
      </c>
      <c r="J259" s="22">
        <f t="shared" ref="J259:J322" si="71">IF(OR(B259=3801,D259=3801),1,0)</f>
        <v>0</v>
      </c>
      <c r="K259" s="22">
        <f t="shared" si="64"/>
        <v>0</v>
      </c>
      <c r="L259" s="22">
        <f t="shared" ref="L259:L322" si="72">IF(OR(B259=5101,D259=5101),1,0)</f>
        <v>0</v>
      </c>
      <c r="M259" s="22">
        <f t="shared" si="65"/>
        <v>0</v>
      </c>
      <c r="N259" s="22">
        <f t="shared" ref="N259:N322" si="73">IF(OR(B259=5102,D259=5102),1,0)</f>
        <v>0</v>
      </c>
      <c r="O259" s="22">
        <f t="shared" si="66"/>
        <v>0</v>
      </c>
      <c r="P259" s="22">
        <f t="shared" si="67"/>
        <v>0</v>
      </c>
      <c r="Q259" s="22">
        <f t="shared" si="68"/>
        <v>0</v>
      </c>
      <c r="R259" s="22">
        <f t="shared" ref="R259:R322" si="74">IF(AND(Q259=1,X259=1),1,0)</f>
        <v>0</v>
      </c>
      <c r="S259" s="22">
        <f t="shared" si="69"/>
        <v>0</v>
      </c>
      <c r="T259" s="22">
        <f t="shared" ref="T259:T322" si="75">IF(AND(S259=1,X259=1),1,0)</f>
        <v>0</v>
      </c>
      <c r="U259" s="22">
        <f t="shared" si="70"/>
        <v>0</v>
      </c>
      <c r="V259" s="22">
        <f t="shared" ref="V259:V322" si="76">IF(AND(U259=1,X259=1),1,0)</f>
        <v>0</v>
      </c>
      <c r="W259" s="20">
        <v>1</v>
      </c>
      <c r="X259" s="20">
        <v>0</v>
      </c>
      <c r="Y259" s="21" t="s">
        <v>972</v>
      </c>
    </row>
    <row r="260" spans="1:25">
      <c r="A260" t="s">
        <v>261</v>
      </c>
      <c r="B260">
        <v>4001</v>
      </c>
      <c r="C260" t="s">
        <v>989</v>
      </c>
      <c r="D260">
        <v>5502</v>
      </c>
      <c r="E260" t="s">
        <v>989</v>
      </c>
      <c r="F260">
        <f t="shared" si="62"/>
        <v>0</v>
      </c>
      <c r="G260">
        <f t="shared" si="63"/>
        <v>0</v>
      </c>
      <c r="H260" s="21">
        <v>3.6424645202421213</v>
      </c>
      <c r="I260" s="22">
        <v>372</v>
      </c>
      <c r="J260" s="22">
        <f t="shared" si="71"/>
        <v>0</v>
      </c>
      <c r="K260" s="22">
        <f t="shared" si="64"/>
        <v>0</v>
      </c>
      <c r="L260" s="22">
        <f t="shared" si="72"/>
        <v>0</v>
      </c>
      <c r="M260" s="22">
        <f t="shared" si="65"/>
        <v>0</v>
      </c>
      <c r="N260" s="22">
        <f t="shared" si="73"/>
        <v>0</v>
      </c>
      <c r="O260" s="22">
        <f t="shared" si="66"/>
        <v>0</v>
      </c>
      <c r="P260" s="22">
        <f t="shared" si="67"/>
        <v>0</v>
      </c>
      <c r="Q260" s="22">
        <f t="shared" si="68"/>
        <v>0</v>
      </c>
      <c r="R260" s="22">
        <f t="shared" si="74"/>
        <v>0</v>
      </c>
      <c r="S260" s="22">
        <f t="shared" si="69"/>
        <v>0</v>
      </c>
      <c r="T260" s="22">
        <f t="shared" si="75"/>
        <v>0</v>
      </c>
      <c r="U260" s="22">
        <f t="shared" si="70"/>
        <v>0</v>
      </c>
      <c r="V260" s="22">
        <f t="shared" si="76"/>
        <v>0</v>
      </c>
      <c r="W260" s="20">
        <v>0</v>
      </c>
      <c r="X260" s="20">
        <v>1</v>
      </c>
      <c r="Y260" s="21" t="s">
        <v>972</v>
      </c>
    </row>
    <row r="261" spans="1:25">
      <c r="A261" t="s">
        <v>262</v>
      </c>
      <c r="B261">
        <v>1502</v>
      </c>
      <c r="C261" t="s">
        <v>989</v>
      </c>
      <c r="D261">
        <v>5701</v>
      </c>
      <c r="E261" t="s">
        <v>991</v>
      </c>
      <c r="F261">
        <f t="shared" si="62"/>
        <v>1</v>
      </c>
      <c r="G261">
        <f t="shared" si="63"/>
        <v>0</v>
      </c>
      <c r="H261" s="21">
        <v>5.20682587603185</v>
      </c>
      <c r="I261" s="22">
        <v>35</v>
      </c>
      <c r="J261" s="22">
        <f t="shared" si="71"/>
        <v>0</v>
      </c>
      <c r="K261" s="22">
        <f t="shared" si="64"/>
        <v>0</v>
      </c>
      <c r="L261" s="22">
        <f t="shared" si="72"/>
        <v>0</v>
      </c>
      <c r="M261" s="22">
        <f t="shared" si="65"/>
        <v>0</v>
      </c>
      <c r="N261" s="22">
        <f t="shared" si="73"/>
        <v>0</v>
      </c>
      <c r="O261" s="22">
        <f t="shared" si="66"/>
        <v>0</v>
      </c>
      <c r="P261" s="22">
        <f t="shared" si="67"/>
        <v>0</v>
      </c>
      <c r="Q261" s="22">
        <f t="shared" si="68"/>
        <v>0</v>
      </c>
      <c r="R261" s="22">
        <f t="shared" si="74"/>
        <v>0</v>
      </c>
      <c r="S261" s="22">
        <f t="shared" si="69"/>
        <v>1</v>
      </c>
      <c r="T261" s="22">
        <f t="shared" si="75"/>
        <v>0</v>
      </c>
      <c r="U261" s="22">
        <f t="shared" si="70"/>
        <v>0</v>
      </c>
      <c r="V261" s="22">
        <f t="shared" si="76"/>
        <v>0</v>
      </c>
      <c r="W261" s="20">
        <v>1</v>
      </c>
      <c r="X261" s="20">
        <v>0</v>
      </c>
      <c r="Y261" s="21" t="s">
        <v>972</v>
      </c>
    </row>
    <row r="262" spans="1:25">
      <c r="A262" t="s">
        <v>263</v>
      </c>
      <c r="B262">
        <v>4601</v>
      </c>
      <c r="C262" t="s">
        <v>989</v>
      </c>
      <c r="D262">
        <v>4803</v>
      </c>
      <c r="E262" t="s">
        <v>989</v>
      </c>
      <c r="F262">
        <f t="shared" si="62"/>
        <v>0</v>
      </c>
      <c r="G262">
        <f t="shared" si="63"/>
        <v>0</v>
      </c>
      <c r="H262" s="21">
        <v>4.5378190950732744</v>
      </c>
      <c r="I262" s="22">
        <v>295</v>
      </c>
      <c r="J262" s="22">
        <f t="shared" si="71"/>
        <v>0</v>
      </c>
      <c r="K262" s="22">
        <f t="shared" si="64"/>
        <v>0</v>
      </c>
      <c r="L262" s="22">
        <f t="shared" si="72"/>
        <v>0</v>
      </c>
      <c r="M262" s="22">
        <f t="shared" si="65"/>
        <v>0</v>
      </c>
      <c r="N262" s="22">
        <f t="shared" si="73"/>
        <v>0</v>
      </c>
      <c r="O262" s="22">
        <f t="shared" si="66"/>
        <v>0</v>
      </c>
      <c r="P262" s="22">
        <f t="shared" si="67"/>
        <v>0</v>
      </c>
      <c r="Q262" s="22">
        <f t="shared" si="68"/>
        <v>0</v>
      </c>
      <c r="R262" s="22">
        <f t="shared" si="74"/>
        <v>0</v>
      </c>
      <c r="S262" s="22">
        <f t="shared" si="69"/>
        <v>0</v>
      </c>
      <c r="T262" s="22">
        <f t="shared" si="75"/>
        <v>0</v>
      </c>
      <c r="U262" s="22">
        <f t="shared" si="70"/>
        <v>0</v>
      </c>
      <c r="V262" s="22">
        <f t="shared" si="76"/>
        <v>0</v>
      </c>
      <c r="W262" s="20">
        <v>1</v>
      </c>
      <c r="X262" s="20">
        <v>0</v>
      </c>
      <c r="Y262" s="21" t="s">
        <v>972</v>
      </c>
    </row>
    <row r="263" spans="1:25">
      <c r="A263" t="s">
        <v>264</v>
      </c>
      <c r="B263">
        <v>4001</v>
      </c>
      <c r="C263" t="s">
        <v>989</v>
      </c>
      <c r="D263">
        <v>5801</v>
      </c>
      <c r="E263" t="s">
        <v>991</v>
      </c>
      <c r="F263">
        <f t="shared" si="62"/>
        <v>1</v>
      </c>
      <c r="G263">
        <f t="shared" si="63"/>
        <v>1</v>
      </c>
      <c r="H263" s="21">
        <v>4.139879086401236</v>
      </c>
      <c r="I263" s="22">
        <v>251</v>
      </c>
      <c r="J263" s="22">
        <f t="shared" si="71"/>
        <v>0</v>
      </c>
      <c r="K263" s="22">
        <f t="shared" si="64"/>
        <v>0</v>
      </c>
      <c r="L263" s="22">
        <f t="shared" si="72"/>
        <v>0</v>
      </c>
      <c r="M263" s="22">
        <f t="shared" si="65"/>
        <v>0</v>
      </c>
      <c r="N263" s="22">
        <f t="shared" si="73"/>
        <v>0</v>
      </c>
      <c r="O263" s="22">
        <f t="shared" si="66"/>
        <v>0</v>
      </c>
      <c r="P263" s="22">
        <f t="shared" si="67"/>
        <v>0</v>
      </c>
      <c r="Q263" s="22">
        <f t="shared" si="68"/>
        <v>0</v>
      </c>
      <c r="R263" s="22">
        <f t="shared" si="74"/>
        <v>0</v>
      </c>
      <c r="S263" s="22">
        <f t="shared" si="69"/>
        <v>0</v>
      </c>
      <c r="T263" s="22">
        <f t="shared" si="75"/>
        <v>0</v>
      </c>
      <c r="U263" s="22">
        <f t="shared" si="70"/>
        <v>1</v>
      </c>
      <c r="V263" s="22">
        <f t="shared" si="76"/>
        <v>1</v>
      </c>
      <c r="W263" s="20">
        <v>1</v>
      </c>
      <c r="X263" s="20">
        <v>1</v>
      </c>
      <c r="Y263" s="21" t="s">
        <v>972</v>
      </c>
    </row>
    <row r="264" spans="1:25">
      <c r="A264" t="s">
        <v>265</v>
      </c>
      <c r="B264">
        <v>1502</v>
      </c>
      <c r="C264" t="s">
        <v>989</v>
      </c>
      <c r="D264">
        <v>5502</v>
      </c>
      <c r="E264" t="s">
        <v>989</v>
      </c>
      <c r="F264">
        <f t="shared" si="62"/>
        <v>0</v>
      </c>
      <c r="G264">
        <f t="shared" si="63"/>
        <v>0</v>
      </c>
      <c r="H264" s="21">
        <v>4.9947569445876283</v>
      </c>
      <c r="I264" s="22">
        <v>10</v>
      </c>
      <c r="J264" s="22">
        <f t="shared" si="71"/>
        <v>0</v>
      </c>
      <c r="K264" s="22">
        <f t="shared" si="64"/>
        <v>0</v>
      </c>
      <c r="L264" s="22">
        <f t="shared" si="72"/>
        <v>0</v>
      </c>
      <c r="M264" s="22">
        <f t="shared" si="65"/>
        <v>0</v>
      </c>
      <c r="N264" s="22">
        <f t="shared" si="73"/>
        <v>0</v>
      </c>
      <c r="O264" s="22">
        <f t="shared" si="66"/>
        <v>0</v>
      </c>
      <c r="P264" s="22">
        <f t="shared" si="67"/>
        <v>0</v>
      </c>
      <c r="Q264" s="22">
        <f t="shared" si="68"/>
        <v>0</v>
      </c>
      <c r="R264" s="22">
        <f t="shared" si="74"/>
        <v>0</v>
      </c>
      <c r="S264" s="22">
        <f t="shared" si="69"/>
        <v>0</v>
      </c>
      <c r="T264" s="22">
        <f t="shared" si="75"/>
        <v>0</v>
      </c>
      <c r="U264" s="22">
        <f t="shared" si="70"/>
        <v>0</v>
      </c>
      <c r="V264" s="22">
        <f t="shared" si="76"/>
        <v>0</v>
      </c>
      <c r="W264" s="20">
        <v>1</v>
      </c>
      <c r="X264" s="20">
        <v>0</v>
      </c>
      <c r="Y264" s="21" t="s">
        <v>973</v>
      </c>
    </row>
    <row r="265" spans="1:25">
      <c r="A265" t="s">
        <v>266</v>
      </c>
      <c r="B265">
        <v>1301</v>
      </c>
      <c r="C265" t="s">
        <v>990</v>
      </c>
      <c r="D265">
        <v>1502</v>
      </c>
      <c r="E265" t="s">
        <v>989</v>
      </c>
      <c r="F265">
        <f t="shared" si="62"/>
        <v>0</v>
      </c>
      <c r="G265">
        <f t="shared" si="63"/>
        <v>0</v>
      </c>
      <c r="H265" s="21">
        <v>5.0413926851582254</v>
      </c>
      <c r="I265" s="22">
        <v>430</v>
      </c>
      <c r="J265" s="22">
        <f t="shared" si="71"/>
        <v>0</v>
      </c>
      <c r="K265" s="22">
        <f t="shared" si="64"/>
        <v>0</v>
      </c>
      <c r="L265" s="22">
        <f t="shared" si="72"/>
        <v>0</v>
      </c>
      <c r="M265" s="22">
        <f t="shared" si="65"/>
        <v>0</v>
      </c>
      <c r="N265" s="22">
        <f t="shared" si="73"/>
        <v>0</v>
      </c>
      <c r="O265" s="22">
        <f t="shared" si="66"/>
        <v>0</v>
      </c>
      <c r="P265" s="22">
        <f t="shared" si="67"/>
        <v>0</v>
      </c>
      <c r="Q265" s="22">
        <f t="shared" si="68"/>
        <v>0</v>
      </c>
      <c r="R265" s="22">
        <f t="shared" si="74"/>
        <v>0</v>
      </c>
      <c r="S265" s="22">
        <f t="shared" si="69"/>
        <v>0</v>
      </c>
      <c r="T265" s="22">
        <f t="shared" si="75"/>
        <v>0</v>
      </c>
      <c r="U265" s="22">
        <f t="shared" si="70"/>
        <v>0</v>
      </c>
      <c r="V265" s="22">
        <f t="shared" si="76"/>
        <v>0</v>
      </c>
      <c r="W265" s="20">
        <v>1</v>
      </c>
      <c r="X265" s="20">
        <v>1</v>
      </c>
      <c r="Y265" s="21" t="s">
        <v>973</v>
      </c>
    </row>
    <row r="266" spans="1:25">
      <c r="A266" t="s">
        <v>267</v>
      </c>
      <c r="B266">
        <v>3501</v>
      </c>
      <c r="C266" t="s">
        <v>989</v>
      </c>
      <c r="D266">
        <v>3505</v>
      </c>
      <c r="E266" t="s">
        <v>989</v>
      </c>
      <c r="F266">
        <f t="shared" si="62"/>
        <v>0</v>
      </c>
      <c r="G266">
        <f t="shared" si="63"/>
        <v>0</v>
      </c>
      <c r="H266" s="21">
        <v>4.6702458530741238</v>
      </c>
      <c r="I266" s="22">
        <v>516</v>
      </c>
      <c r="J266" s="22">
        <f t="shared" si="71"/>
        <v>0</v>
      </c>
      <c r="K266" s="22">
        <f t="shared" si="64"/>
        <v>0</v>
      </c>
      <c r="L266" s="22">
        <f t="shared" si="72"/>
        <v>0</v>
      </c>
      <c r="M266" s="22">
        <f t="shared" si="65"/>
        <v>0</v>
      </c>
      <c r="N266" s="22">
        <f t="shared" si="73"/>
        <v>0</v>
      </c>
      <c r="O266" s="22">
        <f t="shared" si="66"/>
        <v>0</v>
      </c>
      <c r="P266" s="22">
        <f t="shared" si="67"/>
        <v>0</v>
      </c>
      <c r="Q266" s="22">
        <f t="shared" si="68"/>
        <v>0</v>
      </c>
      <c r="R266" s="22">
        <f t="shared" si="74"/>
        <v>0</v>
      </c>
      <c r="S266" s="22">
        <f t="shared" si="69"/>
        <v>0</v>
      </c>
      <c r="T266" s="22">
        <f t="shared" si="75"/>
        <v>0</v>
      </c>
      <c r="U266" s="22">
        <f t="shared" si="70"/>
        <v>0</v>
      </c>
      <c r="V266" s="22">
        <f t="shared" si="76"/>
        <v>0</v>
      </c>
      <c r="W266" s="20">
        <v>1</v>
      </c>
      <c r="X266" s="20">
        <v>1</v>
      </c>
      <c r="Y266" s="21" t="s">
        <v>973</v>
      </c>
    </row>
    <row r="267" spans="1:25">
      <c r="A267" t="s">
        <v>268</v>
      </c>
      <c r="B267">
        <v>4001</v>
      </c>
      <c r="C267" t="s">
        <v>989</v>
      </c>
      <c r="D267">
        <v>5801</v>
      </c>
      <c r="E267" t="s">
        <v>991</v>
      </c>
      <c r="F267">
        <f t="shared" si="62"/>
        <v>1</v>
      </c>
      <c r="G267">
        <f t="shared" si="63"/>
        <v>0</v>
      </c>
      <c r="H267" s="21">
        <v>5.1760912590556813</v>
      </c>
      <c r="I267" s="22">
        <v>229</v>
      </c>
      <c r="J267" s="22">
        <f t="shared" si="71"/>
        <v>0</v>
      </c>
      <c r="K267" s="22">
        <f t="shared" si="64"/>
        <v>0</v>
      </c>
      <c r="L267" s="22">
        <f t="shared" si="72"/>
        <v>0</v>
      </c>
      <c r="M267" s="22">
        <f t="shared" si="65"/>
        <v>0</v>
      </c>
      <c r="N267" s="22">
        <f t="shared" si="73"/>
        <v>0</v>
      </c>
      <c r="O267" s="22">
        <f t="shared" si="66"/>
        <v>0</v>
      </c>
      <c r="P267" s="22">
        <f t="shared" si="67"/>
        <v>0</v>
      </c>
      <c r="Q267" s="22">
        <f t="shared" si="68"/>
        <v>0</v>
      </c>
      <c r="R267" s="22">
        <f t="shared" si="74"/>
        <v>0</v>
      </c>
      <c r="S267" s="22">
        <f t="shared" si="69"/>
        <v>0</v>
      </c>
      <c r="T267" s="22">
        <f t="shared" si="75"/>
        <v>0</v>
      </c>
      <c r="U267" s="22">
        <f t="shared" si="70"/>
        <v>1</v>
      </c>
      <c r="V267" s="22">
        <f t="shared" si="76"/>
        <v>0</v>
      </c>
      <c r="W267" s="20">
        <v>1</v>
      </c>
      <c r="X267" s="20">
        <v>0</v>
      </c>
      <c r="Y267" s="21" t="s">
        <v>973</v>
      </c>
    </row>
    <row r="268" spans="1:25">
      <c r="A268" t="s">
        <v>269</v>
      </c>
      <c r="B268">
        <v>705</v>
      </c>
      <c r="C268" t="s">
        <v>989</v>
      </c>
      <c r="D268" t="s">
        <v>507</v>
      </c>
      <c r="E268" t="str">
        <f>C268</f>
        <v>Bw6</v>
      </c>
      <c r="F268">
        <f t="shared" si="62"/>
        <v>0</v>
      </c>
      <c r="G268">
        <f t="shared" si="63"/>
        <v>0</v>
      </c>
      <c r="H268" s="21">
        <v>4.8388490907372557</v>
      </c>
      <c r="I268" s="22">
        <v>186</v>
      </c>
      <c r="J268" s="22">
        <f t="shared" si="71"/>
        <v>0</v>
      </c>
      <c r="K268" s="22">
        <f t="shared" si="64"/>
        <v>0</v>
      </c>
      <c r="L268" s="22">
        <f t="shared" si="72"/>
        <v>0</v>
      </c>
      <c r="M268" s="22">
        <f t="shared" si="65"/>
        <v>0</v>
      </c>
      <c r="N268" s="22">
        <f t="shared" si="73"/>
        <v>0</v>
      </c>
      <c r="O268" s="22">
        <f t="shared" si="66"/>
        <v>0</v>
      </c>
      <c r="P268" s="22">
        <f t="shared" si="67"/>
        <v>0</v>
      </c>
      <c r="Q268" s="22">
        <f t="shared" si="68"/>
        <v>0</v>
      </c>
      <c r="R268" s="22">
        <f t="shared" si="74"/>
        <v>0</v>
      </c>
      <c r="S268" s="22">
        <f t="shared" si="69"/>
        <v>0</v>
      </c>
      <c r="T268" s="22">
        <f t="shared" si="75"/>
        <v>0</v>
      </c>
      <c r="U268" s="22">
        <f t="shared" si="70"/>
        <v>0</v>
      </c>
      <c r="V268" s="22">
        <f t="shared" si="76"/>
        <v>0</v>
      </c>
      <c r="W268" s="20">
        <v>1</v>
      </c>
      <c r="X268" s="20">
        <v>1</v>
      </c>
      <c r="Y268" s="21" t="s">
        <v>973</v>
      </c>
    </row>
    <row r="269" spans="1:25">
      <c r="A269" t="s">
        <v>270</v>
      </c>
      <c r="B269">
        <v>705</v>
      </c>
      <c r="C269" t="s">
        <v>989</v>
      </c>
      <c r="D269">
        <v>1502</v>
      </c>
      <c r="E269" t="s">
        <v>989</v>
      </c>
      <c r="F269">
        <f t="shared" si="62"/>
        <v>0</v>
      </c>
      <c r="G269">
        <f t="shared" si="63"/>
        <v>0</v>
      </c>
      <c r="H269" s="21">
        <v>3.0863598306747484</v>
      </c>
      <c r="I269" s="22">
        <v>1120</v>
      </c>
      <c r="J269" s="22">
        <f t="shared" si="71"/>
        <v>0</v>
      </c>
      <c r="K269" s="22">
        <f t="shared" si="64"/>
        <v>0</v>
      </c>
      <c r="L269" s="22">
        <f t="shared" si="72"/>
        <v>0</v>
      </c>
      <c r="M269" s="22">
        <f t="shared" si="65"/>
        <v>0</v>
      </c>
      <c r="N269" s="22">
        <f t="shared" si="73"/>
        <v>0</v>
      </c>
      <c r="O269" s="22">
        <f t="shared" si="66"/>
        <v>0</v>
      </c>
      <c r="P269" s="22">
        <f t="shared" si="67"/>
        <v>0</v>
      </c>
      <c r="Q269" s="22">
        <f t="shared" si="68"/>
        <v>0</v>
      </c>
      <c r="R269" s="22">
        <f t="shared" si="74"/>
        <v>0</v>
      </c>
      <c r="S269" s="22">
        <f t="shared" si="69"/>
        <v>0</v>
      </c>
      <c r="T269" s="22">
        <f t="shared" si="75"/>
        <v>0</v>
      </c>
      <c r="U269" s="22">
        <f t="shared" si="70"/>
        <v>0</v>
      </c>
      <c r="V269" s="22">
        <f t="shared" si="76"/>
        <v>0</v>
      </c>
      <c r="W269" s="20">
        <v>1</v>
      </c>
      <c r="X269" s="20">
        <v>1</v>
      </c>
      <c r="Y269" s="21" t="s">
        <v>973</v>
      </c>
    </row>
    <row r="270" spans="1:25">
      <c r="A270" t="s">
        <v>271</v>
      </c>
      <c r="B270">
        <v>1502</v>
      </c>
      <c r="C270" t="s">
        <v>989</v>
      </c>
      <c r="D270">
        <v>1511</v>
      </c>
      <c r="E270" t="s">
        <v>989</v>
      </c>
      <c r="F270">
        <f t="shared" si="62"/>
        <v>0</v>
      </c>
      <c r="G270">
        <f t="shared" si="63"/>
        <v>0</v>
      </c>
      <c r="H270" s="21">
        <v>4.853698211776174</v>
      </c>
      <c r="I270" s="22">
        <v>226</v>
      </c>
      <c r="J270" s="22">
        <f t="shared" si="71"/>
        <v>0</v>
      </c>
      <c r="K270" s="22">
        <f t="shared" si="64"/>
        <v>0</v>
      </c>
      <c r="L270" s="22">
        <f t="shared" si="72"/>
        <v>0</v>
      </c>
      <c r="M270" s="22">
        <f t="shared" si="65"/>
        <v>0</v>
      </c>
      <c r="N270" s="22">
        <f t="shared" si="73"/>
        <v>0</v>
      </c>
      <c r="O270" s="22">
        <f t="shared" si="66"/>
        <v>0</v>
      </c>
      <c r="P270" s="22">
        <f t="shared" si="67"/>
        <v>0</v>
      </c>
      <c r="Q270" s="22">
        <f t="shared" si="68"/>
        <v>0</v>
      </c>
      <c r="R270" s="22">
        <f t="shared" si="74"/>
        <v>0</v>
      </c>
      <c r="S270" s="22">
        <f t="shared" si="69"/>
        <v>0</v>
      </c>
      <c r="T270" s="22">
        <f t="shared" si="75"/>
        <v>0</v>
      </c>
      <c r="U270" s="22">
        <f t="shared" si="70"/>
        <v>0</v>
      </c>
      <c r="V270" s="22">
        <f t="shared" si="76"/>
        <v>0</v>
      </c>
      <c r="W270" s="20">
        <v>1</v>
      </c>
      <c r="X270" s="20">
        <v>1</v>
      </c>
      <c r="Y270" s="21" t="s">
        <v>973</v>
      </c>
    </row>
    <row r="271" spans="1:25">
      <c r="A271" t="s">
        <v>272</v>
      </c>
      <c r="B271">
        <v>4001</v>
      </c>
      <c r="C271" t="s">
        <v>989</v>
      </c>
      <c r="D271">
        <v>4601</v>
      </c>
      <c r="E271" t="s">
        <v>989</v>
      </c>
      <c r="F271">
        <f t="shared" si="62"/>
        <v>0</v>
      </c>
      <c r="G271">
        <f t="shared" si="63"/>
        <v>0</v>
      </c>
      <c r="H271" s="21">
        <v>4.1931245983544612</v>
      </c>
      <c r="I271" s="22">
        <v>747</v>
      </c>
      <c r="J271" s="22">
        <f t="shared" si="71"/>
        <v>0</v>
      </c>
      <c r="K271" s="22">
        <f t="shared" si="64"/>
        <v>0</v>
      </c>
      <c r="L271" s="22">
        <f t="shared" si="72"/>
        <v>0</v>
      </c>
      <c r="M271" s="22">
        <f t="shared" si="65"/>
        <v>0</v>
      </c>
      <c r="N271" s="22">
        <f t="shared" si="73"/>
        <v>0</v>
      </c>
      <c r="O271" s="22">
        <f t="shared" si="66"/>
        <v>0</v>
      </c>
      <c r="P271" s="22">
        <f t="shared" si="67"/>
        <v>0</v>
      </c>
      <c r="Q271" s="22">
        <f t="shared" si="68"/>
        <v>0</v>
      </c>
      <c r="R271" s="22">
        <f t="shared" si="74"/>
        <v>0</v>
      </c>
      <c r="S271" s="22">
        <f t="shared" si="69"/>
        <v>0</v>
      </c>
      <c r="T271" s="22">
        <f t="shared" si="75"/>
        <v>0</v>
      </c>
      <c r="U271" s="22">
        <f t="shared" si="70"/>
        <v>0</v>
      </c>
      <c r="V271" s="22">
        <f t="shared" si="76"/>
        <v>0</v>
      </c>
      <c r="W271" s="20">
        <v>1</v>
      </c>
      <c r="X271" s="20">
        <v>0</v>
      </c>
      <c r="Y271" s="21" t="s">
        <v>973</v>
      </c>
    </row>
    <row r="272" spans="1:25">
      <c r="A272" t="s">
        <v>273</v>
      </c>
      <c r="B272">
        <v>4601</v>
      </c>
      <c r="C272" t="s">
        <v>989</v>
      </c>
      <c r="D272">
        <v>5801</v>
      </c>
      <c r="E272" t="s">
        <v>991</v>
      </c>
      <c r="F272">
        <f t="shared" si="62"/>
        <v>1</v>
      </c>
      <c r="G272">
        <f t="shared" si="63"/>
        <v>1</v>
      </c>
      <c r="H272" s="21">
        <v>4.4132997640812519</v>
      </c>
      <c r="I272" s="22">
        <v>433</v>
      </c>
      <c r="J272" s="22">
        <f t="shared" si="71"/>
        <v>0</v>
      </c>
      <c r="K272" s="22">
        <f t="shared" si="64"/>
        <v>0</v>
      </c>
      <c r="L272" s="22">
        <f t="shared" si="72"/>
        <v>0</v>
      </c>
      <c r="M272" s="22">
        <f t="shared" si="65"/>
        <v>0</v>
      </c>
      <c r="N272" s="22">
        <f t="shared" si="73"/>
        <v>0</v>
      </c>
      <c r="O272" s="22">
        <f t="shared" si="66"/>
        <v>0</v>
      </c>
      <c r="P272" s="22">
        <f t="shared" si="67"/>
        <v>0</v>
      </c>
      <c r="Q272" s="22">
        <f t="shared" si="68"/>
        <v>0</v>
      </c>
      <c r="R272" s="22">
        <f t="shared" si="74"/>
        <v>0</v>
      </c>
      <c r="S272" s="22">
        <f t="shared" si="69"/>
        <v>0</v>
      </c>
      <c r="T272" s="22">
        <f t="shared" si="75"/>
        <v>0</v>
      </c>
      <c r="U272" s="22">
        <f t="shared" si="70"/>
        <v>1</v>
      </c>
      <c r="V272" s="22">
        <f t="shared" si="76"/>
        <v>1</v>
      </c>
      <c r="W272" s="20">
        <v>1</v>
      </c>
      <c r="X272" s="20">
        <v>1</v>
      </c>
      <c r="Y272" s="21" t="s">
        <v>973</v>
      </c>
    </row>
    <row r="273" spans="1:25">
      <c r="A273" t="s">
        <v>274</v>
      </c>
      <c r="B273">
        <v>3802</v>
      </c>
      <c r="C273" t="s">
        <v>990</v>
      </c>
      <c r="D273">
        <v>4601</v>
      </c>
      <c r="E273" t="s">
        <v>989</v>
      </c>
      <c r="F273">
        <f t="shared" si="62"/>
        <v>0</v>
      </c>
      <c r="G273">
        <f t="shared" si="63"/>
        <v>0</v>
      </c>
      <c r="H273" s="21">
        <v>4.5415792439465807</v>
      </c>
      <c r="I273" s="22">
        <v>404</v>
      </c>
      <c r="J273" s="22">
        <f t="shared" si="71"/>
        <v>0</v>
      </c>
      <c r="K273" s="22">
        <f t="shared" si="64"/>
        <v>0</v>
      </c>
      <c r="L273" s="22">
        <f t="shared" si="72"/>
        <v>0</v>
      </c>
      <c r="M273" s="22">
        <f t="shared" si="65"/>
        <v>0</v>
      </c>
      <c r="N273" s="22">
        <f t="shared" si="73"/>
        <v>0</v>
      </c>
      <c r="O273" s="22">
        <f t="shared" si="66"/>
        <v>0</v>
      </c>
      <c r="P273" s="22">
        <f t="shared" si="67"/>
        <v>0</v>
      </c>
      <c r="Q273" s="22">
        <f t="shared" si="68"/>
        <v>0</v>
      </c>
      <c r="R273" s="22">
        <f t="shared" si="74"/>
        <v>0</v>
      </c>
      <c r="S273" s="22">
        <f t="shared" si="69"/>
        <v>0</v>
      </c>
      <c r="T273" s="22">
        <f t="shared" si="75"/>
        <v>0</v>
      </c>
      <c r="U273" s="22">
        <f t="shared" si="70"/>
        <v>0</v>
      </c>
      <c r="V273" s="22">
        <f t="shared" si="76"/>
        <v>0</v>
      </c>
      <c r="W273" s="20">
        <v>1</v>
      </c>
      <c r="X273" s="20">
        <v>0</v>
      </c>
      <c r="Y273" s="21" t="s">
        <v>973</v>
      </c>
    </row>
    <row r="274" spans="1:25">
      <c r="A274" t="s">
        <v>275</v>
      </c>
      <c r="B274">
        <v>1502</v>
      </c>
      <c r="C274" t="s">
        <v>989</v>
      </c>
      <c r="D274">
        <v>4601</v>
      </c>
      <c r="E274" t="s">
        <v>989</v>
      </c>
      <c r="F274">
        <f t="shared" si="62"/>
        <v>0</v>
      </c>
      <c r="G274">
        <f t="shared" si="63"/>
        <v>0</v>
      </c>
      <c r="H274" s="21">
        <v>4.5670263661590607</v>
      </c>
      <c r="I274" s="22">
        <v>29</v>
      </c>
      <c r="J274" s="22">
        <f t="shared" si="71"/>
        <v>0</v>
      </c>
      <c r="K274" s="22">
        <f t="shared" si="64"/>
        <v>0</v>
      </c>
      <c r="L274" s="22">
        <f t="shared" si="72"/>
        <v>0</v>
      </c>
      <c r="M274" s="22">
        <f t="shared" si="65"/>
        <v>0</v>
      </c>
      <c r="N274" s="22">
        <f t="shared" si="73"/>
        <v>0</v>
      </c>
      <c r="O274" s="22">
        <f t="shared" si="66"/>
        <v>0</v>
      </c>
      <c r="P274" s="22">
        <f t="shared" si="67"/>
        <v>0</v>
      </c>
      <c r="Q274" s="22">
        <f t="shared" si="68"/>
        <v>0</v>
      </c>
      <c r="R274" s="22">
        <f t="shared" si="74"/>
        <v>0</v>
      </c>
      <c r="S274" s="22">
        <f t="shared" si="69"/>
        <v>0</v>
      </c>
      <c r="T274" s="22">
        <f t="shared" si="75"/>
        <v>0</v>
      </c>
      <c r="U274" s="22">
        <f t="shared" si="70"/>
        <v>0</v>
      </c>
      <c r="V274" s="22">
        <f t="shared" si="76"/>
        <v>0</v>
      </c>
      <c r="W274" s="20">
        <v>1</v>
      </c>
      <c r="X274" s="20">
        <v>0</v>
      </c>
      <c r="Y274" s="21" t="s">
        <v>973</v>
      </c>
    </row>
    <row r="275" spans="1:25">
      <c r="A275" t="s">
        <v>276</v>
      </c>
      <c r="B275">
        <v>1502</v>
      </c>
      <c r="C275" t="s">
        <v>989</v>
      </c>
      <c r="D275">
        <v>3503</v>
      </c>
      <c r="E275" t="s">
        <v>989</v>
      </c>
      <c r="F275">
        <f t="shared" si="62"/>
        <v>0</v>
      </c>
      <c r="G275">
        <f t="shared" si="63"/>
        <v>0</v>
      </c>
      <c r="H275" s="21">
        <v>4.8273692730538249</v>
      </c>
      <c r="I275" s="22">
        <v>234</v>
      </c>
      <c r="J275" s="22">
        <f t="shared" si="71"/>
        <v>0</v>
      </c>
      <c r="K275" s="22">
        <f t="shared" si="64"/>
        <v>0</v>
      </c>
      <c r="L275" s="22">
        <f t="shared" si="72"/>
        <v>0</v>
      </c>
      <c r="M275" s="22">
        <f t="shared" si="65"/>
        <v>0</v>
      </c>
      <c r="N275" s="22">
        <f t="shared" si="73"/>
        <v>0</v>
      </c>
      <c r="O275" s="22">
        <f t="shared" si="66"/>
        <v>0</v>
      </c>
      <c r="P275" s="22">
        <f t="shared" si="67"/>
        <v>0</v>
      </c>
      <c r="Q275" s="22">
        <f t="shared" si="68"/>
        <v>0</v>
      </c>
      <c r="R275" s="22">
        <f t="shared" si="74"/>
        <v>0</v>
      </c>
      <c r="S275" s="22">
        <f t="shared" si="69"/>
        <v>0</v>
      </c>
      <c r="T275" s="22">
        <f t="shared" si="75"/>
        <v>0</v>
      </c>
      <c r="U275" s="22">
        <f t="shared" si="70"/>
        <v>0</v>
      </c>
      <c r="V275" s="22">
        <f t="shared" si="76"/>
        <v>0</v>
      </c>
      <c r="W275" s="20">
        <v>1</v>
      </c>
      <c r="X275" s="20">
        <v>0</v>
      </c>
      <c r="Y275" s="21" t="s">
        <v>973</v>
      </c>
    </row>
    <row r="276" spans="1:25">
      <c r="A276" t="s">
        <v>277</v>
      </c>
      <c r="B276">
        <v>1302</v>
      </c>
      <c r="C276" t="s">
        <v>990</v>
      </c>
      <c r="D276">
        <v>4601</v>
      </c>
      <c r="E276" t="s">
        <v>989</v>
      </c>
      <c r="F276">
        <f t="shared" si="62"/>
        <v>0</v>
      </c>
      <c r="G276">
        <f t="shared" si="63"/>
        <v>0</v>
      </c>
      <c r="H276" s="21">
        <v>3.2095150145426308</v>
      </c>
      <c r="I276" s="22">
        <v>542</v>
      </c>
      <c r="J276" s="22">
        <f t="shared" si="71"/>
        <v>0</v>
      </c>
      <c r="K276" s="22">
        <f t="shared" si="64"/>
        <v>0</v>
      </c>
      <c r="L276" s="22">
        <f t="shared" si="72"/>
        <v>0</v>
      </c>
      <c r="M276" s="22">
        <f t="shared" si="65"/>
        <v>0</v>
      </c>
      <c r="N276" s="22">
        <f t="shared" si="73"/>
        <v>0</v>
      </c>
      <c r="O276" s="22">
        <f t="shared" si="66"/>
        <v>0</v>
      </c>
      <c r="P276" s="22">
        <f t="shared" si="67"/>
        <v>0</v>
      </c>
      <c r="Q276" s="22">
        <f t="shared" si="68"/>
        <v>0</v>
      </c>
      <c r="R276" s="22">
        <f t="shared" si="74"/>
        <v>0</v>
      </c>
      <c r="S276" s="22">
        <f t="shared" si="69"/>
        <v>0</v>
      </c>
      <c r="T276" s="22">
        <f t="shared" si="75"/>
        <v>0</v>
      </c>
      <c r="U276" s="22">
        <f t="shared" si="70"/>
        <v>0</v>
      </c>
      <c r="V276" s="22">
        <f t="shared" si="76"/>
        <v>0</v>
      </c>
      <c r="W276" s="20">
        <v>1</v>
      </c>
      <c r="X276" s="20">
        <v>0</v>
      </c>
      <c r="Y276" s="21" t="s">
        <v>973</v>
      </c>
    </row>
    <row r="277" spans="1:25">
      <c r="A277" t="s">
        <v>278</v>
      </c>
      <c r="B277">
        <v>3501</v>
      </c>
      <c r="C277" t="s">
        <v>989</v>
      </c>
      <c r="D277">
        <v>3505</v>
      </c>
      <c r="E277" t="s">
        <v>989</v>
      </c>
      <c r="F277">
        <f t="shared" si="62"/>
        <v>0</v>
      </c>
      <c r="G277">
        <f t="shared" si="63"/>
        <v>0</v>
      </c>
      <c r="H277" s="21">
        <v>4.8836614351536172</v>
      </c>
      <c r="I277" s="22">
        <v>237</v>
      </c>
      <c r="J277" s="22">
        <f t="shared" si="71"/>
        <v>0</v>
      </c>
      <c r="K277" s="22">
        <f t="shared" si="64"/>
        <v>0</v>
      </c>
      <c r="L277" s="22">
        <f t="shared" si="72"/>
        <v>0</v>
      </c>
      <c r="M277" s="22">
        <f t="shared" si="65"/>
        <v>0</v>
      </c>
      <c r="N277" s="22">
        <f t="shared" si="73"/>
        <v>0</v>
      </c>
      <c r="O277" s="22">
        <f t="shared" si="66"/>
        <v>0</v>
      </c>
      <c r="P277" s="22">
        <f t="shared" si="67"/>
        <v>0</v>
      </c>
      <c r="Q277" s="22">
        <f t="shared" si="68"/>
        <v>0</v>
      </c>
      <c r="R277" s="22">
        <f t="shared" si="74"/>
        <v>0</v>
      </c>
      <c r="S277" s="22">
        <f t="shared" si="69"/>
        <v>0</v>
      </c>
      <c r="T277" s="22">
        <f t="shared" si="75"/>
        <v>0</v>
      </c>
      <c r="U277" s="22">
        <f t="shared" si="70"/>
        <v>0</v>
      </c>
      <c r="V277" s="22">
        <f t="shared" si="76"/>
        <v>0</v>
      </c>
      <c r="W277" s="20">
        <v>1</v>
      </c>
      <c r="X277" s="20">
        <v>1</v>
      </c>
      <c r="Y277" s="21" t="s">
        <v>973</v>
      </c>
    </row>
    <row r="278" spans="1:25">
      <c r="A278" t="s">
        <v>279</v>
      </c>
      <c r="B278">
        <v>4601</v>
      </c>
      <c r="C278" t="s">
        <v>989</v>
      </c>
      <c r="D278">
        <v>5201</v>
      </c>
      <c r="E278" t="s">
        <v>991</v>
      </c>
      <c r="F278">
        <f t="shared" si="62"/>
        <v>1</v>
      </c>
      <c r="G278">
        <f t="shared" si="63"/>
        <v>1</v>
      </c>
      <c r="H278" s="21">
        <v>4.071882007306125</v>
      </c>
      <c r="I278" s="22">
        <v>626</v>
      </c>
      <c r="J278" s="22">
        <f t="shared" si="71"/>
        <v>0</v>
      </c>
      <c r="K278" s="22">
        <f t="shared" si="64"/>
        <v>0</v>
      </c>
      <c r="L278" s="22">
        <f t="shared" si="72"/>
        <v>0</v>
      </c>
      <c r="M278" s="22">
        <f t="shared" si="65"/>
        <v>0</v>
      </c>
      <c r="N278" s="22">
        <f t="shared" si="73"/>
        <v>0</v>
      </c>
      <c r="O278" s="22">
        <f t="shared" si="66"/>
        <v>0</v>
      </c>
      <c r="P278" s="22">
        <f t="shared" si="67"/>
        <v>0</v>
      </c>
      <c r="Q278" s="22">
        <f t="shared" si="68"/>
        <v>1</v>
      </c>
      <c r="R278" s="22">
        <f t="shared" si="74"/>
        <v>1</v>
      </c>
      <c r="S278" s="22">
        <f t="shared" si="69"/>
        <v>0</v>
      </c>
      <c r="T278" s="22">
        <f t="shared" si="75"/>
        <v>0</v>
      </c>
      <c r="U278" s="22">
        <f t="shared" si="70"/>
        <v>0</v>
      </c>
      <c r="V278" s="22">
        <f t="shared" si="76"/>
        <v>0</v>
      </c>
      <c r="W278" s="20">
        <v>1</v>
      </c>
      <c r="X278" s="20">
        <v>1</v>
      </c>
      <c r="Y278" s="21" t="s">
        <v>973</v>
      </c>
    </row>
    <row r="279" spans="1:25">
      <c r="A279" t="s">
        <v>280</v>
      </c>
      <c r="B279">
        <v>705</v>
      </c>
      <c r="C279" t="s">
        <v>989</v>
      </c>
      <c r="D279">
        <v>1512</v>
      </c>
      <c r="E279" t="s">
        <v>989</v>
      </c>
      <c r="F279">
        <f t="shared" si="62"/>
        <v>0</v>
      </c>
      <c r="G279">
        <f t="shared" si="63"/>
        <v>0</v>
      </c>
      <c r="H279" s="21">
        <v>4.1875207208364627</v>
      </c>
      <c r="I279" s="22">
        <v>534</v>
      </c>
      <c r="J279" s="22">
        <f t="shared" si="71"/>
        <v>0</v>
      </c>
      <c r="K279" s="22">
        <f t="shared" si="64"/>
        <v>0</v>
      </c>
      <c r="L279" s="22">
        <f t="shared" si="72"/>
        <v>0</v>
      </c>
      <c r="M279" s="22">
        <f t="shared" si="65"/>
        <v>0</v>
      </c>
      <c r="N279" s="22">
        <f t="shared" si="73"/>
        <v>0</v>
      </c>
      <c r="O279" s="22">
        <f t="shared" si="66"/>
        <v>0</v>
      </c>
      <c r="P279" s="22">
        <f t="shared" si="67"/>
        <v>0</v>
      </c>
      <c r="Q279" s="22">
        <f t="shared" si="68"/>
        <v>0</v>
      </c>
      <c r="R279" s="22">
        <f t="shared" si="74"/>
        <v>0</v>
      </c>
      <c r="S279" s="22">
        <f t="shared" si="69"/>
        <v>0</v>
      </c>
      <c r="T279" s="22">
        <f t="shared" si="75"/>
        <v>0</v>
      </c>
      <c r="U279" s="22">
        <f t="shared" si="70"/>
        <v>0</v>
      </c>
      <c r="V279" s="22">
        <f t="shared" si="76"/>
        <v>0</v>
      </c>
      <c r="W279" s="20">
        <v>1</v>
      </c>
      <c r="X279" s="20">
        <v>0</v>
      </c>
    </row>
    <row r="280" spans="1:25">
      <c r="A280" t="s">
        <v>281</v>
      </c>
      <c r="B280">
        <v>1301</v>
      </c>
      <c r="C280" t="s">
        <v>990</v>
      </c>
      <c r="D280">
        <v>4601</v>
      </c>
      <c r="E280" t="s">
        <v>989</v>
      </c>
      <c r="F280">
        <f t="shared" si="62"/>
        <v>0</v>
      </c>
      <c r="G280">
        <f t="shared" si="63"/>
        <v>0</v>
      </c>
      <c r="H280" s="21">
        <v>4.1760912590556813</v>
      </c>
      <c r="I280" s="22">
        <v>420</v>
      </c>
      <c r="J280" s="22">
        <f t="shared" si="71"/>
        <v>0</v>
      </c>
      <c r="K280" s="22">
        <f t="shared" si="64"/>
        <v>0</v>
      </c>
      <c r="L280" s="22">
        <f t="shared" si="72"/>
        <v>0</v>
      </c>
      <c r="M280" s="22">
        <f t="shared" si="65"/>
        <v>0</v>
      </c>
      <c r="N280" s="22">
        <f t="shared" si="73"/>
        <v>0</v>
      </c>
      <c r="O280" s="22">
        <f t="shared" si="66"/>
        <v>0</v>
      </c>
      <c r="P280" s="22">
        <f t="shared" si="67"/>
        <v>0</v>
      </c>
      <c r="Q280" s="22">
        <f t="shared" si="68"/>
        <v>0</v>
      </c>
      <c r="R280" s="22">
        <f t="shared" si="74"/>
        <v>0</v>
      </c>
      <c r="S280" s="22">
        <f t="shared" si="69"/>
        <v>0</v>
      </c>
      <c r="T280" s="22">
        <f t="shared" si="75"/>
        <v>0</v>
      </c>
      <c r="U280" s="22">
        <f t="shared" si="70"/>
        <v>0</v>
      </c>
      <c r="V280" s="22">
        <f t="shared" si="76"/>
        <v>0</v>
      </c>
      <c r="W280" s="20">
        <v>1</v>
      </c>
      <c r="X280" s="20">
        <v>0</v>
      </c>
      <c r="Y280" s="21" t="s">
        <v>973</v>
      </c>
    </row>
    <row r="281" spans="1:25">
      <c r="A281" t="s">
        <v>282</v>
      </c>
      <c r="B281">
        <v>1502</v>
      </c>
      <c r="C281" t="s">
        <v>989</v>
      </c>
      <c r="D281">
        <v>4601</v>
      </c>
      <c r="E281" t="s">
        <v>989</v>
      </c>
      <c r="F281">
        <f t="shared" si="62"/>
        <v>0</v>
      </c>
      <c r="G281">
        <f t="shared" si="63"/>
        <v>0</v>
      </c>
      <c r="H281" s="21">
        <v>2.8512583487190755</v>
      </c>
      <c r="I281" s="22">
        <v>206</v>
      </c>
      <c r="J281" s="22">
        <f t="shared" si="71"/>
        <v>0</v>
      </c>
      <c r="K281" s="22">
        <f t="shared" si="64"/>
        <v>0</v>
      </c>
      <c r="L281" s="22">
        <f t="shared" si="72"/>
        <v>0</v>
      </c>
      <c r="M281" s="22">
        <f t="shared" si="65"/>
        <v>0</v>
      </c>
      <c r="N281" s="22">
        <f t="shared" si="73"/>
        <v>0</v>
      </c>
      <c r="O281" s="22">
        <f t="shared" si="66"/>
        <v>0</v>
      </c>
      <c r="P281" s="22">
        <f t="shared" si="67"/>
        <v>0</v>
      </c>
      <c r="Q281" s="22">
        <f t="shared" si="68"/>
        <v>0</v>
      </c>
      <c r="R281" s="22">
        <f t="shared" si="74"/>
        <v>0</v>
      </c>
      <c r="S281" s="22">
        <f t="shared" si="69"/>
        <v>0</v>
      </c>
      <c r="T281" s="22">
        <f t="shared" si="75"/>
        <v>0</v>
      </c>
      <c r="U281" s="22">
        <f t="shared" si="70"/>
        <v>0</v>
      </c>
      <c r="V281" s="22">
        <f t="shared" si="76"/>
        <v>0</v>
      </c>
      <c r="W281" s="20">
        <v>1</v>
      </c>
      <c r="X281" s="20">
        <v>0</v>
      </c>
      <c r="Y281" s="21" t="s">
        <v>974</v>
      </c>
    </row>
    <row r="282" spans="1:25">
      <c r="A282" t="s">
        <v>283</v>
      </c>
      <c r="B282">
        <v>1301</v>
      </c>
      <c r="C282" t="s">
        <v>990</v>
      </c>
      <c r="D282">
        <v>1512</v>
      </c>
      <c r="E282" t="s">
        <v>989</v>
      </c>
      <c r="F282">
        <f t="shared" si="62"/>
        <v>0</v>
      </c>
      <c r="G282">
        <f t="shared" si="63"/>
        <v>0</v>
      </c>
      <c r="H282" s="21">
        <v>4.7604224834232118</v>
      </c>
      <c r="I282" s="22">
        <v>294</v>
      </c>
      <c r="J282" s="22">
        <f t="shared" si="71"/>
        <v>0</v>
      </c>
      <c r="K282" s="22">
        <f t="shared" si="64"/>
        <v>0</v>
      </c>
      <c r="L282" s="22">
        <f t="shared" si="72"/>
        <v>0</v>
      </c>
      <c r="M282" s="22">
        <f t="shared" si="65"/>
        <v>0</v>
      </c>
      <c r="N282" s="22">
        <f t="shared" si="73"/>
        <v>0</v>
      </c>
      <c r="O282" s="22">
        <f t="shared" si="66"/>
        <v>0</v>
      </c>
      <c r="P282" s="22">
        <f t="shared" si="67"/>
        <v>0</v>
      </c>
      <c r="Q282" s="22">
        <f t="shared" si="68"/>
        <v>0</v>
      </c>
      <c r="R282" s="22">
        <f t="shared" si="74"/>
        <v>0</v>
      </c>
      <c r="S282" s="22">
        <f t="shared" si="69"/>
        <v>0</v>
      </c>
      <c r="T282" s="22">
        <f t="shared" si="75"/>
        <v>0</v>
      </c>
      <c r="U282" s="22">
        <f t="shared" si="70"/>
        <v>0</v>
      </c>
      <c r="V282" s="22">
        <f t="shared" si="76"/>
        <v>0</v>
      </c>
      <c r="W282" s="20">
        <v>1</v>
      </c>
      <c r="X282" s="20">
        <v>0</v>
      </c>
    </row>
    <row r="283" spans="1:25">
      <c r="A283" t="s">
        <v>284</v>
      </c>
      <c r="B283">
        <v>4001</v>
      </c>
      <c r="C283" t="s">
        <v>989</v>
      </c>
      <c r="D283">
        <v>5401</v>
      </c>
      <c r="E283" t="s">
        <v>989</v>
      </c>
      <c r="F283">
        <f t="shared" si="62"/>
        <v>0</v>
      </c>
      <c r="G283">
        <f t="shared" si="63"/>
        <v>0</v>
      </c>
      <c r="H283" s="21">
        <v>4.4517864355242907</v>
      </c>
      <c r="I283" s="22">
        <v>478</v>
      </c>
      <c r="J283" s="22">
        <f t="shared" si="71"/>
        <v>0</v>
      </c>
      <c r="K283" s="22">
        <f t="shared" si="64"/>
        <v>0</v>
      </c>
      <c r="L283" s="22">
        <f t="shared" si="72"/>
        <v>0</v>
      </c>
      <c r="M283" s="22">
        <f t="shared" si="65"/>
        <v>0</v>
      </c>
      <c r="N283" s="22">
        <f t="shared" si="73"/>
        <v>0</v>
      </c>
      <c r="O283" s="22">
        <f t="shared" si="66"/>
        <v>0</v>
      </c>
      <c r="P283" s="22">
        <f t="shared" si="67"/>
        <v>0</v>
      </c>
      <c r="Q283" s="22">
        <f t="shared" si="68"/>
        <v>0</v>
      </c>
      <c r="R283" s="22">
        <f t="shared" si="74"/>
        <v>0</v>
      </c>
      <c r="S283" s="22">
        <f t="shared" si="69"/>
        <v>0</v>
      </c>
      <c r="T283" s="22">
        <f t="shared" si="75"/>
        <v>0</v>
      </c>
      <c r="U283" s="22">
        <f t="shared" si="70"/>
        <v>0</v>
      </c>
      <c r="V283" s="22">
        <f t="shared" si="76"/>
        <v>0</v>
      </c>
      <c r="W283" s="20">
        <v>1</v>
      </c>
      <c r="X283" s="20">
        <v>1</v>
      </c>
      <c r="Y283" s="21" t="s">
        <v>974</v>
      </c>
    </row>
    <row r="284" spans="1:25">
      <c r="A284" t="s">
        <v>285</v>
      </c>
      <c r="B284">
        <v>4601</v>
      </c>
      <c r="C284" t="s">
        <v>989</v>
      </c>
      <c r="D284">
        <v>5801</v>
      </c>
      <c r="E284" t="s">
        <v>991</v>
      </c>
      <c r="F284">
        <f t="shared" si="62"/>
        <v>1</v>
      </c>
      <c r="G284">
        <f t="shared" si="63"/>
        <v>1</v>
      </c>
      <c r="H284" s="21">
        <v>4.4885507165004439</v>
      </c>
      <c r="I284" s="22">
        <v>432</v>
      </c>
      <c r="J284" s="22">
        <f t="shared" si="71"/>
        <v>0</v>
      </c>
      <c r="K284" s="22">
        <f t="shared" si="64"/>
        <v>0</v>
      </c>
      <c r="L284" s="22">
        <f t="shared" si="72"/>
        <v>0</v>
      </c>
      <c r="M284" s="22">
        <f t="shared" si="65"/>
        <v>0</v>
      </c>
      <c r="N284" s="22">
        <f t="shared" si="73"/>
        <v>0</v>
      </c>
      <c r="O284" s="22">
        <f t="shared" si="66"/>
        <v>0</v>
      </c>
      <c r="P284" s="22">
        <f t="shared" si="67"/>
        <v>0</v>
      </c>
      <c r="Q284" s="22">
        <f t="shared" si="68"/>
        <v>0</v>
      </c>
      <c r="R284" s="22">
        <f t="shared" si="74"/>
        <v>0</v>
      </c>
      <c r="S284" s="22">
        <f t="shared" si="69"/>
        <v>0</v>
      </c>
      <c r="T284" s="22">
        <f t="shared" si="75"/>
        <v>0</v>
      </c>
      <c r="U284" s="22">
        <f t="shared" si="70"/>
        <v>1</v>
      </c>
      <c r="V284" s="22">
        <f t="shared" si="76"/>
        <v>1</v>
      </c>
      <c r="W284" s="20">
        <v>1</v>
      </c>
      <c r="X284" s="20">
        <v>1</v>
      </c>
      <c r="Y284" s="21" t="s">
        <v>974</v>
      </c>
    </row>
    <row r="285" spans="1:25">
      <c r="A285" t="s">
        <v>286</v>
      </c>
      <c r="B285">
        <v>1301</v>
      </c>
      <c r="C285" t="s">
        <v>990</v>
      </c>
      <c r="D285">
        <v>1502</v>
      </c>
      <c r="E285" t="s">
        <v>989</v>
      </c>
      <c r="F285">
        <f t="shared" si="62"/>
        <v>0</v>
      </c>
      <c r="G285">
        <f t="shared" si="63"/>
        <v>0</v>
      </c>
      <c r="H285" s="21">
        <v>4.8567288903828825</v>
      </c>
      <c r="I285" s="22">
        <v>43</v>
      </c>
      <c r="J285" s="22">
        <f t="shared" si="71"/>
        <v>0</v>
      </c>
      <c r="K285" s="22">
        <f t="shared" si="64"/>
        <v>0</v>
      </c>
      <c r="L285" s="22">
        <f t="shared" si="72"/>
        <v>0</v>
      </c>
      <c r="M285" s="22">
        <f t="shared" si="65"/>
        <v>0</v>
      </c>
      <c r="N285" s="22">
        <f t="shared" si="73"/>
        <v>0</v>
      </c>
      <c r="O285" s="22">
        <f t="shared" si="66"/>
        <v>0</v>
      </c>
      <c r="P285" s="22">
        <f t="shared" si="67"/>
        <v>0</v>
      </c>
      <c r="Q285" s="22">
        <f t="shared" si="68"/>
        <v>0</v>
      </c>
      <c r="R285" s="22">
        <f t="shared" si="74"/>
        <v>0</v>
      </c>
      <c r="S285" s="22">
        <f t="shared" si="69"/>
        <v>0</v>
      </c>
      <c r="T285" s="22">
        <f t="shared" si="75"/>
        <v>0</v>
      </c>
      <c r="U285" s="22">
        <f t="shared" si="70"/>
        <v>0</v>
      </c>
      <c r="V285" s="22">
        <f t="shared" si="76"/>
        <v>0</v>
      </c>
      <c r="W285" s="20">
        <v>1</v>
      </c>
      <c r="X285" s="20">
        <v>0</v>
      </c>
      <c r="Y285" s="21" t="s">
        <v>974</v>
      </c>
    </row>
    <row r="286" spans="1:25">
      <c r="A286" t="s">
        <v>287</v>
      </c>
      <c r="B286">
        <v>3901</v>
      </c>
      <c r="C286" t="s">
        <v>989</v>
      </c>
      <c r="D286">
        <v>4001</v>
      </c>
      <c r="E286" t="s">
        <v>989</v>
      </c>
      <c r="F286">
        <f t="shared" si="62"/>
        <v>0</v>
      </c>
      <c r="G286">
        <f t="shared" si="63"/>
        <v>0</v>
      </c>
      <c r="H286" s="21">
        <v>4.238046103128795</v>
      </c>
      <c r="I286" s="22">
        <v>235</v>
      </c>
      <c r="J286" s="22">
        <f t="shared" si="71"/>
        <v>0</v>
      </c>
      <c r="K286" s="22">
        <f t="shared" si="64"/>
        <v>0</v>
      </c>
      <c r="L286" s="22">
        <f t="shared" si="72"/>
        <v>0</v>
      </c>
      <c r="M286" s="22">
        <f t="shared" si="65"/>
        <v>0</v>
      </c>
      <c r="N286" s="22">
        <f t="shared" si="73"/>
        <v>0</v>
      </c>
      <c r="O286" s="22">
        <f t="shared" si="66"/>
        <v>0</v>
      </c>
      <c r="P286" s="22">
        <f t="shared" si="67"/>
        <v>0</v>
      </c>
      <c r="Q286" s="22">
        <f t="shared" si="68"/>
        <v>0</v>
      </c>
      <c r="R286" s="22">
        <f t="shared" si="74"/>
        <v>0</v>
      </c>
      <c r="S286" s="22">
        <f t="shared" si="69"/>
        <v>0</v>
      </c>
      <c r="T286" s="22">
        <f t="shared" si="75"/>
        <v>0</v>
      </c>
      <c r="U286" s="22">
        <f t="shared" si="70"/>
        <v>0</v>
      </c>
      <c r="V286" s="22">
        <f t="shared" si="76"/>
        <v>0</v>
      </c>
      <c r="W286" s="20">
        <v>1</v>
      </c>
      <c r="X286" s="20">
        <v>1</v>
      </c>
      <c r="Y286" s="21" t="s">
        <v>974</v>
      </c>
    </row>
    <row r="287" spans="1:25">
      <c r="A287" t="s">
        <v>288</v>
      </c>
      <c r="B287">
        <v>5601</v>
      </c>
      <c r="C287" t="s">
        <v>989</v>
      </c>
      <c r="D287">
        <v>5801</v>
      </c>
      <c r="E287" t="s">
        <v>991</v>
      </c>
      <c r="F287">
        <f t="shared" si="62"/>
        <v>1</v>
      </c>
      <c r="G287">
        <f t="shared" si="63"/>
        <v>0</v>
      </c>
      <c r="H287" s="21">
        <v>4.7193312869837269</v>
      </c>
      <c r="I287" s="22">
        <v>396</v>
      </c>
      <c r="J287" s="22">
        <f t="shared" si="71"/>
        <v>0</v>
      </c>
      <c r="K287" s="22">
        <f t="shared" si="64"/>
        <v>0</v>
      </c>
      <c r="L287" s="22">
        <f t="shared" si="72"/>
        <v>0</v>
      </c>
      <c r="M287" s="22">
        <f t="shared" si="65"/>
        <v>0</v>
      </c>
      <c r="N287" s="22">
        <f t="shared" si="73"/>
        <v>0</v>
      </c>
      <c r="O287" s="22">
        <f t="shared" si="66"/>
        <v>0</v>
      </c>
      <c r="P287" s="22">
        <f t="shared" si="67"/>
        <v>0</v>
      </c>
      <c r="Q287" s="22">
        <f t="shared" si="68"/>
        <v>0</v>
      </c>
      <c r="R287" s="22">
        <f t="shared" si="74"/>
        <v>0</v>
      </c>
      <c r="S287" s="22">
        <f t="shared" si="69"/>
        <v>0</v>
      </c>
      <c r="T287" s="22">
        <f t="shared" si="75"/>
        <v>0</v>
      </c>
      <c r="U287" s="22">
        <f t="shared" si="70"/>
        <v>1</v>
      </c>
      <c r="V287" s="22">
        <f t="shared" si="76"/>
        <v>0</v>
      </c>
      <c r="W287" s="20">
        <v>1</v>
      </c>
      <c r="X287" s="20">
        <v>0</v>
      </c>
      <c r="Y287" s="21" t="s">
        <v>974</v>
      </c>
    </row>
    <row r="288" spans="1:25">
      <c r="A288" t="s">
        <v>289</v>
      </c>
      <c r="B288">
        <v>705</v>
      </c>
      <c r="C288" t="s">
        <v>989</v>
      </c>
      <c r="D288">
        <v>4601</v>
      </c>
      <c r="E288" t="s">
        <v>989</v>
      </c>
      <c r="F288">
        <f t="shared" si="62"/>
        <v>0</v>
      </c>
      <c r="G288">
        <f t="shared" si="63"/>
        <v>0</v>
      </c>
      <c r="H288" s="21">
        <v>2.858537197569639</v>
      </c>
      <c r="I288" s="22">
        <v>172</v>
      </c>
      <c r="J288" s="22">
        <f t="shared" si="71"/>
        <v>0</v>
      </c>
      <c r="K288" s="22">
        <f t="shared" si="64"/>
        <v>0</v>
      </c>
      <c r="L288" s="22">
        <f t="shared" si="72"/>
        <v>0</v>
      </c>
      <c r="M288" s="22">
        <f t="shared" si="65"/>
        <v>0</v>
      </c>
      <c r="N288" s="22">
        <f t="shared" si="73"/>
        <v>0</v>
      </c>
      <c r="O288" s="22">
        <f t="shared" si="66"/>
        <v>0</v>
      </c>
      <c r="P288" s="22">
        <f t="shared" si="67"/>
        <v>0</v>
      </c>
      <c r="Q288" s="22">
        <f t="shared" si="68"/>
        <v>0</v>
      </c>
      <c r="R288" s="22">
        <f t="shared" si="74"/>
        <v>0</v>
      </c>
      <c r="S288" s="22">
        <f t="shared" si="69"/>
        <v>0</v>
      </c>
      <c r="T288" s="22">
        <f t="shared" si="75"/>
        <v>0</v>
      </c>
      <c r="U288" s="22">
        <f t="shared" si="70"/>
        <v>0</v>
      </c>
      <c r="V288" s="22">
        <f t="shared" si="76"/>
        <v>0</v>
      </c>
      <c r="W288" s="20">
        <v>1</v>
      </c>
      <c r="X288" s="20">
        <v>1</v>
      </c>
      <c r="Y288" s="21" t="s">
        <v>974</v>
      </c>
    </row>
    <row r="289" spans="1:25">
      <c r="A289" t="s">
        <v>290</v>
      </c>
      <c r="B289">
        <v>801</v>
      </c>
      <c r="C289" t="s">
        <v>989</v>
      </c>
      <c r="D289">
        <v>1511</v>
      </c>
      <c r="E289" t="s">
        <v>989</v>
      </c>
      <c r="F289">
        <f t="shared" si="62"/>
        <v>0</v>
      </c>
      <c r="G289">
        <f t="shared" si="63"/>
        <v>0</v>
      </c>
      <c r="H289" s="21">
        <v>3.1172712956557644</v>
      </c>
      <c r="I289" s="22">
        <v>269</v>
      </c>
      <c r="J289" s="22">
        <f t="shared" si="71"/>
        <v>0</v>
      </c>
      <c r="K289" s="22">
        <f t="shared" si="64"/>
        <v>0</v>
      </c>
      <c r="L289" s="22">
        <f t="shared" si="72"/>
        <v>0</v>
      </c>
      <c r="M289" s="22">
        <f t="shared" si="65"/>
        <v>0</v>
      </c>
      <c r="N289" s="22">
        <f t="shared" si="73"/>
        <v>0</v>
      </c>
      <c r="O289" s="22">
        <f t="shared" si="66"/>
        <v>0</v>
      </c>
      <c r="P289" s="22">
        <f t="shared" si="67"/>
        <v>0</v>
      </c>
      <c r="Q289" s="22">
        <f t="shared" si="68"/>
        <v>0</v>
      </c>
      <c r="R289" s="22">
        <f t="shared" si="74"/>
        <v>0</v>
      </c>
      <c r="S289" s="22">
        <f t="shared" si="69"/>
        <v>0</v>
      </c>
      <c r="T289" s="22">
        <f t="shared" si="75"/>
        <v>0</v>
      </c>
      <c r="U289" s="22">
        <f t="shared" si="70"/>
        <v>0</v>
      </c>
      <c r="V289" s="22">
        <f t="shared" si="76"/>
        <v>0</v>
      </c>
      <c r="W289" s="20">
        <v>0</v>
      </c>
      <c r="X289" s="20">
        <v>1</v>
      </c>
      <c r="Y289" s="21" t="s">
        <v>974</v>
      </c>
    </row>
    <row r="290" spans="1:25">
      <c r="A290" t="s">
        <v>291</v>
      </c>
      <c r="B290">
        <v>1502</v>
      </c>
      <c r="C290" t="s">
        <v>989</v>
      </c>
      <c r="D290">
        <v>4403</v>
      </c>
      <c r="E290" t="s">
        <v>990</v>
      </c>
      <c r="F290">
        <f t="shared" si="62"/>
        <v>0</v>
      </c>
      <c r="G290">
        <f t="shared" si="63"/>
        <v>0</v>
      </c>
      <c r="H290" s="21">
        <v>4.6493348587121419</v>
      </c>
      <c r="I290" s="22">
        <v>96</v>
      </c>
      <c r="J290" s="22">
        <f t="shared" si="71"/>
        <v>0</v>
      </c>
      <c r="K290" s="22">
        <f t="shared" si="64"/>
        <v>0</v>
      </c>
      <c r="L290" s="22">
        <f t="shared" si="72"/>
        <v>0</v>
      </c>
      <c r="M290" s="22">
        <f t="shared" si="65"/>
        <v>0</v>
      </c>
      <c r="N290" s="22">
        <f t="shared" si="73"/>
        <v>0</v>
      </c>
      <c r="O290" s="22">
        <f t="shared" si="66"/>
        <v>0</v>
      </c>
      <c r="P290" s="22">
        <f t="shared" si="67"/>
        <v>0</v>
      </c>
      <c r="Q290" s="22">
        <f t="shared" si="68"/>
        <v>0</v>
      </c>
      <c r="R290" s="22">
        <f t="shared" si="74"/>
        <v>0</v>
      </c>
      <c r="S290" s="22">
        <f t="shared" si="69"/>
        <v>0</v>
      </c>
      <c r="T290" s="22">
        <f t="shared" si="75"/>
        <v>0</v>
      </c>
      <c r="U290" s="22">
        <f t="shared" si="70"/>
        <v>0</v>
      </c>
      <c r="V290" s="22">
        <f t="shared" si="76"/>
        <v>0</v>
      </c>
      <c r="W290" s="20">
        <v>1</v>
      </c>
      <c r="X290" s="20">
        <v>0</v>
      </c>
      <c r="Y290" s="21" t="s">
        <v>974</v>
      </c>
    </row>
    <row r="291" spans="1:25">
      <c r="A291" t="s">
        <v>292</v>
      </c>
      <c r="B291">
        <v>705</v>
      </c>
      <c r="C291" t="s">
        <v>989</v>
      </c>
      <c r="D291">
        <v>5101</v>
      </c>
      <c r="E291" t="s">
        <v>991</v>
      </c>
      <c r="F291">
        <f t="shared" si="62"/>
        <v>1</v>
      </c>
      <c r="G291">
        <f t="shared" si="63"/>
        <v>1</v>
      </c>
      <c r="H291" s="21">
        <v>3.7075701760979363</v>
      </c>
      <c r="I291" s="22">
        <v>515</v>
      </c>
      <c r="J291" s="22">
        <f t="shared" si="71"/>
        <v>0</v>
      </c>
      <c r="K291" s="22">
        <f t="shared" si="64"/>
        <v>0</v>
      </c>
      <c r="L291" s="22">
        <f t="shared" si="72"/>
        <v>1</v>
      </c>
      <c r="M291" s="22">
        <f t="shared" si="65"/>
        <v>1</v>
      </c>
      <c r="N291" s="22">
        <f t="shared" si="73"/>
        <v>0</v>
      </c>
      <c r="O291" s="22">
        <f t="shared" si="66"/>
        <v>0</v>
      </c>
      <c r="P291" s="22">
        <f t="shared" si="67"/>
        <v>1</v>
      </c>
      <c r="Q291" s="22">
        <f t="shared" si="68"/>
        <v>0</v>
      </c>
      <c r="R291" s="22">
        <f t="shared" si="74"/>
        <v>0</v>
      </c>
      <c r="S291" s="22">
        <f t="shared" si="69"/>
        <v>0</v>
      </c>
      <c r="T291" s="22">
        <f t="shared" si="75"/>
        <v>0</v>
      </c>
      <c r="U291" s="22">
        <f t="shared" si="70"/>
        <v>0</v>
      </c>
      <c r="V291" s="22">
        <f t="shared" si="76"/>
        <v>0</v>
      </c>
      <c r="W291" s="20">
        <v>0</v>
      </c>
      <c r="X291" s="20">
        <v>1</v>
      </c>
      <c r="Y291" s="21" t="s">
        <v>974</v>
      </c>
    </row>
    <row r="292" spans="1:25">
      <c r="A292" t="s">
        <v>293</v>
      </c>
      <c r="B292">
        <v>1502</v>
      </c>
      <c r="C292" t="s">
        <v>989</v>
      </c>
      <c r="D292">
        <v>3505</v>
      </c>
      <c r="E292" t="s">
        <v>989</v>
      </c>
      <c r="F292">
        <f t="shared" si="62"/>
        <v>0</v>
      </c>
      <c r="G292">
        <f t="shared" si="63"/>
        <v>0</v>
      </c>
      <c r="H292" s="21">
        <v>5.0530784434834199</v>
      </c>
      <c r="I292" s="22">
        <v>407</v>
      </c>
      <c r="J292" s="22">
        <f t="shared" si="71"/>
        <v>0</v>
      </c>
      <c r="K292" s="22">
        <f t="shared" si="64"/>
        <v>0</v>
      </c>
      <c r="L292" s="22">
        <f t="shared" si="72"/>
        <v>0</v>
      </c>
      <c r="M292" s="22">
        <f t="shared" si="65"/>
        <v>0</v>
      </c>
      <c r="N292" s="22">
        <f t="shared" si="73"/>
        <v>0</v>
      </c>
      <c r="O292" s="22">
        <f t="shared" si="66"/>
        <v>0</v>
      </c>
      <c r="P292" s="22">
        <f t="shared" si="67"/>
        <v>0</v>
      </c>
      <c r="Q292" s="22">
        <f t="shared" si="68"/>
        <v>0</v>
      </c>
      <c r="R292" s="22">
        <f t="shared" si="74"/>
        <v>0</v>
      </c>
      <c r="S292" s="22">
        <f t="shared" si="69"/>
        <v>0</v>
      </c>
      <c r="T292" s="22">
        <f t="shared" si="75"/>
        <v>0</v>
      </c>
      <c r="U292" s="22">
        <f t="shared" si="70"/>
        <v>0</v>
      </c>
      <c r="V292" s="22">
        <f t="shared" si="76"/>
        <v>0</v>
      </c>
      <c r="W292" s="20">
        <v>1</v>
      </c>
      <c r="X292" s="20">
        <v>0</v>
      </c>
      <c r="Y292" s="21" t="s">
        <v>974</v>
      </c>
    </row>
    <row r="293" spans="1:25">
      <c r="A293" t="s">
        <v>294</v>
      </c>
      <c r="B293">
        <v>4001</v>
      </c>
      <c r="C293" t="s">
        <v>989</v>
      </c>
      <c r="D293">
        <v>4601</v>
      </c>
      <c r="E293" t="s">
        <v>989</v>
      </c>
      <c r="F293">
        <f t="shared" si="62"/>
        <v>0</v>
      </c>
      <c r="G293">
        <f t="shared" si="63"/>
        <v>0</v>
      </c>
      <c r="H293" s="21">
        <v>2.8543060418010806</v>
      </c>
      <c r="I293" s="22">
        <v>288</v>
      </c>
      <c r="J293" s="22">
        <f t="shared" si="71"/>
        <v>0</v>
      </c>
      <c r="K293" s="22">
        <f t="shared" si="64"/>
        <v>0</v>
      </c>
      <c r="L293" s="22">
        <f t="shared" si="72"/>
        <v>0</v>
      </c>
      <c r="M293" s="22">
        <f t="shared" si="65"/>
        <v>0</v>
      </c>
      <c r="N293" s="22">
        <f t="shared" si="73"/>
        <v>0</v>
      </c>
      <c r="O293" s="22">
        <f t="shared" si="66"/>
        <v>0</v>
      </c>
      <c r="P293" s="22">
        <f t="shared" si="67"/>
        <v>0</v>
      </c>
      <c r="Q293" s="22">
        <f t="shared" si="68"/>
        <v>0</v>
      </c>
      <c r="R293" s="22">
        <f t="shared" si="74"/>
        <v>0</v>
      </c>
      <c r="S293" s="22">
        <f t="shared" si="69"/>
        <v>0</v>
      </c>
      <c r="T293" s="22">
        <f t="shared" si="75"/>
        <v>0</v>
      </c>
      <c r="U293" s="22">
        <f t="shared" si="70"/>
        <v>0</v>
      </c>
      <c r="V293" s="22">
        <f t="shared" si="76"/>
        <v>0</v>
      </c>
      <c r="W293" s="20">
        <v>1</v>
      </c>
      <c r="X293" s="20">
        <v>0</v>
      </c>
      <c r="Y293" s="21" t="s">
        <v>974</v>
      </c>
    </row>
    <row r="294" spans="1:25">
      <c r="A294" t="s">
        <v>295</v>
      </c>
      <c r="B294">
        <v>4601</v>
      </c>
      <c r="C294" t="s">
        <v>989</v>
      </c>
      <c r="D294" t="s">
        <v>507</v>
      </c>
      <c r="E294" t="str">
        <f>C294</f>
        <v>Bw6</v>
      </c>
      <c r="F294">
        <f t="shared" si="62"/>
        <v>0</v>
      </c>
      <c r="G294">
        <f t="shared" si="63"/>
        <v>0</v>
      </c>
      <c r="H294" s="21">
        <v>5.4424797690644482</v>
      </c>
      <c r="I294" s="22">
        <v>188</v>
      </c>
      <c r="J294" s="22">
        <f t="shared" si="71"/>
        <v>0</v>
      </c>
      <c r="K294" s="22">
        <f t="shared" si="64"/>
        <v>0</v>
      </c>
      <c r="L294" s="22">
        <f t="shared" si="72"/>
        <v>0</v>
      </c>
      <c r="M294" s="22">
        <f t="shared" si="65"/>
        <v>0</v>
      </c>
      <c r="N294" s="22">
        <f t="shared" si="73"/>
        <v>0</v>
      </c>
      <c r="O294" s="22">
        <f t="shared" si="66"/>
        <v>0</v>
      </c>
      <c r="P294" s="22">
        <f t="shared" si="67"/>
        <v>0</v>
      </c>
      <c r="Q294" s="22">
        <f t="shared" si="68"/>
        <v>0</v>
      </c>
      <c r="R294" s="22">
        <f t="shared" si="74"/>
        <v>0</v>
      </c>
      <c r="S294" s="22">
        <f t="shared" si="69"/>
        <v>0</v>
      </c>
      <c r="T294" s="22">
        <f t="shared" si="75"/>
        <v>0</v>
      </c>
      <c r="U294" s="22">
        <f t="shared" si="70"/>
        <v>0</v>
      </c>
      <c r="V294" s="22">
        <f t="shared" si="76"/>
        <v>0</v>
      </c>
      <c r="W294" s="20">
        <v>0</v>
      </c>
      <c r="X294" s="20">
        <v>1</v>
      </c>
      <c r="Y294" s="21" t="s">
        <v>974</v>
      </c>
    </row>
    <row r="295" spans="1:25">
      <c r="A295" t="s">
        <v>296</v>
      </c>
      <c r="B295">
        <v>702</v>
      </c>
      <c r="C295" t="s">
        <v>989</v>
      </c>
      <c r="D295">
        <v>705</v>
      </c>
      <c r="E295" t="s">
        <v>989</v>
      </c>
      <c r="F295">
        <f t="shared" si="62"/>
        <v>0</v>
      </c>
      <c r="G295">
        <f t="shared" si="63"/>
        <v>0</v>
      </c>
      <c r="H295" s="21">
        <v>4.6404814369704219</v>
      </c>
      <c r="I295" s="22">
        <v>230</v>
      </c>
      <c r="J295" s="22">
        <f t="shared" si="71"/>
        <v>0</v>
      </c>
      <c r="K295" s="22">
        <f t="shared" si="64"/>
        <v>0</v>
      </c>
      <c r="L295" s="22">
        <f t="shared" si="72"/>
        <v>0</v>
      </c>
      <c r="M295" s="22">
        <f t="shared" si="65"/>
        <v>0</v>
      </c>
      <c r="N295" s="22">
        <f t="shared" si="73"/>
        <v>0</v>
      </c>
      <c r="O295" s="22">
        <f t="shared" si="66"/>
        <v>0</v>
      </c>
      <c r="P295" s="22">
        <f t="shared" si="67"/>
        <v>0</v>
      </c>
      <c r="Q295" s="22">
        <f t="shared" si="68"/>
        <v>0</v>
      </c>
      <c r="R295" s="22">
        <f t="shared" si="74"/>
        <v>0</v>
      </c>
      <c r="S295" s="22">
        <f t="shared" si="69"/>
        <v>0</v>
      </c>
      <c r="T295" s="22">
        <f t="shared" si="75"/>
        <v>0</v>
      </c>
      <c r="U295" s="22">
        <f t="shared" si="70"/>
        <v>0</v>
      </c>
      <c r="V295" s="22">
        <f t="shared" si="76"/>
        <v>0</v>
      </c>
      <c r="W295" s="20">
        <v>1</v>
      </c>
      <c r="X295" s="20">
        <v>0</v>
      </c>
      <c r="Y295" s="21" t="s">
        <v>974</v>
      </c>
    </row>
    <row r="296" spans="1:25">
      <c r="A296" t="s">
        <v>297</v>
      </c>
      <c r="B296">
        <v>1512</v>
      </c>
      <c r="C296" t="s">
        <v>989</v>
      </c>
      <c r="D296">
        <v>3505</v>
      </c>
      <c r="E296" t="s">
        <v>989</v>
      </c>
      <c r="F296">
        <f t="shared" si="62"/>
        <v>0</v>
      </c>
      <c r="G296">
        <f t="shared" si="63"/>
        <v>0</v>
      </c>
      <c r="H296" s="21">
        <v>4.907411360774586</v>
      </c>
      <c r="I296" s="22">
        <v>192</v>
      </c>
      <c r="J296" s="22">
        <f t="shared" si="71"/>
        <v>0</v>
      </c>
      <c r="K296" s="22">
        <f t="shared" si="64"/>
        <v>0</v>
      </c>
      <c r="L296" s="22">
        <f t="shared" si="72"/>
        <v>0</v>
      </c>
      <c r="M296" s="22">
        <f t="shared" si="65"/>
        <v>0</v>
      </c>
      <c r="N296" s="22">
        <f t="shared" si="73"/>
        <v>0</v>
      </c>
      <c r="O296" s="22">
        <f t="shared" si="66"/>
        <v>0</v>
      </c>
      <c r="P296" s="22">
        <f t="shared" si="67"/>
        <v>0</v>
      </c>
      <c r="Q296" s="22">
        <f t="shared" si="68"/>
        <v>0</v>
      </c>
      <c r="R296" s="22">
        <f t="shared" si="74"/>
        <v>0</v>
      </c>
      <c r="S296" s="22">
        <f t="shared" si="69"/>
        <v>0</v>
      </c>
      <c r="T296" s="22">
        <f t="shared" si="75"/>
        <v>0</v>
      </c>
      <c r="U296" s="22">
        <f t="shared" si="70"/>
        <v>0</v>
      </c>
      <c r="V296" s="22">
        <f t="shared" si="76"/>
        <v>0</v>
      </c>
      <c r="W296" s="20">
        <v>0</v>
      </c>
      <c r="X296" s="20">
        <v>1</v>
      </c>
      <c r="Y296" s="21" t="s">
        <v>974</v>
      </c>
    </row>
    <row r="297" spans="1:25">
      <c r="A297" t="s">
        <v>298</v>
      </c>
      <c r="B297">
        <v>1502</v>
      </c>
      <c r="C297" t="s">
        <v>989</v>
      </c>
      <c r="D297">
        <v>5102</v>
      </c>
      <c r="E297" t="s">
        <v>991</v>
      </c>
      <c r="F297">
        <f t="shared" si="62"/>
        <v>1</v>
      </c>
      <c r="G297">
        <f t="shared" si="63"/>
        <v>0</v>
      </c>
      <c r="H297" s="21">
        <v>4.7331972651065692</v>
      </c>
      <c r="I297" s="22">
        <v>389</v>
      </c>
      <c r="J297" s="22">
        <f t="shared" si="71"/>
        <v>0</v>
      </c>
      <c r="K297" s="22">
        <f t="shared" si="64"/>
        <v>0</v>
      </c>
      <c r="L297" s="22">
        <f t="shared" si="72"/>
        <v>0</v>
      </c>
      <c r="M297" s="22">
        <f t="shared" si="65"/>
        <v>0</v>
      </c>
      <c r="N297" s="22">
        <f t="shared" si="73"/>
        <v>1</v>
      </c>
      <c r="O297" s="22">
        <f t="shared" si="66"/>
        <v>0</v>
      </c>
      <c r="P297" s="22">
        <f t="shared" si="67"/>
        <v>1</v>
      </c>
      <c r="Q297" s="22">
        <f t="shared" si="68"/>
        <v>0</v>
      </c>
      <c r="R297" s="22">
        <f t="shared" si="74"/>
        <v>0</v>
      </c>
      <c r="S297" s="22">
        <f t="shared" si="69"/>
        <v>0</v>
      </c>
      <c r="T297" s="22">
        <f t="shared" si="75"/>
        <v>0</v>
      </c>
      <c r="U297" s="22">
        <f t="shared" si="70"/>
        <v>0</v>
      </c>
      <c r="V297" s="22">
        <f t="shared" si="76"/>
        <v>0</v>
      </c>
      <c r="W297" s="20">
        <v>1</v>
      </c>
      <c r="X297" s="20">
        <v>0</v>
      </c>
      <c r="Y297" s="21" t="s">
        <v>974</v>
      </c>
    </row>
    <row r="298" spans="1:25">
      <c r="A298" t="s">
        <v>299</v>
      </c>
      <c r="B298">
        <v>5701</v>
      </c>
      <c r="C298" t="s">
        <v>991</v>
      </c>
      <c r="D298">
        <v>5801</v>
      </c>
      <c r="E298" t="s">
        <v>991</v>
      </c>
      <c r="F298">
        <f t="shared" si="62"/>
        <v>1</v>
      </c>
      <c r="G298">
        <f t="shared" si="63"/>
        <v>0</v>
      </c>
      <c r="H298" s="21">
        <v>3.4132997640812519</v>
      </c>
      <c r="I298" s="22">
        <v>479</v>
      </c>
      <c r="J298" s="22">
        <f t="shared" si="71"/>
        <v>0</v>
      </c>
      <c r="K298" s="22">
        <f t="shared" si="64"/>
        <v>0</v>
      </c>
      <c r="L298" s="22">
        <f t="shared" si="72"/>
        <v>0</v>
      </c>
      <c r="M298" s="22">
        <f t="shared" si="65"/>
        <v>0</v>
      </c>
      <c r="N298" s="22">
        <f t="shared" si="73"/>
        <v>0</v>
      </c>
      <c r="O298" s="22">
        <f t="shared" si="66"/>
        <v>0</v>
      </c>
      <c r="P298" s="22">
        <f t="shared" si="67"/>
        <v>0</v>
      </c>
      <c r="Q298" s="22">
        <f t="shared" si="68"/>
        <v>0</v>
      </c>
      <c r="R298" s="22">
        <f t="shared" si="74"/>
        <v>0</v>
      </c>
      <c r="S298" s="22">
        <f t="shared" si="69"/>
        <v>1</v>
      </c>
      <c r="T298" s="22">
        <f t="shared" si="75"/>
        <v>0</v>
      </c>
      <c r="U298" s="22">
        <f t="shared" si="70"/>
        <v>1</v>
      </c>
      <c r="V298" s="22">
        <f t="shared" si="76"/>
        <v>0</v>
      </c>
      <c r="W298" s="20">
        <v>1</v>
      </c>
      <c r="X298" s="20">
        <v>0</v>
      </c>
      <c r="Y298" s="21" t="s">
        <v>975</v>
      </c>
    </row>
    <row r="299" spans="1:25">
      <c r="A299" t="s">
        <v>300</v>
      </c>
      <c r="B299">
        <v>1512</v>
      </c>
      <c r="C299" t="s">
        <v>989</v>
      </c>
      <c r="D299">
        <v>4001</v>
      </c>
      <c r="E299" t="s">
        <v>989</v>
      </c>
      <c r="F299">
        <f t="shared" si="62"/>
        <v>0</v>
      </c>
      <c r="G299">
        <f t="shared" si="63"/>
        <v>0</v>
      </c>
      <c r="H299" s="21">
        <v>5.0969100130080562</v>
      </c>
      <c r="I299" s="22">
        <v>439</v>
      </c>
      <c r="J299" s="22">
        <f t="shared" si="71"/>
        <v>0</v>
      </c>
      <c r="K299" s="22">
        <f t="shared" si="64"/>
        <v>0</v>
      </c>
      <c r="L299" s="22">
        <f t="shared" si="72"/>
        <v>0</v>
      </c>
      <c r="M299" s="22">
        <f t="shared" si="65"/>
        <v>0</v>
      </c>
      <c r="N299" s="22">
        <f t="shared" si="73"/>
        <v>0</v>
      </c>
      <c r="O299" s="22">
        <f t="shared" si="66"/>
        <v>0</v>
      </c>
      <c r="P299" s="22">
        <f t="shared" si="67"/>
        <v>0</v>
      </c>
      <c r="Q299" s="22">
        <f t="shared" si="68"/>
        <v>0</v>
      </c>
      <c r="R299" s="22">
        <f t="shared" si="74"/>
        <v>0</v>
      </c>
      <c r="S299" s="22">
        <f t="shared" si="69"/>
        <v>0</v>
      </c>
      <c r="T299" s="22">
        <f t="shared" si="75"/>
        <v>0</v>
      </c>
      <c r="U299" s="22">
        <f t="shared" si="70"/>
        <v>0</v>
      </c>
      <c r="V299" s="22">
        <f t="shared" si="76"/>
        <v>0</v>
      </c>
      <c r="W299" s="20">
        <v>1</v>
      </c>
      <c r="X299" s="20">
        <v>1</v>
      </c>
      <c r="Y299" s="21" t="s">
        <v>975</v>
      </c>
    </row>
    <row r="300" spans="1:25">
      <c r="A300" t="s">
        <v>301</v>
      </c>
      <c r="B300">
        <v>5502</v>
      </c>
      <c r="C300" t="s">
        <v>989</v>
      </c>
      <c r="D300">
        <v>5801</v>
      </c>
      <c r="E300" t="s">
        <v>991</v>
      </c>
      <c r="F300">
        <f t="shared" si="62"/>
        <v>1</v>
      </c>
      <c r="G300">
        <f t="shared" si="63"/>
        <v>0</v>
      </c>
      <c r="H300" s="21">
        <v>4.9449759084120481</v>
      </c>
      <c r="I300" s="22">
        <v>100</v>
      </c>
      <c r="J300" s="22">
        <f t="shared" si="71"/>
        <v>0</v>
      </c>
      <c r="K300" s="22">
        <f t="shared" si="64"/>
        <v>0</v>
      </c>
      <c r="L300" s="22">
        <f t="shared" si="72"/>
        <v>0</v>
      </c>
      <c r="M300" s="22">
        <f t="shared" si="65"/>
        <v>0</v>
      </c>
      <c r="N300" s="22">
        <f t="shared" si="73"/>
        <v>0</v>
      </c>
      <c r="O300" s="22">
        <f t="shared" si="66"/>
        <v>0</v>
      </c>
      <c r="P300" s="22">
        <f t="shared" si="67"/>
        <v>0</v>
      </c>
      <c r="Q300" s="22">
        <f t="shared" si="68"/>
        <v>0</v>
      </c>
      <c r="R300" s="22">
        <f t="shared" si="74"/>
        <v>0</v>
      </c>
      <c r="S300" s="22">
        <f t="shared" si="69"/>
        <v>0</v>
      </c>
      <c r="T300" s="22">
        <f t="shared" si="75"/>
        <v>0</v>
      </c>
      <c r="U300" s="22">
        <f t="shared" si="70"/>
        <v>1</v>
      </c>
      <c r="V300" s="22">
        <f t="shared" si="76"/>
        <v>0</v>
      </c>
      <c r="W300" s="20">
        <v>1</v>
      </c>
      <c r="X300" s="20">
        <v>0</v>
      </c>
      <c r="Y300" s="21" t="s">
        <v>975</v>
      </c>
    </row>
    <row r="301" spans="1:25">
      <c r="A301" t="s">
        <v>302</v>
      </c>
      <c r="B301">
        <v>1301</v>
      </c>
      <c r="C301" t="s">
        <v>990</v>
      </c>
      <c r="D301">
        <v>4403</v>
      </c>
      <c r="E301" t="s">
        <v>990</v>
      </c>
      <c r="F301">
        <f t="shared" si="62"/>
        <v>0</v>
      </c>
      <c r="G301">
        <f t="shared" si="63"/>
        <v>0</v>
      </c>
      <c r="H301" s="21">
        <v>5.1238516409670858</v>
      </c>
      <c r="I301" s="22">
        <v>58</v>
      </c>
      <c r="J301" s="22">
        <f t="shared" si="71"/>
        <v>0</v>
      </c>
      <c r="K301" s="22">
        <f t="shared" si="64"/>
        <v>0</v>
      </c>
      <c r="L301" s="22">
        <f t="shared" si="72"/>
        <v>0</v>
      </c>
      <c r="M301" s="22">
        <f t="shared" si="65"/>
        <v>0</v>
      </c>
      <c r="N301" s="22">
        <f t="shared" si="73"/>
        <v>0</v>
      </c>
      <c r="O301" s="22">
        <f t="shared" si="66"/>
        <v>0</v>
      </c>
      <c r="P301" s="22">
        <f t="shared" si="67"/>
        <v>0</v>
      </c>
      <c r="Q301" s="22">
        <f t="shared" si="68"/>
        <v>0</v>
      </c>
      <c r="R301" s="22">
        <f t="shared" si="74"/>
        <v>0</v>
      </c>
      <c r="S301" s="22">
        <f t="shared" si="69"/>
        <v>0</v>
      </c>
      <c r="T301" s="22">
        <f t="shared" si="75"/>
        <v>0</v>
      </c>
      <c r="U301" s="22">
        <f t="shared" si="70"/>
        <v>0</v>
      </c>
      <c r="V301" s="22">
        <f t="shared" si="76"/>
        <v>0</v>
      </c>
      <c r="W301" s="20">
        <v>1</v>
      </c>
      <c r="X301" s="20">
        <v>1</v>
      </c>
      <c r="Y301" s="21" t="s">
        <v>975</v>
      </c>
    </row>
    <row r="302" spans="1:25">
      <c r="A302" t="s">
        <v>303</v>
      </c>
      <c r="B302">
        <v>705</v>
      </c>
      <c r="C302" t="s">
        <v>989</v>
      </c>
      <c r="D302">
        <v>1301</v>
      </c>
      <c r="E302" t="s">
        <v>990</v>
      </c>
      <c r="F302">
        <f t="shared" si="62"/>
        <v>0</v>
      </c>
      <c r="G302">
        <f t="shared" si="63"/>
        <v>0</v>
      </c>
      <c r="H302" s="21">
        <v>5.1072099696478688</v>
      </c>
      <c r="I302" s="22">
        <v>4</v>
      </c>
      <c r="J302" s="22">
        <f t="shared" si="71"/>
        <v>0</v>
      </c>
      <c r="K302" s="22">
        <f t="shared" si="64"/>
        <v>0</v>
      </c>
      <c r="L302" s="22">
        <f t="shared" si="72"/>
        <v>0</v>
      </c>
      <c r="M302" s="22">
        <f t="shared" si="65"/>
        <v>0</v>
      </c>
      <c r="N302" s="22">
        <f t="shared" si="73"/>
        <v>0</v>
      </c>
      <c r="O302" s="22">
        <f t="shared" si="66"/>
        <v>0</v>
      </c>
      <c r="P302" s="22">
        <f t="shared" si="67"/>
        <v>0</v>
      </c>
      <c r="Q302" s="22">
        <f t="shared" si="68"/>
        <v>0</v>
      </c>
      <c r="R302" s="22">
        <f t="shared" si="74"/>
        <v>0</v>
      </c>
      <c r="S302" s="22">
        <f t="shared" si="69"/>
        <v>0</v>
      </c>
      <c r="T302" s="22">
        <f t="shared" si="75"/>
        <v>0</v>
      </c>
      <c r="U302" s="22">
        <f t="shared" si="70"/>
        <v>0</v>
      </c>
      <c r="V302" s="22">
        <f t="shared" si="76"/>
        <v>0</v>
      </c>
      <c r="W302" s="20">
        <v>1</v>
      </c>
      <c r="X302" s="20">
        <v>0</v>
      </c>
      <c r="Y302" s="21" t="s">
        <v>975</v>
      </c>
    </row>
    <row r="303" spans="1:25">
      <c r="A303" t="s">
        <v>304</v>
      </c>
      <c r="B303">
        <v>1525</v>
      </c>
      <c r="C303" t="s">
        <v>989</v>
      </c>
      <c r="D303">
        <v>3505</v>
      </c>
      <c r="E303" t="s">
        <v>989</v>
      </c>
      <c r="F303">
        <f t="shared" si="62"/>
        <v>0</v>
      </c>
      <c r="G303">
        <f t="shared" si="63"/>
        <v>0</v>
      </c>
      <c r="H303" s="21">
        <v>2.8870543780509568</v>
      </c>
      <c r="I303" s="22">
        <v>333</v>
      </c>
      <c r="J303" s="22">
        <f t="shared" si="71"/>
        <v>0</v>
      </c>
      <c r="K303" s="22">
        <f t="shared" si="64"/>
        <v>0</v>
      </c>
      <c r="L303" s="22">
        <f t="shared" si="72"/>
        <v>0</v>
      </c>
      <c r="M303" s="22">
        <f t="shared" si="65"/>
        <v>0</v>
      </c>
      <c r="N303" s="22">
        <f t="shared" si="73"/>
        <v>0</v>
      </c>
      <c r="O303" s="22">
        <f t="shared" si="66"/>
        <v>0</v>
      </c>
      <c r="P303" s="22">
        <f t="shared" si="67"/>
        <v>0</v>
      </c>
      <c r="Q303" s="22">
        <f t="shared" si="68"/>
        <v>0</v>
      </c>
      <c r="R303" s="22">
        <f t="shared" si="74"/>
        <v>0</v>
      </c>
      <c r="S303" s="22">
        <f t="shared" si="69"/>
        <v>0</v>
      </c>
      <c r="T303" s="22">
        <f t="shared" si="75"/>
        <v>0</v>
      </c>
      <c r="U303" s="22">
        <f t="shared" si="70"/>
        <v>0</v>
      </c>
      <c r="V303" s="22">
        <f t="shared" si="76"/>
        <v>0</v>
      </c>
      <c r="W303" s="20">
        <v>1</v>
      </c>
      <c r="X303" s="20">
        <v>1</v>
      </c>
      <c r="Y303" s="21" t="s">
        <v>975</v>
      </c>
    </row>
    <row r="304" spans="1:25">
      <c r="A304" t="s">
        <v>305</v>
      </c>
      <c r="B304">
        <v>1525</v>
      </c>
      <c r="C304" t="s">
        <v>989</v>
      </c>
      <c r="D304">
        <v>2706</v>
      </c>
      <c r="E304" t="s">
        <v>990</v>
      </c>
      <c r="F304">
        <f t="shared" si="62"/>
        <v>0</v>
      </c>
      <c r="G304">
        <f t="shared" si="63"/>
        <v>0</v>
      </c>
      <c r="H304" s="21">
        <v>3.842609239610562</v>
      </c>
      <c r="I304" s="22">
        <v>229</v>
      </c>
      <c r="J304" s="22">
        <f t="shared" si="71"/>
        <v>0</v>
      </c>
      <c r="K304" s="22">
        <f t="shared" si="64"/>
        <v>0</v>
      </c>
      <c r="L304" s="22">
        <f t="shared" si="72"/>
        <v>0</v>
      </c>
      <c r="M304" s="22">
        <f t="shared" si="65"/>
        <v>0</v>
      </c>
      <c r="N304" s="22">
        <f t="shared" si="73"/>
        <v>0</v>
      </c>
      <c r="O304" s="22">
        <f t="shared" si="66"/>
        <v>0</v>
      </c>
      <c r="P304" s="22">
        <f t="shared" si="67"/>
        <v>0</v>
      </c>
      <c r="Q304" s="22">
        <f t="shared" si="68"/>
        <v>0</v>
      </c>
      <c r="R304" s="22">
        <f t="shared" si="74"/>
        <v>0</v>
      </c>
      <c r="S304" s="22">
        <f t="shared" si="69"/>
        <v>0</v>
      </c>
      <c r="T304" s="22">
        <f t="shared" si="75"/>
        <v>0</v>
      </c>
      <c r="U304" s="22">
        <f t="shared" si="70"/>
        <v>0</v>
      </c>
      <c r="V304" s="22">
        <f t="shared" si="76"/>
        <v>0</v>
      </c>
      <c r="W304" s="20">
        <v>1</v>
      </c>
      <c r="X304" s="20">
        <v>0</v>
      </c>
      <c r="Y304" s="21" t="s">
        <v>975</v>
      </c>
    </row>
    <row r="305" spans="1:25">
      <c r="A305" t="s">
        <v>306</v>
      </c>
      <c r="B305">
        <v>3901</v>
      </c>
      <c r="C305" t="s">
        <v>989</v>
      </c>
      <c r="D305">
        <v>4803</v>
      </c>
      <c r="E305" t="s">
        <v>989</v>
      </c>
      <c r="F305">
        <f t="shared" si="62"/>
        <v>0</v>
      </c>
      <c r="G305">
        <f t="shared" si="63"/>
        <v>0</v>
      </c>
      <c r="H305" s="21">
        <v>4.7299742856995559</v>
      </c>
      <c r="I305" s="22">
        <v>26</v>
      </c>
      <c r="J305" s="22">
        <f t="shared" si="71"/>
        <v>0</v>
      </c>
      <c r="K305" s="22">
        <f t="shared" si="64"/>
        <v>0</v>
      </c>
      <c r="L305" s="22">
        <f t="shared" si="72"/>
        <v>0</v>
      </c>
      <c r="M305" s="22">
        <f t="shared" si="65"/>
        <v>0</v>
      </c>
      <c r="N305" s="22">
        <f t="shared" si="73"/>
        <v>0</v>
      </c>
      <c r="O305" s="22">
        <f t="shared" si="66"/>
        <v>0</v>
      </c>
      <c r="P305" s="22">
        <f t="shared" si="67"/>
        <v>0</v>
      </c>
      <c r="Q305" s="22">
        <f t="shared" si="68"/>
        <v>0</v>
      </c>
      <c r="R305" s="22">
        <f t="shared" si="74"/>
        <v>0</v>
      </c>
      <c r="S305" s="22">
        <f t="shared" si="69"/>
        <v>0</v>
      </c>
      <c r="T305" s="22">
        <f t="shared" si="75"/>
        <v>0</v>
      </c>
      <c r="U305" s="22">
        <f t="shared" si="70"/>
        <v>0</v>
      </c>
      <c r="V305" s="22">
        <f t="shared" si="76"/>
        <v>0</v>
      </c>
      <c r="W305" s="20">
        <v>1</v>
      </c>
      <c r="X305" s="20">
        <v>0</v>
      </c>
      <c r="Y305" s="21" t="s">
        <v>975</v>
      </c>
    </row>
    <row r="306" spans="1:25">
      <c r="A306" t="s">
        <v>307</v>
      </c>
      <c r="B306">
        <v>2706</v>
      </c>
      <c r="C306" t="s">
        <v>990</v>
      </c>
      <c r="D306">
        <v>5502</v>
      </c>
      <c r="E306" t="s">
        <v>989</v>
      </c>
      <c r="F306">
        <f t="shared" si="62"/>
        <v>0</v>
      </c>
      <c r="G306">
        <f t="shared" si="63"/>
        <v>0</v>
      </c>
      <c r="H306" s="21">
        <v>5.1238516409670858</v>
      </c>
      <c r="I306" s="22">
        <v>14</v>
      </c>
      <c r="J306" s="22">
        <f t="shared" si="71"/>
        <v>0</v>
      </c>
      <c r="K306" s="22">
        <f t="shared" si="64"/>
        <v>0</v>
      </c>
      <c r="L306" s="22">
        <f t="shared" si="72"/>
        <v>0</v>
      </c>
      <c r="M306" s="22">
        <f t="shared" si="65"/>
        <v>0</v>
      </c>
      <c r="N306" s="22">
        <f t="shared" si="73"/>
        <v>0</v>
      </c>
      <c r="O306" s="22">
        <f t="shared" si="66"/>
        <v>0</v>
      </c>
      <c r="P306" s="22">
        <f t="shared" si="67"/>
        <v>0</v>
      </c>
      <c r="Q306" s="22">
        <f t="shared" si="68"/>
        <v>0</v>
      </c>
      <c r="R306" s="22">
        <f t="shared" si="74"/>
        <v>0</v>
      </c>
      <c r="S306" s="22">
        <f t="shared" si="69"/>
        <v>0</v>
      </c>
      <c r="T306" s="22">
        <f t="shared" si="75"/>
        <v>0</v>
      </c>
      <c r="U306" s="22">
        <f t="shared" si="70"/>
        <v>0</v>
      </c>
      <c r="V306" s="22">
        <f t="shared" si="76"/>
        <v>0</v>
      </c>
      <c r="W306" s="20">
        <v>1</v>
      </c>
      <c r="X306" s="20">
        <v>0</v>
      </c>
      <c r="Y306" s="21" t="s">
        <v>975</v>
      </c>
    </row>
    <row r="307" spans="1:25">
      <c r="A307" t="s">
        <v>308</v>
      </c>
      <c r="B307">
        <v>5101</v>
      </c>
      <c r="C307" t="s">
        <v>991</v>
      </c>
      <c r="D307">
        <v>5801</v>
      </c>
      <c r="E307" t="s">
        <v>991</v>
      </c>
      <c r="F307">
        <f t="shared" si="62"/>
        <v>1</v>
      </c>
      <c r="G307">
        <f t="shared" si="63"/>
        <v>0</v>
      </c>
      <c r="H307" s="21">
        <v>3.0170333392987803</v>
      </c>
      <c r="I307" s="22">
        <v>450</v>
      </c>
      <c r="J307" s="22">
        <f t="shared" si="71"/>
        <v>0</v>
      </c>
      <c r="K307" s="22">
        <f t="shared" si="64"/>
        <v>0</v>
      </c>
      <c r="L307" s="22">
        <f t="shared" si="72"/>
        <v>1</v>
      </c>
      <c r="M307" s="22">
        <f t="shared" si="65"/>
        <v>0</v>
      </c>
      <c r="N307" s="22">
        <f t="shared" si="73"/>
        <v>0</v>
      </c>
      <c r="O307" s="22">
        <f t="shared" si="66"/>
        <v>0</v>
      </c>
      <c r="P307" s="22">
        <f t="shared" si="67"/>
        <v>1</v>
      </c>
      <c r="Q307" s="22">
        <f t="shared" si="68"/>
        <v>0</v>
      </c>
      <c r="R307" s="22">
        <f t="shared" si="74"/>
        <v>0</v>
      </c>
      <c r="S307" s="22">
        <f t="shared" si="69"/>
        <v>0</v>
      </c>
      <c r="T307" s="22">
        <f t="shared" si="75"/>
        <v>0</v>
      </c>
      <c r="U307" s="22">
        <f t="shared" si="70"/>
        <v>1</v>
      </c>
      <c r="V307" s="22">
        <f t="shared" si="76"/>
        <v>0</v>
      </c>
      <c r="W307" s="20">
        <v>1</v>
      </c>
      <c r="X307" s="20">
        <v>0</v>
      </c>
      <c r="Y307" s="21" t="s">
        <v>975</v>
      </c>
    </row>
    <row r="308" spans="1:25">
      <c r="A308" t="s">
        <v>309</v>
      </c>
      <c r="B308">
        <v>1301</v>
      </c>
      <c r="C308" t="s">
        <v>990</v>
      </c>
      <c r="D308">
        <v>5801</v>
      </c>
      <c r="E308" t="s">
        <v>991</v>
      </c>
      <c r="F308">
        <f t="shared" si="62"/>
        <v>1</v>
      </c>
      <c r="G308">
        <f t="shared" si="63"/>
        <v>0</v>
      </c>
      <c r="H308" s="21">
        <v>4.8573324964312681</v>
      </c>
      <c r="I308" s="22">
        <v>111</v>
      </c>
      <c r="J308" s="22">
        <f t="shared" si="71"/>
        <v>0</v>
      </c>
      <c r="K308" s="22">
        <f t="shared" si="64"/>
        <v>0</v>
      </c>
      <c r="L308" s="22">
        <f t="shared" si="72"/>
        <v>0</v>
      </c>
      <c r="M308" s="22">
        <f t="shared" si="65"/>
        <v>0</v>
      </c>
      <c r="N308" s="22">
        <f t="shared" si="73"/>
        <v>0</v>
      </c>
      <c r="O308" s="22">
        <f t="shared" si="66"/>
        <v>0</v>
      </c>
      <c r="P308" s="22">
        <f t="shared" si="67"/>
        <v>0</v>
      </c>
      <c r="Q308" s="22">
        <f t="shared" si="68"/>
        <v>0</v>
      </c>
      <c r="R308" s="22">
        <f t="shared" si="74"/>
        <v>0</v>
      </c>
      <c r="S308" s="22">
        <f t="shared" si="69"/>
        <v>0</v>
      </c>
      <c r="T308" s="22">
        <f t="shared" si="75"/>
        <v>0</v>
      </c>
      <c r="U308" s="22">
        <f t="shared" si="70"/>
        <v>1</v>
      </c>
      <c r="V308" s="22">
        <f t="shared" si="76"/>
        <v>0</v>
      </c>
      <c r="W308" s="20">
        <v>1</v>
      </c>
      <c r="X308" s="20">
        <v>0</v>
      </c>
      <c r="Y308" s="21" t="s">
        <v>975</v>
      </c>
    </row>
    <row r="309" spans="1:25">
      <c r="A309" t="s">
        <v>310</v>
      </c>
      <c r="B309">
        <v>801</v>
      </c>
      <c r="C309" t="s">
        <v>989</v>
      </c>
      <c r="D309">
        <v>5801</v>
      </c>
      <c r="E309" t="s">
        <v>991</v>
      </c>
      <c r="F309">
        <f t="shared" si="62"/>
        <v>1</v>
      </c>
      <c r="G309">
        <f t="shared" si="63"/>
        <v>1</v>
      </c>
      <c r="H309" s="21">
        <v>4.1205739312058496</v>
      </c>
      <c r="I309" s="22">
        <v>227</v>
      </c>
      <c r="J309" s="22">
        <f t="shared" si="71"/>
        <v>0</v>
      </c>
      <c r="K309" s="22">
        <f t="shared" si="64"/>
        <v>0</v>
      </c>
      <c r="L309" s="22">
        <f t="shared" si="72"/>
        <v>0</v>
      </c>
      <c r="M309" s="22">
        <f t="shared" si="65"/>
        <v>0</v>
      </c>
      <c r="N309" s="22">
        <f t="shared" si="73"/>
        <v>0</v>
      </c>
      <c r="O309" s="22">
        <f t="shared" si="66"/>
        <v>0</v>
      </c>
      <c r="P309" s="22">
        <f t="shared" si="67"/>
        <v>0</v>
      </c>
      <c r="Q309" s="22">
        <f t="shared" si="68"/>
        <v>0</v>
      </c>
      <c r="R309" s="22">
        <f t="shared" si="74"/>
        <v>0</v>
      </c>
      <c r="S309" s="22">
        <f t="shared" si="69"/>
        <v>0</v>
      </c>
      <c r="T309" s="22">
        <f t="shared" si="75"/>
        <v>0</v>
      </c>
      <c r="U309" s="22">
        <f t="shared" si="70"/>
        <v>1</v>
      </c>
      <c r="V309" s="22">
        <f t="shared" si="76"/>
        <v>1</v>
      </c>
      <c r="W309" s="20">
        <v>1</v>
      </c>
      <c r="X309" s="20">
        <v>1</v>
      </c>
      <c r="Y309" s="21" t="s">
        <v>975</v>
      </c>
    </row>
    <row r="310" spans="1:25">
      <c r="A310" t="s">
        <v>311</v>
      </c>
      <c r="B310">
        <v>3701</v>
      </c>
      <c r="C310" t="s">
        <v>990</v>
      </c>
      <c r="D310">
        <v>5801</v>
      </c>
      <c r="E310" t="s">
        <v>991</v>
      </c>
      <c r="F310">
        <f t="shared" si="62"/>
        <v>1</v>
      </c>
      <c r="G310">
        <f t="shared" si="63"/>
        <v>1</v>
      </c>
      <c r="H310" s="21">
        <v>4.5728716022004798</v>
      </c>
      <c r="I310" s="22">
        <v>278</v>
      </c>
      <c r="J310" s="22">
        <f t="shared" si="71"/>
        <v>0</v>
      </c>
      <c r="K310" s="22">
        <f t="shared" si="64"/>
        <v>0</v>
      </c>
      <c r="L310" s="22">
        <f t="shared" si="72"/>
        <v>0</v>
      </c>
      <c r="M310" s="22">
        <f t="shared" si="65"/>
        <v>0</v>
      </c>
      <c r="N310" s="22">
        <f t="shared" si="73"/>
        <v>0</v>
      </c>
      <c r="O310" s="22">
        <f t="shared" si="66"/>
        <v>0</v>
      </c>
      <c r="P310" s="22">
        <f t="shared" si="67"/>
        <v>0</v>
      </c>
      <c r="Q310" s="22">
        <f t="shared" si="68"/>
        <v>0</v>
      </c>
      <c r="R310" s="22">
        <f t="shared" si="74"/>
        <v>0</v>
      </c>
      <c r="S310" s="22">
        <f t="shared" si="69"/>
        <v>0</v>
      </c>
      <c r="T310" s="22">
        <f t="shared" si="75"/>
        <v>0</v>
      </c>
      <c r="U310" s="22">
        <f t="shared" si="70"/>
        <v>1</v>
      </c>
      <c r="V310" s="22">
        <f t="shared" si="76"/>
        <v>1</v>
      </c>
      <c r="W310" s="20">
        <v>0</v>
      </c>
      <c r="X310" s="20">
        <v>1</v>
      </c>
      <c r="Y310" s="21" t="s">
        <v>975</v>
      </c>
    </row>
    <row r="311" spans="1:25">
      <c r="A311" t="s">
        <v>312</v>
      </c>
      <c r="B311">
        <v>1502</v>
      </c>
      <c r="C311" t="s">
        <v>989</v>
      </c>
      <c r="D311">
        <v>4601</v>
      </c>
      <c r="E311" t="s">
        <v>989</v>
      </c>
      <c r="F311">
        <f t="shared" si="62"/>
        <v>0</v>
      </c>
      <c r="G311">
        <f t="shared" si="63"/>
        <v>0</v>
      </c>
      <c r="H311" s="21">
        <v>3.7466341989375787</v>
      </c>
      <c r="I311" s="22">
        <v>261</v>
      </c>
      <c r="J311" s="22">
        <f t="shared" si="71"/>
        <v>0</v>
      </c>
      <c r="K311" s="22">
        <f t="shared" si="64"/>
        <v>0</v>
      </c>
      <c r="L311" s="22">
        <f t="shared" si="72"/>
        <v>0</v>
      </c>
      <c r="M311" s="22">
        <f t="shared" si="65"/>
        <v>0</v>
      </c>
      <c r="N311" s="22">
        <f t="shared" si="73"/>
        <v>0</v>
      </c>
      <c r="O311" s="22">
        <f t="shared" si="66"/>
        <v>0</v>
      </c>
      <c r="P311" s="22">
        <f t="shared" si="67"/>
        <v>0</v>
      </c>
      <c r="Q311" s="22">
        <f t="shared" si="68"/>
        <v>0</v>
      </c>
      <c r="R311" s="22">
        <f t="shared" si="74"/>
        <v>0</v>
      </c>
      <c r="S311" s="22">
        <f t="shared" si="69"/>
        <v>0</v>
      </c>
      <c r="T311" s="22">
        <f t="shared" si="75"/>
        <v>0</v>
      </c>
      <c r="U311" s="22">
        <f t="shared" si="70"/>
        <v>0</v>
      </c>
      <c r="V311" s="22">
        <f t="shared" si="76"/>
        <v>0</v>
      </c>
      <c r="W311" s="20">
        <v>1</v>
      </c>
      <c r="X311" s="20">
        <v>0</v>
      </c>
      <c r="Y311" s="21" t="s">
        <v>975</v>
      </c>
    </row>
    <row r="312" spans="1:25">
      <c r="A312" t="s">
        <v>313</v>
      </c>
      <c r="B312">
        <v>801</v>
      </c>
      <c r="C312" t="s">
        <v>989</v>
      </c>
      <c r="D312">
        <v>4001</v>
      </c>
      <c r="E312" t="s">
        <v>989</v>
      </c>
      <c r="F312">
        <f t="shared" si="62"/>
        <v>0</v>
      </c>
      <c r="G312">
        <f t="shared" si="63"/>
        <v>0</v>
      </c>
      <c r="H312" s="21">
        <v>4.0492180226701819</v>
      </c>
      <c r="I312" s="22">
        <v>332</v>
      </c>
      <c r="J312" s="22">
        <f t="shared" si="71"/>
        <v>0</v>
      </c>
      <c r="K312" s="22">
        <f t="shared" si="64"/>
        <v>0</v>
      </c>
      <c r="L312" s="22">
        <f t="shared" si="72"/>
        <v>0</v>
      </c>
      <c r="M312" s="22">
        <f t="shared" si="65"/>
        <v>0</v>
      </c>
      <c r="N312" s="22">
        <f t="shared" si="73"/>
        <v>0</v>
      </c>
      <c r="O312" s="22">
        <f t="shared" si="66"/>
        <v>0</v>
      </c>
      <c r="P312" s="22">
        <f t="shared" si="67"/>
        <v>0</v>
      </c>
      <c r="Q312" s="22">
        <f t="shared" si="68"/>
        <v>0</v>
      </c>
      <c r="R312" s="22">
        <f t="shared" si="74"/>
        <v>0</v>
      </c>
      <c r="S312" s="22">
        <f t="shared" si="69"/>
        <v>0</v>
      </c>
      <c r="T312" s="22">
        <f t="shared" si="75"/>
        <v>0</v>
      </c>
      <c r="U312" s="22">
        <f t="shared" si="70"/>
        <v>0</v>
      </c>
      <c r="V312" s="22">
        <f t="shared" si="76"/>
        <v>0</v>
      </c>
      <c r="W312" s="20">
        <v>1</v>
      </c>
      <c r="X312" s="20">
        <v>0</v>
      </c>
      <c r="Y312" s="21" t="s">
        <v>975</v>
      </c>
    </row>
    <row r="313" spans="1:25">
      <c r="A313" t="s">
        <v>314</v>
      </c>
      <c r="B313">
        <v>1301</v>
      </c>
      <c r="C313" t="s">
        <v>990</v>
      </c>
      <c r="D313">
        <v>4601</v>
      </c>
      <c r="E313" t="s">
        <v>989</v>
      </c>
      <c r="F313">
        <f t="shared" si="62"/>
        <v>0</v>
      </c>
      <c r="G313">
        <f t="shared" si="63"/>
        <v>0</v>
      </c>
      <c r="H313" s="21">
        <v>4.6646419755561253</v>
      </c>
      <c r="I313" s="22">
        <v>251</v>
      </c>
      <c r="J313" s="22">
        <f t="shared" si="71"/>
        <v>0</v>
      </c>
      <c r="K313" s="22">
        <f t="shared" si="64"/>
        <v>0</v>
      </c>
      <c r="L313" s="22">
        <f t="shared" si="72"/>
        <v>0</v>
      </c>
      <c r="M313" s="22">
        <f t="shared" si="65"/>
        <v>0</v>
      </c>
      <c r="N313" s="22">
        <f t="shared" si="73"/>
        <v>0</v>
      </c>
      <c r="O313" s="22">
        <f t="shared" si="66"/>
        <v>0</v>
      </c>
      <c r="P313" s="22">
        <f t="shared" si="67"/>
        <v>0</v>
      </c>
      <c r="Q313" s="22">
        <f t="shared" si="68"/>
        <v>0</v>
      </c>
      <c r="R313" s="22">
        <f t="shared" si="74"/>
        <v>0</v>
      </c>
      <c r="S313" s="22">
        <f t="shared" si="69"/>
        <v>0</v>
      </c>
      <c r="T313" s="22">
        <f t="shared" si="75"/>
        <v>0</v>
      </c>
      <c r="U313" s="22">
        <f t="shared" si="70"/>
        <v>0</v>
      </c>
      <c r="V313" s="22">
        <f t="shared" si="76"/>
        <v>0</v>
      </c>
      <c r="W313" s="20">
        <v>1</v>
      </c>
      <c r="X313" s="20">
        <v>1</v>
      </c>
      <c r="Y313" s="21" t="s">
        <v>975</v>
      </c>
    </row>
    <row r="314" spans="1:25">
      <c r="A314" t="s">
        <v>315</v>
      </c>
      <c r="B314">
        <v>1302</v>
      </c>
      <c r="C314" t="s">
        <v>990</v>
      </c>
      <c r="D314">
        <v>1502</v>
      </c>
      <c r="E314" t="s">
        <v>989</v>
      </c>
      <c r="F314">
        <f t="shared" si="62"/>
        <v>0</v>
      </c>
      <c r="G314">
        <f t="shared" si="63"/>
        <v>0</v>
      </c>
      <c r="H314" s="21">
        <v>4.5428254269591797</v>
      </c>
      <c r="I314" s="22">
        <v>461</v>
      </c>
      <c r="J314" s="22">
        <f t="shared" si="71"/>
        <v>0</v>
      </c>
      <c r="K314" s="22">
        <f t="shared" si="64"/>
        <v>0</v>
      </c>
      <c r="L314" s="22">
        <f t="shared" si="72"/>
        <v>0</v>
      </c>
      <c r="M314" s="22">
        <f t="shared" si="65"/>
        <v>0</v>
      </c>
      <c r="N314" s="22">
        <f t="shared" si="73"/>
        <v>0</v>
      </c>
      <c r="O314" s="22">
        <f t="shared" si="66"/>
        <v>0</v>
      </c>
      <c r="P314" s="22">
        <f t="shared" si="67"/>
        <v>0</v>
      </c>
      <c r="Q314" s="22">
        <f t="shared" si="68"/>
        <v>0</v>
      </c>
      <c r="R314" s="22">
        <f t="shared" si="74"/>
        <v>0</v>
      </c>
      <c r="S314" s="22">
        <f t="shared" si="69"/>
        <v>0</v>
      </c>
      <c r="T314" s="22">
        <f t="shared" si="75"/>
        <v>0</v>
      </c>
      <c r="U314" s="22">
        <f t="shared" si="70"/>
        <v>0</v>
      </c>
      <c r="V314" s="22">
        <f t="shared" si="76"/>
        <v>0</v>
      </c>
      <c r="W314" s="20">
        <v>1</v>
      </c>
      <c r="X314" s="20">
        <v>0</v>
      </c>
      <c r="Y314" s="21" t="s">
        <v>976</v>
      </c>
    </row>
    <row r="315" spans="1:25">
      <c r="A315" t="s">
        <v>316</v>
      </c>
      <c r="B315">
        <v>705</v>
      </c>
      <c r="C315" t="s">
        <v>989</v>
      </c>
      <c r="D315">
        <v>3802</v>
      </c>
      <c r="E315" t="s">
        <v>990</v>
      </c>
      <c r="F315">
        <f t="shared" si="62"/>
        <v>0</v>
      </c>
      <c r="G315">
        <f t="shared" si="63"/>
        <v>0</v>
      </c>
      <c r="H315" s="21">
        <v>5.1702617153949575</v>
      </c>
      <c r="I315" s="22">
        <v>123</v>
      </c>
      <c r="J315" s="22">
        <f t="shared" si="71"/>
        <v>0</v>
      </c>
      <c r="K315" s="22">
        <f t="shared" si="64"/>
        <v>0</v>
      </c>
      <c r="L315" s="22">
        <f t="shared" si="72"/>
        <v>0</v>
      </c>
      <c r="M315" s="22">
        <f t="shared" si="65"/>
        <v>0</v>
      </c>
      <c r="N315" s="22">
        <f t="shared" si="73"/>
        <v>0</v>
      </c>
      <c r="O315" s="22">
        <f t="shared" si="66"/>
        <v>0</v>
      </c>
      <c r="P315" s="22">
        <f t="shared" si="67"/>
        <v>0</v>
      </c>
      <c r="Q315" s="22">
        <f t="shared" si="68"/>
        <v>0</v>
      </c>
      <c r="R315" s="22">
        <f t="shared" si="74"/>
        <v>0</v>
      </c>
      <c r="S315" s="22">
        <f t="shared" si="69"/>
        <v>0</v>
      </c>
      <c r="T315" s="22">
        <f t="shared" si="75"/>
        <v>0</v>
      </c>
      <c r="U315" s="22">
        <f t="shared" si="70"/>
        <v>0</v>
      </c>
      <c r="V315" s="22">
        <f t="shared" si="76"/>
        <v>0</v>
      </c>
      <c r="W315" s="20">
        <v>1</v>
      </c>
      <c r="X315" s="20">
        <v>0</v>
      </c>
      <c r="Y315" s="21" t="s">
        <v>976</v>
      </c>
    </row>
    <row r="316" spans="1:25">
      <c r="A316" t="s">
        <v>317</v>
      </c>
      <c r="B316">
        <v>1301</v>
      </c>
      <c r="C316" t="s">
        <v>990</v>
      </c>
      <c r="D316">
        <v>1525</v>
      </c>
      <c r="E316" t="s">
        <v>989</v>
      </c>
      <c r="F316">
        <f t="shared" si="62"/>
        <v>0</v>
      </c>
      <c r="G316">
        <f t="shared" si="63"/>
        <v>0</v>
      </c>
      <c r="H316" s="21">
        <v>4.1367205671564067</v>
      </c>
      <c r="I316" s="22">
        <v>393</v>
      </c>
      <c r="J316" s="22">
        <f t="shared" si="71"/>
        <v>0</v>
      </c>
      <c r="K316" s="22">
        <f t="shared" si="64"/>
        <v>0</v>
      </c>
      <c r="L316" s="22">
        <f t="shared" si="72"/>
        <v>0</v>
      </c>
      <c r="M316" s="22">
        <f t="shared" si="65"/>
        <v>0</v>
      </c>
      <c r="N316" s="22">
        <f t="shared" si="73"/>
        <v>0</v>
      </c>
      <c r="O316" s="22">
        <f t="shared" si="66"/>
        <v>0</v>
      </c>
      <c r="P316" s="22">
        <f t="shared" si="67"/>
        <v>0</v>
      </c>
      <c r="Q316" s="22">
        <f t="shared" si="68"/>
        <v>0</v>
      </c>
      <c r="R316" s="22">
        <f t="shared" si="74"/>
        <v>0</v>
      </c>
      <c r="S316" s="22">
        <f t="shared" si="69"/>
        <v>0</v>
      </c>
      <c r="T316" s="22">
        <f t="shared" si="75"/>
        <v>0</v>
      </c>
      <c r="U316" s="22">
        <f t="shared" si="70"/>
        <v>0</v>
      </c>
      <c r="V316" s="22">
        <f t="shared" si="76"/>
        <v>0</v>
      </c>
      <c r="W316" s="20">
        <v>1</v>
      </c>
      <c r="X316" s="20">
        <v>1</v>
      </c>
      <c r="Y316" s="21" t="s">
        <v>976</v>
      </c>
    </row>
    <row r="317" spans="1:25">
      <c r="A317" t="s">
        <v>318</v>
      </c>
      <c r="B317">
        <v>1502</v>
      </c>
      <c r="C317" t="s">
        <v>989</v>
      </c>
      <c r="D317">
        <v>3802</v>
      </c>
      <c r="E317" t="s">
        <v>990</v>
      </c>
      <c r="F317">
        <f t="shared" si="62"/>
        <v>0</v>
      </c>
      <c r="G317">
        <f t="shared" si="63"/>
        <v>0</v>
      </c>
      <c r="H317" s="21">
        <v>4.2528530309798933</v>
      </c>
      <c r="I317" s="22">
        <v>258</v>
      </c>
      <c r="J317" s="22">
        <f t="shared" si="71"/>
        <v>0</v>
      </c>
      <c r="K317" s="22">
        <f t="shared" si="64"/>
        <v>0</v>
      </c>
      <c r="L317" s="22">
        <f t="shared" si="72"/>
        <v>0</v>
      </c>
      <c r="M317" s="22">
        <f t="shared" si="65"/>
        <v>0</v>
      </c>
      <c r="N317" s="22">
        <f t="shared" si="73"/>
        <v>0</v>
      </c>
      <c r="O317" s="22">
        <f t="shared" si="66"/>
        <v>0</v>
      </c>
      <c r="P317" s="22">
        <f t="shared" si="67"/>
        <v>0</v>
      </c>
      <c r="Q317" s="22">
        <f t="shared" si="68"/>
        <v>0</v>
      </c>
      <c r="R317" s="22">
        <f t="shared" si="74"/>
        <v>0</v>
      </c>
      <c r="S317" s="22">
        <f t="shared" si="69"/>
        <v>0</v>
      </c>
      <c r="T317" s="22">
        <f t="shared" si="75"/>
        <v>0</v>
      </c>
      <c r="U317" s="22">
        <f t="shared" si="70"/>
        <v>0</v>
      </c>
      <c r="V317" s="22">
        <f t="shared" si="76"/>
        <v>0</v>
      </c>
      <c r="W317" s="20">
        <v>1</v>
      </c>
      <c r="X317" s="20">
        <v>0</v>
      </c>
      <c r="Y317" s="21" t="s">
        <v>976</v>
      </c>
    </row>
    <row r="318" spans="1:25">
      <c r="A318" t="s">
        <v>319</v>
      </c>
      <c r="B318">
        <v>3802</v>
      </c>
      <c r="C318" t="s">
        <v>990</v>
      </c>
      <c r="D318" t="s">
        <v>507</v>
      </c>
      <c r="E318" t="str">
        <f>C318</f>
        <v>Bw4-80T</v>
      </c>
      <c r="F318">
        <f t="shared" si="62"/>
        <v>0</v>
      </c>
      <c r="G318">
        <f t="shared" si="63"/>
        <v>0</v>
      </c>
      <c r="H318" s="21">
        <v>4.7193312869837269</v>
      </c>
      <c r="I318" s="22">
        <v>287</v>
      </c>
      <c r="J318" s="22">
        <f t="shared" si="71"/>
        <v>0</v>
      </c>
      <c r="K318" s="22">
        <f t="shared" si="64"/>
        <v>0</v>
      </c>
      <c r="L318" s="22">
        <f t="shared" si="72"/>
        <v>0</v>
      </c>
      <c r="M318" s="22">
        <f t="shared" si="65"/>
        <v>0</v>
      </c>
      <c r="N318" s="22">
        <f t="shared" si="73"/>
        <v>0</v>
      </c>
      <c r="O318" s="22">
        <f t="shared" si="66"/>
        <v>0</v>
      </c>
      <c r="P318" s="22">
        <f t="shared" si="67"/>
        <v>0</v>
      </c>
      <c r="Q318" s="22">
        <f t="shared" si="68"/>
        <v>0</v>
      </c>
      <c r="R318" s="22">
        <f t="shared" si="74"/>
        <v>0</v>
      </c>
      <c r="S318" s="22">
        <f t="shared" si="69"/>
        <v>0</v>
      </c>
      <c r="T318" s="22">
        <f t="shared" si="75"/>
        <v>0</v>
      </c>
      <c r="U318" s="22">
        <f t="shared" si="70"/>
        <v>0</v>
      </c>
      <c r="V318" s="22">
        <f t="shared" si="76"/>
        <v>0</v>
      </c>
      <c r="W318" s="20">
        <v>1</v>
      </c>
      <c r="X318" s="20">
        <v>0</v>
      </c>
      <c r="Y318" s="21" t="s">
        <v>976</v>
      </c>
    </row>
    <row r="319" spans="1:25">
      <c r="A319" t="s">
        <v>320</v>
      </c>
      <c r="B319">
        <v>705</v>
      </c>
      <c r="C319" t="s">
        <v>989</v>
      </c>
      <c r="D319">
        <v>4601</v>
      </c>
      <c r="E319" t="s">
        <v>989</v>
      </c>
      <c r="F319">
        <f t="shared" si="62"/>
        <v>0</v>
      </c>
      <c r="G319">
        <f t="shared" si="63"/>
        <v>0</v>
      </c>
      <c r="H319" s="21">
        <v>5.2741578492636796</v>
      </c>
      <c r="I319" s="22">
        <v>89</v>
      </c>
      <c r="J319" s="22">
        <f t="shared" si="71"/>
        <v>0</v>
      </c>
      <c r="K319" s="22">
        <f t="shared" si="64"/>
        <v>0</v>
      </c>
      <c r="L319" s="22">
        <f t="shared" si="72"/>
        <v>0</v>
      </c>
      <c r="M319" s="22">
        <f t="shared" si="65"/>
        <v>0</v>
      </c>
      <c r="N319" s="22">
        <f t="shared" si="73"/>
        <v>0</v>
      </c>
      <c r="O319" s="22">
        <f t="shared" si="66"/>
        <v>0</v>
      </c>
      <c r="P319" s="22">
        <f t="shared" si="67"/>
        <v>0</v>
      </c>
      <c r="Q319" s="22">
        <f t="shared" si="68"/>
        <v>0</v>
      </c>
      <c r="R319" s="22">
        <f t="shared" si="74"/>
        <v>0</v>
      </c>
      <c r="S319" s="22">
        <f t="shared" si="69"/>
        <v>0</v>
      </c>
      <c r="T319" s="22">
        <f t="shared" si="75"/>
        <v>0</v>
      </c>
      <c r="U319" s="22">
        <f t="shared" si="70"/>
        <v>0</v>
      </c>
      <c r="V319" s="22">
        <f t="shared" si="76"/>
        <v>0</v>
      </c>
      <c r="W319" s="20">
        <v>1</v>
      </c>
      <c r="X319" s="20">
        <v>1</v>
      </c>
      <c r="Y319" s="21" t="s">
        <v>976</v>
      </c>
    </row>
    <row r="320" spans="1:25">
      <c r="A320" t="s">
        <v>321</v>
      </c>
      <c r="B320">
        <v>1502</v>
      </c>
      <c r="C320" t="s">
        <v>989</v>
      </c>
      <c r="D320">
        <v>4803</v>
      </c>
      <c r="E320" t="s">
        <v>989</v>
      </c>
      <c r="F320">
        <f t="shared" si="62"/>
        <v>0</v>
      </c>
      <c r="G320">
        <f t="shared" si="63"/>
        <v>0</v>
      </c>
      <c r="H320" s="21">
        <v>4.9014583213961123</v>
      </c>
      <c r="I320" s="22">
        <v>5</v>
      </c>
      <c r="J320" s="22">
        <f t="shared" si="71"/>
        <v>0</v>
      </c>
      <c r="K320" s="22">
        <f t="shared" si="64"/>
        <v>0</v>
      </c>
      <c r="L320" s="22">
        <f t="shared" si="72"/>
        <v>0</v>
      </c>
      <c r="M320" s="22">
        <f t="shared" si="65"/>
        <v>0</v>
      </c>
      <c r="N320" s="22">
        <f t="shared" si="73"/>
        <v>0</v>
      </c>
      <c r="O320" s="22">
        <f t="shared" si="66"/>
        <v>0</v>
      </c>
      <c r="P320" s="22">
        <f t="shared" si="67"/>
        <v>0</v>
      </c>
      <c r="Q320" s="22">
        <f t="shared" si="68"/>
        <v>0</v>
      </c>
      <c r="R320" s="22">
        <f t="shared" si="74"/>
        <v>0</v>
      </c>
      <c r="S320" s="22">
        <f t="shared" si="69"/>
        <v>0</v>
      </c>
      <c r="T320" s="22">
        <f t="shared" si="75"/>
        <v>0</v>
      </c>
      <c r="U320" s="22">
        <f t="shared" si="70"/>
        <v>0</v>
      </c>
      <c r="V320" s="22">
        <f t="shared" si="76"/>
        <v>0</v>
      </c>
      <c r="W320" s="20">
        <v>1</v>
      </c>
      <c r="X320" s="20">
        <v>1</v>
      </c>
      <c r="Y320" s="21" t="s">
        <v>976</v>
      </c>
    </row>
    <row r="321" spans="1:25">
      <c r="A321" t="s">
        <v>322</v>
      </c>
      <c r="B321">
        <v>1502</v>
      </c>
      <c r="C321" t="s">
        <v>989</v>
      </c>
      <c r="D321">
        <v>4601</v>
      </c>
      <c r="E321" t="s">
        <v>989</v>
      </c>
      <c r="F321">
        <f t="shared" si="62"/>
        <v>0</v>
      </c>
      <c r="G321">
        <f t="shared" si="63"/>
        <v>0</v>
      </c>
      <c r="H321" s="21">
        <v>4.0644579892269181</v>
      </c>
      <c r="I321" s="22">
        <v>184</v>
      </c>
      <c r="J321" s="22">
        <f t="shared" si="71"/>
        <v>0</v>
      </c>
      <c r="K321" s="22">
        <f t="shared" si="64"/>
        <v>0</v>
      </c>
      <c r="L321" s="22">
        <f t="shared" si="72"/>
        <v>0</v>
      </c>
      <c r="M321" s="22">
        <f t="shared" si="65"/>
        <v>0</v>
      </c>
      <c r="N321" s="22">
        <f t="shared" si="73"/>
        <v>0</v>
      </c>
      <c r="O321" s="22">
        <f t="shared" si="66"/>
        <v>0</v>
      </c>
      <c r="P321" s="22">
        <f t="shared" si="67"/>
        <v>0</v>
      </c>
      <c r="Q321" s="22">
        <f t="shared" si="68"/>
        <v>0</v>
      </c>
      <c r="R321" s="22">
        <f t="shared" si="74"/>
        <v>0</v>
      </c>
      <c r="S321" s="22">
        <f t="shared" si="69"/>
        <v>0</v>
      </c>
      <c r="T321" s="22">
        <f t="shared" si="75"/>
        <v>0</v>
      </c>
      <c r="U321" s="22">
        <f t="shared" si="70"/>
        <v>0</v>
      </c>
      <c r="V321" s="22">
        <f t="shared" si="76"/>
        <v>0</v>
      </c>
      <c r="W321" s="20">
        <v>1</v>
      </c>
      <c r="X321" s="20">
        <v>0</v>
      </c>
      <c r="Y321" s="21" t="s">
        <v>976</v>
      </c>
    </row>
    <row r="322" spans="1:25">
      <c r="A322" t="s">
        <v>323</v>
      </c>
      <c r="B322">
        <v>1502</v>
      </c>
      <c r="C322" t="s">
        <v>989</v>
      </c>
      <c r="D322">
        <v>1525</v>
      </c>
      <c r="E322" t="s">
        <v>989</v>
      </c>
      <c r="F322">
        <f t="shared" ref="F322:F385" si="77">IF(OR(C322="Bw4-80I",E322="Bw4-80I"),1,0)</f>
        <v>0</v>
      </c>
      <c r="G322">
        <f t="shared" ref="G322:G385" si="78">IF(AND(F322=1,X322=1),1,0)</f>
        <v>0</v>
      </c>
      <c r="H322" s="21">
        <v>4.5132176000679394</v>
      </c>
      <c r="I322" s="22">
        <v>468</v>
      </c>
      <c r="J322" s="22">
        <f t="shared" si="71"/>
        <v>0</v>
      </c>
      <c r="K322" s="22">
        <f t="shared" ref="K322:K385" si="79">IF(AND(J322=1,X322=1),1,0)</f>
        <v>0</v>
      </c>
      <c r="L322" s="22">
        <f t="shared" si="72"/>
        <v>0</v>
      </c>
      <c r="M322" s="22">
        <f t="shared" ref="M322:M385" si="80">IF(AND(L322=1,X322=1),1,0)</f>
        <v>0</v>
      </c>
      <c r="N322" s="22">
        <f t="shared" si="73"/>
        <v>0</v>
      </c>
      <c r="O322" s="22">
        <f t="shared" ref="O322:O385" si="81">IF(AND(N322=1,X322=1),1,0)</f>
        <v>0</v>
      </c>
      <c r="P322" s="22">
        <f t="shared" ref="P322:P385" si="82">IF(OR(L322=1,N322=1),1,0)</f>
        <v>0</v>
      </c>
      <c r="Q322" s="22">
        <f t="shared" ref="Q322:Q385" si="83">IF(OR(B322=5201,D322=5201),1,0)</f>
        <v>0</v>
      </c>
      <c r="R322" s="22">
        <f t="shared" si="74"/>
        <v>0</v>
      </c>
      <c r="S322" s="22">
        <f t="shared" ref="S322:S385" si="84">IF(OR(B322=5701,D322=5701),1,0)</f>
        <v>0</v>
      </c>
      <c r="T322" s="22">
        <f t="shared" si="75"/>
        <v>0</v>
      </c>
      <c r="U322" s="22">
        <f t="shared" ref="U322:U385" si="85">IF(OR(B322=5801,D322=5801),1,0)</f>
        <v>0</v>
      </c>
      <c r="V322" s="22">
        <f t="shared" si="76"/>
        <v>0</v>
      </c>
      <c r="W322" s="20">
        <v>1</v>
      </c>
      <c r="X322" s="20">
        <v>1</v>
      </c>
      <c r="Y322" s="21" t="s">
        <v>976</v>
      </c>
    </row>
    <row r="323" spans="1:25">
      <c r="A323" t="s">
        <v>324</v>
      </c>
      <c r="B323">
        <v>4006</v>
      </c>
      <c r="C323" t="s">
        <v>989</v>
      </c>
      <c r="D323">
        <v>5502</v>
      </c>
      <c r="E323" t="s">
        <v>989</v>
      </c>
      <c r="F323">
        <f t="shared" si="77"/>
        <v>0</v>
      </c>
      <c r="G323">
        <f t="shared" si="78"/>
        <v>0</v>
      </c>
      <c r="H323" s="21">
        <v>4.5550944485783189</v>
      </c>
      <c r="I323" s="22">
        <v>176</v>
      </c>
      <c r="J323" s="22">
        <f t="shared" ref="J323:J386" si="86">IF(OR(B323=3801,D323=3801),1,0)</f>
        <v>0</v>
      </c>
      <c r="K323" s="22">
        <f t="shared" si="79"/>
        <v>0</v>
      </c>
      <c r="L323" s="22">
        <f t="shared" ref="L323:L386" si="87">IF(OR(B323=5101,D323=5101),1,0)</f>
        <v>0</v>
      </c>
      <c r="M323" s="22">
        <f t="shared" si="80"/>
        <v>0</v>
      </c>
      <c r="N323" s="22">
        <f t="shared" ref="N323:N386" si="88">IF(OR(B323=5102,D323=5102),1,0)</f>
        <v>0</v>
      </c>
      <c r="O323" s="22">
        <f t="shared" si="81"/>
        <v>0</v>
      </c>
      <c r="P323" s="22">
        <f t="shared" si="82"/>
        <v>0</v>
      </c>
      <c r="Q323" s="22">
        <f t="shared" si="83"/>
        <v>0</v>
      </c>
      <c r="R323" s="22">
        <f t="shared" ref="R323:R386" si="89">IF(AND(Q323=1,X323=1),1,0)</f>
        <v>0</v>
      </c>
      <c r="S323" s="22">
        <f t="shared" si="84"/>
        <v>0</v>
      </c>
      <c r="T323" s="22">
        <f t="shared" ref="T323:T386" si="90">IF(AND(S323=1,X323=1),1,0)</f>
        <v>0</v>
      </c>
      <c r="U323" s="22">
        <f t="shared" si="85"/>
        <v>0</v>
      </c>
      <c r="V323" s="22">
        <f t="shared" ref="V323:V386" si="91">IF(AND(U323=1,X323=1),1,0)</f>
        <v>0</v>
      </c>
      <c r="W323" s="20">
        <v>1</v>
      </c>
      <c r="X323" s="20">
        <v>1</v>
      </c>
      <c r="Y323" s="21" t="s">
        <v>976</v>
      </c>
    </row>
    <row r="324" spans="1:25">
      <c r="A324" t="s">
        <v>325</v>
      </c>
      <c r="B324">
        <v>1502</v>
      </c>
      <c r="C324" t="s">
        <v>989</v>
      </c>
      <c r="D324">
        <v>5401</v>
      </c>
      <c r="E324" t="s">
        <v>989</v>
      </c>
      <c r="F324">
        <f t="shared" si="77"/>
        <v>0</v>
      </c>
      <c r="G324">
        <f t="shared" si="78"/>
        <v>0</v>
      </c>
      <c r="H324" s="21">
        <v>3.6981005456233897</v>
      </c>
      <c r="I324" s="22">
        <v>359</v>
      </c>
      <c r="J324" s="22">
        <f t="shared" si="86"/>
        <v>0</v>
      </c>
      <c r="K324" s="22">
        <f t="shared" si="79"/>
        <v>0</v>
      </c>
      <c r="L324" s="22">
        <f t="shared" si="87"/>
        <v>0</v>
      </c>
      <c r="M324" s="22">
        <f t="shared" si="80"/>
        <v>0</v>
      </c>
      <c r="N324" s="22">
        <f t="shared" si="88"/>
        <v>0</v>
      </c>
      <c r="O324" s="22">
        <f t="shared" si="81"/>
        <v>0</v>
      </c>
      <c r="P324" s="22">
        <f t="shared" si="82"/>
        <v>0</v>
      </c>
      <c r="Q324" s="22">
        <f t="shared" si="83"/>
        <v>0</v>
      </c>
      <c r="R324" s="22">
        <f t="shared" si="89"/>
        <v>0</v>
      </c>
      <c r="S324" s="22">
        <f t="shared" si="84"/>
        <v>0</v>
      </c>
      <c r="T324" s="22">
        <f t="shared" si="90"/>
        <v>0</v>
      </c>
      <c r="U324" s="22">
        <f t="shared" si="85"/>
        <v>0</v>
      </c>
      <c r="V324" s="22">
        <f t="shared" si="91"/>
        <v>0</v>
      </c>
      <c r="W324" s="20">
        <v>1</v>
      </c>
      <c r="X324" s="20">
        <v>0</v>
      </c>
      <c r="Y324" s="21" t="s">
        <v>976</v>
      </c>
    </row>
    <row r="325" spans="1:25">
      <c r="A325" t="s">
        <v>326</v>
      </c>
      <c r="B325">
        <v>1510</v>
      </c>
      <c r="C325" t="s">
        <v>989</v>
      </c>
      <c r="D325">
        <v>4601</v>
      </c>
      <c r="E325" t="s">
        <v>989</v>
      </c>
      <c r="F325">
        <f t="shared" si="77"/>
        <v>0</v>
      </c>
      <c r="G325">
        <f t="shared" si="78"/>
        <v>0</v>
      </c>
      <c r="H325" s="21">
        <v>3.4082399653118496</v>
      </c>
      <c r="I325" s="22">
        <v>455</v>
      </c>
      <c r="J325" s="22">
        <f t="shared" si="86"/>
        <v>0</v>
      </c>
      <c r="K325" s="22">
        <f t="shared" si="79"/>
        <v>0</v>
      </c>
      <c r="L325" s="22">
        <f t="shared" si="87"/>
        <v>0</v>
      </c>
      <c r="M325" s="22">
        <f t="shared" si="80"/>
        <v>0</v>
      </c>
      <c r="N325" s="22">
        <f t="shared" si="88"/>
        <v>0</v>
      </c>
      <c r="O325" s="22">
        <f t="shared" si="81"/>
        <v>0</v>
      </c>
      <c r="P325" s="22">
        <f t="shared" si="82"/>
        <v>0</v>
      </c>
      <c r="Q325" s="22">
        <f t="shared" si="83"/>
        <v>0</v>
      </c>
      <c r="R325" s="22">
        <f t="shared" si="89"/>
        <v>0</v>
      </c>
      <c r="S325" s="22">
        <f t="shared" si="84"/>
        <v>0</v>
      </c>
      <c r="T325" s="22">
        <f t="shared" si="90"/>
        <v>0</v>
      </c>
      <c r="U325" s="22">
        <f t="shared" si="85"/>
        <v>0</v>
      </c>
      <c r="V325" s="22">
        <f t="shared" si="91"/>
        <v>0</v>
      </c>
      <c r="W325" s="20">
        <v>1</v>
      </c>
      <c r="X325" s="20">
        <v>0</v>
      </c>
      <c r="Y325" s="21" t="s">
        <v>976</v>
      </c>
    </row>
    <row r="326" spans="1:25">
      <c r="A326" t="s">
        <v>327</v>
      </c>
      <c r="B326">
        <v>1501</v>
      </c>
      <c r="C326" t="s">
        <v>989</v>
      </c>
      <c r="D326">
        <v>4601</v>
      </c>
      <c r="E326" t="s">
        <v>989</v>
      </c>
      <c r="F326">
        <f t="shared" si="77"/>
        <v>0</v>
      </c>
      <c r="G326">
        <f t="shared" si="78"/>
        <v>0</v>
      </c>
      <c r="H326" s="21">
        <v>3.5224442335063197</v>
      </c>
      <c r="I326" s="22">
        <v>306</v>
      </c>
      <c r="J326" s="22">
        <f t="shared" si="86"/>
        <v>0</v>
      </c>
      <c r="K326" s="22">
        <f t="shared" si="79"/>
        <v>0</v>
      </c>
      <c r="L326" s="22">
        <f t="shared" si="87"/>
        <v>0</v>
      </c>
      <c r="M326" s="22">
        <f t="shared" si="80"/>
        <v>0</v>
      </c>
      <c r="N326" s="22">
        <f t="shared" si="88"/>
        <v>0</v>
      </c>
      <c r="O326" s="22">
        <f t="shared" si="81"/>
        <v>0</v>
      </c>
      <c r="P326" s="22">
        <f t="shared" si="82"/>
        <v>0</v>
      </c>
      <c r="Q326" s="22">
        <f t="shared" si="83"/>
        <v>0</v>
      </c>
      <c r="R326" s="22">
        <f t="shared" si="89"/>
        <v>0</v>
      </c>
      <c r="S326" s="22">
        <f t="shared" si="84"/>
        <v>0</v>
      </c>
      <c r="T326" s="22">
        <f t="shared" si="90"/>
        <v>0</v>
      </c>
      <c r="U326" s="22">
        <f t="shared" si="85"/>
        <v>0</v>
      </c>
      <c r="V326" s="22">
        <f t="shared" si="91"/>
        <v>0</v>
      </c>
      <c r="W326" s="20">
        <v>1</v>
      </c>
      <c r="X326" s="20">
        <v>1</v>
      </c>
      <c r="Y326" s="21" t="s">
        <v>976</v>
      </c>
    </row>
    <row r="327" spans="1:25">
      <c r="A327" t="s">
        <v>328</v>
      </c>
      <c r="B327">
        <v>705</v>
      </c>
      <c r="C327" t="s">
        <v>989</v>
      </c>
      <c r="D327">
        <v>1301</v>
      </c>
      <c r="E327" t="s">
        <v>990</v>
      </c>
      <c r="F327">
        <f t="shared" si="77"/>
        <v>0</v>
      </c>
      <c r="G327">
        <f t="shared" si="78"/>
        <v>0</v>
      </c>
      <c r="H327" s="21">
        <v>3.909020854211156</v>
      </c>
      <c r="I327" s="22">
        <v>327</v>
      </c>
      <c r="J327" s="22">
        <f t="shared" si="86"/>
        <v>0</v>
      </c>
      <c r="K327" s="22">
        <f t="shared" si="79"/>
        <v>0</v>
      </c>
      <c r="L327" s="22">
        <f t="shared" si="87"/>
        <v>0</v>
      </c>
      <c r="M327" s="22">
        <f t="shared" si="80"/>
        <v>0</v>
      </c>
      <c r="N327" s="22">
        <f t="shared" si="88"/>
        <v>0</v>
      </c>
      <c r="O327" s="22">
        <f t="shared" si="81"/>
        <v>0</v>
      </c>
      <c r="P327" s="22">
        <f t="shared" si="82"/>
        <v>0</v>
      </c>
      <c r="Q327" s="22">
        <f t="shared" si="83"/>
        <v>0</v>
      </c>
      <c r="R327" s="22">
        <f t="shared" si="89"/>
        <v>0</v>
      </c>
      <c r="S327" s="22">
        <f t="shared" si="84"/>
        <v>0</v>
      </c>
      <c r="T327" s="22">
        <f t="shared" si="90"/>
        <v>0</v>
      </c>
      <c r="U327" s="22">
        <f t="shared" si="85"/>
        <v>0</v>
      </c>
      <c r="V327" s="22">
        <f t="shared" si="91"/>
        <v>0</v>
      </c>
      <c r="W327" s="20">
        <v>1</v>
      </c>
      <c r="X327" s="20">
        <v>0</v>
      </c>
      <c r="Y327" s="21" t="s">
        <v>976</v>
      </c>
    </row>
    <row r="328" spans="1:25">
      <c r="A328" t="s">
        <v>329</v>
      </c>
      <c r="B328">
        <v>1302</v>
      </c>
      <c r="C328" t="s">
        <v>990</v>
      </c>
      <c r="D328">
        <v>5801</v>
      </c>
      <c r="E328" t="s">
        <v>991</v>
      </c>
      <c r="F328">
        <f t="shared" si="77"/>
        <v>1</v>
      </c>
      <c r="G328">
        <f t="shared" si="78"/>
        <v>1</v>
      </c>
      <c r="H328" s="21">
        <v>5.3463529744506388</v>
      </c>
      <c r="I328" s="22">
        <v>4</v>
      </c>
      <c r="J328" s="22">
        <f t="shared" si="86"/>
        <v>0</v>
      </c>
      <c r="K328" s="22">
        <f t="shared" si="79"/>
        <v>0</v>
      </c>
      <c r="L328" s="22">
        <f t="shared" si="87"/>
        <v>0</v>
      </c>
      <c r="M328" s="22">
        <f t="shared" si="80"/>
        <v>0</v>
      </c>
      <c r="N328" s="22">
        <f t="shared" si="88"/>
        <v>0</v>
      </c>
      <c r="O328" s="22">
        <f t="shared" si="81"/>
        <v>0</v>
      </c>
      <c r="P328" s="22">
        <f t="shared" si="82"/>
        <v>0</v>
      </c>
      <c r="Q328" s="22">
        <f t="shared" si="83"/>
        <v>0</v>
      </c>
      <c r="R328" s="22">
        <f t="shared" si="89"/>
        <v>0</v>
      </c>
      <c r="S328" s="22">
        <f t="shared" si="84"/>
        <v>0</v>
      </c>
      <c r="T328" s="22">
        <f t="shared" si="90"/>
        <v>0</v>
      </c>
      <c r="U328" s="22">
        <f t="shared" si="85"/>
        <v>1</v>
      </c>
      <c r="V328" s="22">
        <f t="shared" si="91"/>
        <v>1</v>
      </c>
      <c r="W328" s="20">
        <v>1</v>
      </c>
      <c r="X328" s="20">
        <v>1</v>
      </c>
      <c r="Y328" s="21" t="s">
        <v>976</v>
      </c>
    </row>
    <row r="329" spans="1:25">
      <c r="A329" t="s">
        <v>330</v>
      </c>
      <c r="B329">
        <v>4601</v>
      </c>
      <c r="C329" t="s">
        <v>989</v>
      </c>
      <c r="D329">
        <v>5801</v>
      </c>
      <c r="E329" t="s">
        <v>991</v>
      </c>
      <c r="F329">
        <f t="shared" si="77"/>
        <v>1</v>
      </c>
      <c r="G329">
        <f t="shared" si="78"/>
        <v>0</v>
      </c>
      <c r="H329" s="21">
        <v>3.2253092817258628</v>
      </c>
      <c r="I329" s="22">
        <v>364</v>
      </c>
      <c r="J329" s="22">
        <f t="shared" si="86"/>
        <v>0</v>
      </c>
      <c r="K329" s="22">
        <f t="shared" si="79"/>
        <v>0</v>
      </c>
      <c r="L329" s="22">
        <f t="shared" si="87"/>
        <v>0</v>
      </c>
      <c r="M329" s="22">
        <f t="shared" si="80"/>
        <v>0</v>
      </c>
      <c r="N329" s="22">
        <f t="shared" si="88"/>
        <v>0</v>
      </c>
      <c r="O329" s="22">
        <f t="shared" si="81"/>
        <v>0</v>
      </c>
      <c r="P329" s="22">
        <f t="shared" si="82"/>
        <v>0</v>
      </c>
      <c r="Q329" s="22">
        <f t="shared" si="83"/>
        <v>0</v>
      </c>
      <c r="R329" s="22">
        <f t="shared" si="89"/>
        <v>0</v>
      </c>
      <c r="S329" s="22">
        <f t="shared" si="84"/>
        <v>0</v>
      </c>
      <c r="T329" s="22">
        <f t="shared" si="90"/>
        <v>0</v>
      </c>
      <c r="U329" s="22">
        <f t="shared" si="85"/>
        <v>1</v>
      </c>
      <c r="V329" s="22">
        <f t="shared" si="91"/>
        <v>0</v>
      </c>
      <c r="W329" s="20">
        <v>1</v>
      </c>
      <c r="X329" s="20">
        <v>0</v>
      </c>
      <c r="Y329" s="21" t="s">
        <v>976</v>
      </c>
    </row>
    <row r="330" spans="1:25">
      <c r="A330" t="s">
        <v>331</v>
      </c>
      <c r="B330">
        <v>3802</v>
      </c>
      <c r="C330" t="s">
        <v>990</v>
      </c>
      <c r="D330" t="s">
        <v>507</v>
      </c>
      <c r="E330" t="str">
        <f>C330</f>
        <v>Bw4-80T</v>
      </c>
      <c r="F330">
        <f t="shared" si="77"/>
        <v>0</v>
      </c>
      <c r="G330">
        <f t="shared" si="78"/>
        <v>0</v>
      </c>
      <c r="H330" s="21">
        <v>4.8188854145940097</v>
      </c>
      <c r="I330" s="22">
        <v>219</v>
      </c>
      <c r="J330" s="22">
        <f t="shared" si="86"/>
        <v>0</v>
      </c>
      <c r="K330" s="22">
        <f t="shared" si="79"/>
        <v>0</v>
      </c>
      <c r="L330" s="22">
        <f t="shared" si="87"/>
        <v>0</v>
      </c>
      <c r="M330" s="22">
        <f t="shared" si="80"/>
        <v>0</v>
      </c>
      <c r="N330" s="22">
        <f t="shared" si="88"/>
        <v>0</v>
      </c>
      <c r="O330" s="22">
        <f t="shared" si="81"/>
        <v>0</v>
      </c>
      <c r="P330" s="22">
        <f t="shared" si="82"/>
        <v>0</v>
      </c>
      <c r="Q330" s="22">
        <f t="shared" si="83"/>
        <v>0</v>
      </c>
      <c r="R330" s="22">
        <f t="shared" si="89"/>
        <v>0</v>
      </c>
      <c r="S330" s="22">
        <f t="shared" si="84"/>
        <v>0</v>
      </c>
      <c r="T330" s="22">
        <f t="shared" si="90"/>
        <v>0</v>
      </c>
      <c r="U330" s="22">
        <f t="shared" si="85"/>
        <v>0</v>
      </c>
      <c r="V330" s="22">
        <f t="shared" si="91"/>
        <v>0</v>
      </c>
      <c r="W330" s="20">
        <v>1</v>
      </c>
      <c r="X330" s="20">
        <v>0</v>
      </c>
      <c r="Y330" s="21" t="s">
        <v>977</v>
      </c>
    </row>
    <row r="331" spans="1:25">
      <c r="A331" t="s">
        <v>332</v>
      </c>
      <c r="B331">
        <v>3505</v>
      </c>
      <c r="C331" t="s">
        <v>989</v>
      </c>
      <c r="D331">
        <v>4601</v>
      </c>
      <c r="E331" t="s">
        <v>989</v>
      </c>
      <c r="F331">
        <f t="shared" si="77"/>
        <v>0</v>
      </c>
      <c r="G331">
        <f t="shared" si="78"/>
        <v>0</v>
      </c>
      <c r="H331" s="21">
        <v>4.3010299956639813</v>
      </c>
      <c r="I331" s="22">
        <v>335</v>
      </c>
      <c r="J331" s="22">
        <f t="shared" si="86"/>
        <v>0</v>
      </c>
      <c r="K331" s="22">
        <f t="shared" si="79"/>
        <v>0</v>
      </c>
      <c r="L331" s="22">
        <f t="shared" si="87"/>
        <v>0</v>
      </c>
      <c r="M331" s="22">
        <f t="shared" si="80"/>
        <v>0</v>
      </c>
      <c r="N331" s="22">
        <f t="shared" si="88"/>
        <v>0</v>
      </c>
      <c r="O331" s="22">
        <f t="shared" si="81"/>
        <v>0</v>
      </c>
      <c r="P331" s="22">
        <f t="shared" si="82"/>
        <v>0</v>
      </c>
      <c r="Q331" s="22">
        <f t="shared" si="83"/>
        <v>0</v>
      </c>
      <c r="R331" s="22">
        <f t="shared" si="89"/>
        <v>0</v>
      </c>
      <c r="S331" s="22">
        <f t="shared" si="84"/>
        <v>0</v>
      </c>
      <c r="T331" s="22">
        <f t="shared" si="90"/>
        <v>0</v>
      </c>
      <c r="U331" s="22">
        <f t="shared" si="85"/>
        <v>0</v>
      </c>
      <c r="V331" s="22">
        <f t="shared" si="91"/>
        <v>0</v>
      </c>
      <c r="W331" s="20">
        <v>1</v>
      </c>
      <c r="X331" s="20">
        <v>0</v>
      </c>
      <c r="Y331" s="21" t="s">
        <v>977</v>
      </c>
    </row>
    <row r="332" spans="1:25">
      <c r="A332" t="s">
        <v>333</v>
      </c>
      <c r="B332">
        <v>1502</v>
      </c>
      <c r="C332" t="s">
        <v>989</v>
      </c>
      <c r="D332">
        <v>5801</v>
      </c>
      <c r="E332" t="s">
        <v>991</v>
      </c>
      <c r="F332">
        <f t="shared" si="77"/>
        <v>1</v>
      </c>
      <c r="G332">
        <f t="shared" si="78"/>
        <v>1</v>
      </c>
      <c r="H332" s="21">
        <v>4.4983105537896009</v>
      </c>
      <c r="I332" s="22">
        <v>45</v>
      </c>
      <c r="J332" s="22">
        <f t="shared" si="86"/>
        <v>0</v>
      </c>
      <c r="K332" s="22">
        <f t="shared" si="79"/>
        <v>0</v>
      </c>
      <c r="L332" s="22">
        <f t="shared" si="87"/>
        <v>0</v>
      </c>
      <c r="M332" s="22">
        <f t="shared" si="80"/>
        <v>0</v>
      </c>
      <c r="N332" s="22">
        <f t="shared" si="88"/>
        <v>0</v>
      </c>
      <c r="O332" s="22">
        <f t="shared" si="81"/>
        <v>0</v>
      </c>
      <c r="P332" s="22">
        <f t="shared" si="82"/>
        <v>0</v>
      </c>
      <c r="Q332" s="22">
        <f t="shared" si="83"/>
        <v>0</v>
      </c>
      <c r="R332" s="22">
        <f t="shared" si="89"/>
        <v>0</v>
      </c>
      <c r="S332" s="22">
        <f t="shared" si="84"/>
        <v>0</v>
      </c>
      <c r="T332" s="22">
        <f t="shared" si="90"/>
        <v>0</v>
      </c>
      <c r="U332" s="22">
        <f t="shared" si="85"/>
        <v>1</v>
      </c>
      <c r="V332" s="22">
        <f t="shared" si="91"/>
        <v>1</v>
      </c>
      <c r="W332" s="20">
        <v>1</v>
      </c>
      <c r="X332" s="20">
        <v>1</v>
      </c>
      <c r="Y332" s="21" t="s">
        <v>977</v>
      </c>
    </row>
    <row r="333" spans="1:25">
      <c r="A333" t="s">
        <v>334</v>
      </c>
      <c r="B333">
        <v>1301</v>
      </c>
      <c r="C333" t="s">
        <v>990</v>
      </c>
      <c r="D333">
        <v>4002</v>
      </c>
      <c r="E333" t="s">
        <v>989</v>
      </c>
      <c r="F333">
        <f t="shared" si="77"/>
        <v>0</v>
      </c>
      <c r="G333">
        <f t="shared" si="78"/>
        <v>0</v>
      </c>
      <c r="H333" s="21">
        <v>3.8887409606828927</v>
      </c>
      <c r="I333" s="22">
        <v>429</v>
      </c>
      <c r="J333" s="22">
        <f t="shared" si="86"/>
        <v>0</v>
      </c>
      <c r="K333" s="22">
        <f t="shared" si="79"/>
        <v>0</v>
      </c>
      <c r="L333" s="22">
        <f t="shared" si="87"/>
        <v>0</v>
      </c>
      <c r="M333" s="22">
        <f t="shared" si="80"/>
        <v>0</v>
      </c>
      <c r="N333" s="22">
        <f t="shared" si="88"/>
        <v>0</v>
      </c>
      <c r="O333" s="22">
        <f t="shared" si="81"/>
        <v>0</v>
      </c>
      <c r="P333" s="22">
        <f t="shared" si="82"/>
        <v>0</v>
      </c>
      <c r="Q333" s="22">
        <f t="shared" si="83"/>
        <v>0</v>
      </c>
      <c r="R333" s="22">
        <f t="shared" si="89"/>
        <v>0</v>
      </c>
      <c r="S333" s="22">
        <f t="shared" si="84"/>
        <v>0</v>
      </c>
      <c r="T333" s="22">
        <f t="shared" si="90"/>
        <v>0</v>
      </c>
      <c r="U333" s="22">
        <f t="shared" si="85"/>
        <v>0</v>
      </c>
      <c r="V333" s="22">
        <f t="shared" si="91"/>
        <v>0</v>
      </c>
      <c r="W333" s="20">
        <v>1</v>
      </c>
      <c r="X333" s="20">
        <v>1</v>
      </c>
      <c r="Y333" s="21" t="s">
        <v>977</v>
      </c>
    </row>
    <row r="334" spans="1:25">
      <c r="A334" t="s">
        <v>335</v>
      </c>
      <c r="B334">
        <v>1301</v>
      </c>
      <c r="C334" t="s">
        <v>990</v>
      </c>
      <c r="D334">
        <v>1801</v>
      </c>
      <c r="E334" t="s">
        <v>989</v>
      </c>
      <c r="F334">
        <f t="shared" si="77"/>
        <v>0</v>
      </c>
      <c r="G334">
        <f t="shared" si="78"/>
        <v>0</v>
      </c>
      <c r="H334" s="21">
        <v>3.5865873046717551</v>
      </c>
      <c r="I334" s="22">
        <v>201</v>
      </c>
      <c r="J334" s="22">
        <f t="shared" si="86"/>
        <v>0</v>
      </c>
      <c r="K334" s="22">
        <f t="shared" si="79"/>
        <v>0</v>
      </c>
      <c r="L334" s="22">
        <f t="shared" si="87"/>
        <v>0</v>
      </c>
      <c r="M334" s="22">
        <f t="shared" si="80"/>
        <v>0</v>
      </c>
      <c r="N334" s="22">
        <f t="shared" si="88"/>
        <v>0</v>
      </c>
      <c r="O334" s="22">
        <f t="shared" si="81"/>
        <v>0</v>
      </c>
      <c r="P334" s="22">
        <f t="shared" si="82"/>
        <v>0</v>
      </c>
      <c r="Q334" s="22">
        <f t="shared" si="83"/>
        <v>0</v>
      </c>
      <c r="R334" s="22">
        <f t="shared" si="89"/>
        <v>0</v>
      </c>
      <c r="S334" s="22">
        <f t="shared" si="84"/>
        <v>0</v>
      </c>
      <c r="T334" s="22">
        <f t="shared" si="90"/>
        <v>0</v>
      </c>
      <c r="U334" s="22">
        <f t="shared" si="85"/>
        <v>0</v>
      </c>
      <c r="V334" s="22">
        <f t="shared" si="91"/>
        <v>0</v>
      </c>
      <c r="W334" s="20">
        <v>1</v>
      </c>
      <c r="X334" s="20">
        <v>0</v>
      </c>
      <c r="Y334" s="21" t="s">
        <v>977</v>
      </c>
    </row>
    <row r="335" spans="1:25">
      <c r="A335" t="s">
        <v>336</v>
      </c>
      <c r="B335">
        <v>4601</v>
      </c>
      <c r="C335" t="s">
        <v>989</v>
      </c>
      <c r="D335">
        <v>5502</v>
      </c>
      <c r="E335" t="s">
        <v>989</v>
      </c>
      <c r="F335">
        <f t="shared" si="77"/>
        <v>0</v>
      </c>
      <c r="G335">
        <f t="shared" si="78"/>
        <v>0</v>
      </c>
      <c r="H335" s="21">
        <v>4.4913616938342731</v>
      </c>
      <c r="I335" s="22">
        <v>280</v>
      </c>
      <c r="J335" s="22">
        <f t="shared" si="86"/>
        <v>0</v>
      </c>
      <c r="K335" s="22">
        <f t="shared" si="79"/>
        <v>0</v>
      </c>
      <c r="L335" s="22">
        <f t="shared" si="87"/>
        <v>0</v>
      </c>
      <c r="M335" s="22">
        <f t="shared" si="80"/>
        <v>0</v>
      </c>
      <c r="N335" s="22">
        <f t="shared" si="88"/>
        <v>0</v>
      </c>
      <c r="O335" s="22">
        <f t="shared" si="81"/>
        <v>0</v>
      </c>
      <c r="P335" s="22">
        <f t="shared" si="82"/>
        <v>0</v>
      </c>
      <c r="Q335" s="22">
        <f t="shared" si="83"/>
        <v>0</v>
      </c>
      <c r="R335" s="22">
        <f t="shared" si="89"/>
        <v>0</v>
      </c>
      <c r="S335" s="22">
        <f t="shared" si="84"/>
        <v>0</v>
      </c>
      <c r="T335" s="22">
        <f t="shared" si="90"/>
        <v>0</v>
      </c>
      <c r="U335" s="22">
        <f t="shared" si="85"/>
        <v>0</v>
      </c>
      <c r="V335" s="22">
        <f t="shared" si="91"/>
        <v>0</v>
      </c>
      <c r="W335" s="20">
        <v>1</v>
      </c>
      <c r="X335" s="20">
        <v>1</v>
      </c>
      <c r="Y335" s="21" t="s">
        <v>977</v>
      </c>
    </row>
    <row r="336" spans="1:25">
      <c r="A336" t="s">
        <v>337</v>
      </c>
      <c r="B336">
        <v>1502</v>
      </c>
      <c r="C336" t="s">
        <v>989</v>
      </c>
      <c r="D336">
        <v>5101</v>
      </c>
      <c r="E336" t="s">
        <v>991</v>
      </c>
      <c r="F336">
        <f t="shared" si="77"/>
        <v>1</v>
      </c>
      <c r="G336">
        <f t="shared" si="78"/>
        <v>1</v>
      </c>
      <c r="H336" s="21">
        <v>4.9781805169374138</v>
      </c>
      <c r="I336" s="22">
        <v>114</v>
      </c>
      <c r="J336" s="22">
        <f t="shared" si="86"/>
        <v>0</v>
      </c>
      <c r="K336" s="22">
        <f t="shared" si="79"/>
        <v>0</v>
      </c>
      <c r="L336" s="22">
        <f t="shared" si="87"/>
        <v>1</v>
      </c>
      <c r="M336" s="22">
        <f t="shared" si="80"/>
        <v>1</v>
      </c>
      <c r="N336" s="22">
        <f t="shared" si="88"/>
        <v>0</v>
      </c>
      <c r="O336" s="22">
        <f t="shared" si="81"/>
        <v>0</v>
      </c>
      <c r="P336" s="22">
        <f t="shared" si="82"/>
        <v>1</v>
      </c>
      <c r="Q336" s="22">
        <f t="shared" si="83"/>
        <v>0</v>
      </c>
      <c r="R336" s="22">
        <f t="shared" si="89"/>
        <v>0</v>
      </c>
      <c r="S336" s="22">
        <f t="shared" si="84"/>
        <v>0</v>
      </c>
      <c r="T336" s="22">
        <f t="shared" si="90"/>
        <v>0</v>
      </c>
      <c r="U336" s="22">
        <f t="shared" si="85"/>
        <v>0</v>
      </c>
      <c r="V336" s="22">
        <f t="shared" si="91"/>
        <v>0</v>
      </c>
      <c r="W336" s="20">
        <v>1</v>
      </c>
      <c r="X336" s="20">
        <v>1</v>
      </c>
      <c r="Y336" s="21" t="s">
        <v>977</v>
      </c>
    </row>
    <row r="337" spans="1:25">
      <c r="A337" t="s">
        <v>338</v>
      </c>
      <c r="B337">
        <v>4601</v>
      </c>
      <c r="C337" t="s">
        <v>989</v>
      </c>
      <c r="D337">
        <v>5701</v>
      </c>
      <c r="E337" t="s">
        <v>991</v>
      </c>
      <c r="F337">
        <f t="shared" si="77"/>
        <v>1</v>
      </c>
      <c r="G337">
        <f t="shared" si="78"/>
        <v>0</v>
      </c>
      <c r="H337" s="21">
        <v>4.1271047983648073</v>
      </c>
      <c r="I337" s="22">
        <v>458</v>
      </c>
      <c r="J337" s="22">
        <f t="shared" si="86"/>
        <v>0</v>
      </c>
      <c r="K337" s="22">
        <f t="shared" si="79"/>
        <v>0</v>
      </c>
      <c r="L337" s="22">
        <f t="shared" si="87"/>
        <v>0</v>
      </c>
      <c r="M337" s="22">
        <f t="shared" si="80"/>
        <v>0</v>
      </c>
      <c r="N337" s="22">
        <f t="shared" si="88"/>
        <v>0</v>
      </c>
      <c r="O337" s="22">
        <f t="shared" si="81"/>
        <v>0</v>
      </c>
      <c r="P337" s="22">
        <f t="shared" si="82"/>
        <v>0</v>
      </c>
      <c r="Q337" s="22">
        <f t="shared" si="83"/>
        <v>0</v>
      </c>
      <c r="R337" s="22">
        <f t="shared" si="89"/>
        <v>0</v>
      </c>
      <c r="S337" s="22">
        <f t="shared" si="84"/>
        <v>1</v>
      </c>
      <c r="T337" s="22">
        <f t="shared" si="90"/>
        <v>0</v>
      </c>
      <c r="U337" s="22">
        <f t="shared" si="85"/>
        <v>0</v>
      </c>
      <c r="V337" s="22">
        <f t="shared" si="91"/>
        <v>0</v>
      </c>
      <c r="W337" s="20">
        <v>1</v>
      </c>
      <c r="X337" s="20">
        <v>0</v>
      </c>
      <c r="Y337" s="21" t="s">
        <v>977</v>
      </c>
    </row>
    <row r="338" spans="1:25">
      <c r="A338" t="s">
        <v>339</v>
      </c>
      <c r="B338">
        <v>1525</v>
      </c>
      <c r="C338" t="s">
        <v>989</v>
      </c>
      <c r="D338">
        <v>5801</v>
      </c>
      <c r="E338" t="s">
        <v>991</v>
      </c>
      <c r="F338">
        <f t="shared" si="77"/>
        <v>1</v>
      </c>
      <c r="G338">
        <f t="shared" si="78"/>
        <v>0</v>
      </c>
      <c r="H338" s="21">
        <v>4.4899584794248346</v>
      </c>
      <c r="I338" s="22">
        <v>251</v>
      </c>
      <c r="J338" s="22">
        <f t="shared" si="86"/>
        <v>0</v>
      </c>
      <c r="K338" s="22">
        <f t="shared" si="79"/>
        <v>0</v>
      </c>
      <c r="L338" s="22">
        <f t="shared" si="87"/>
        <v>0</v>
      </c>
      <c r="M338" s="22">
        <f t="shared" si="80"/>
        <v>0</v>
      </c>
      <c r="N338" s="22">
        <f t="shared" si="88"/>
        <v>0</v>
      </c>
      <c r="O338" s="22">
        <f t="shared" si="81"/>
        <v>0</v>
      </c>
      <c r="P338" s="22">
        <f t="shared" si="82"/>
        <v>0</v>
      </c>
      <c r="Q338" s="22">
        <f t="shared" si="83"/>
        <v>0</v>
      </c>
      <c r="R338" s="22">
        <f t="shared" si="89"/>
        <v>0</v>
      </c>
      <c r="S338" s="22">
        <f t="shared" si="84"/>
        <v>0</v>
      </c>
      <c r="T338" s="22">
        <f t="shared" si="90"/>
        <v>0</v>
      </c>
      <c r="U338" s="22">
        <f t="shared" si="85"/>
        <v>1</v>
      </c>
      <c r="V338" s="22">
        <f t="shared" si="91"/>
        <v>0</v>
      </c>
      <c r="W338" s="20">
        <v>1</v>
      </c>
      <c r="X338" s="20">
        <v>0</v>
      </c>
      <c r="Y338" s="21" t="s">
        <v>977</v>
      </c>
    </row>
    <row r="339" spans="1:25">
      <c r="A339" t="s">
        <v>340</v>
      </c>
      <c r="B339">
        <v>3802</v>
      </c>
      <c r="C339" t="s">
        <v>990</v>
      </c>
      <c r="D339">
        <v>5801</v>
      </c>
      <c r="E339" t="s">
        <v>991</v>
      </c>
      <c r="F339">
        <f t="shared" si="77"/>
        <v>1</v>
      </c>
      <c r="G339">
        <f t="shared" si="78"/>
        <v>0</v>
      </c>
      <c r="H339" s="21">
        <v>4.2405492482825995</v>
      </c>
      <c r="I339" s="22">
        <v>335</v>
      </c>
      <c r="J339" s="22">
        <f t="shared" si="86"/>
        <v>0</v>
      </c>
      <c r="K339" s="22">
        <f t="shared" si="79"/>
        <v>0</v>
      </c>
      <c r="L339" s="22">
        <f t="shared" si="87"/>
        <v>0</v>
      </c>
      <c r="M339" s="22">
        <f t="shared" si="80"/>
        <v>0</v>
      </c>
      <c r="N339" s="22">
        <f t="shared" si="88"/>
        <v>0</v>
      </c>
      <c r="O339" s="22">
        <f t="shared" si="81"/>
        <v>0</v>
      </c>
      <c r="P339" s="22">
        <f t="shared" si="82"/>
        <v>0</v>
      </c>
      <c r="Q339" s="22">
        <f t="shared" si="83"/>
        <v>0</v>
      </c>
      <c r="R339" s="22">
        <f t="shared" si="89"/>
        <v>0</v>
      </c>
      <c r="S339" s="22">
        <f t="shared" si="84"/>
        <v>0</v>
      </c>
      <c r="T339" s="22">
        <f t="shared" si="90"/>
        <v>0</v>
      </c>
      <c r="U339" s="22">
        <f t="shared" si="85"/>
        <v>1</v>
      </c>
      <c r="V339" s="22">
        <f t="shared" si="91"/>
        <v>0</v>
      </c>
      <c r="W339" s="20">
        <v>1</v>
      </c>
      <c r="X339" s="20">
        <v>0</v>
      </c>
      <c r="Y339" s="21" t="s">
        <v>977</v>
      </c>
    </row>
    <row r="340" spans="1:25">
      <c r="A340" t="s">
        <v>341</v>
      </c>
      <c r="B340">
        <v>4601</v>
      </c>
      <c r="C340" t="s">
        <v>989</v>
      </c>
      <c r="D340">
        <v>5801</v>
      </c>
      <c r="E340" t="s">
        <v>991</v>
      </c>
      <c r="F340">
        <f t="shared" si="77"/>
        <v>1</v>
      </c>
      <c r="G340">
        <f t="shared" si="78"/>
        <v>0</v>
      </c>
      <c r="H340" s="21">
        <v>4.5865873046717551</v>
      </c>
      <c r="I340" s="22">
        <v>405</v>
      </c>
      <c r="J340" s="22">
        <f t="shared" si="86"/>
        <v>0</v>
      </c>
      <c r="K340" s="22">
        <f t="shared" si="79"/>
        <v>0</v>
      </c>
      <c r="L340" s="22">
        <f t="shared" si="87"/>
        <v>0</v>
      </c>
      <c r="M340" s="22">
        <f t="shared" si="80"/>
        <v>0</v>
      </c>
      <c r="N340" s="22">
        <f t="shared" si="88"/>
        <v>0</v>
      </c>
      <c r="O340" s="22">
        <f t="shared" si="81"/>
        <v>0</v>
      </c>
      <c r="P340" s="22">
        <f t="shared" si="82"/>
        <v>0</v>
      </c>
      <c r="Q340" s="22">
        <f t="shared" si="83"/>
        <v>0</v>
      </c>
      <c r="R340" s="22">
        <f t="shared" si="89"/>
        <v>0</v>
      </c>
      <c r="S340" s="22">
        <f t="shared" si="84"/>
        <v>0</v>
      </c>
      <c r="T340" s="22">
        <f t="shared" si="90"/>
        <v>0</v>
      </c>
      <c r="U340" s="22">
        <f t="shared" si="85"/>
        <v>1</v>
      </c>
      <c r="V340" s="22">
        <f t="shared" si="91"/>
        <v>0</v>
      </c>
      <c r="W340" s="20">
        <v>1</v>
      </c>
      <c r="X340" s="20">
        <v>0</v>
      </c>
      <c r="Y340" s="21" t="s">
        <v>977</v>
      </c>
    </row>
    <row r="341" spans="1:25">
      <c r="A341" t="s">
        <v>342</v>
      </c>
      <c r="B341">
        <v>1502</v>
      </c>
      <c r="C341" t="s">
        <v>989</v>
      </c>
      <c r="D341">
        <v>4403</v>
      </c>
      <c r="E341" t="s">
        <v>990</v>
      </c>
      <c r="F341">
        <f t="shared" si="77"/>
        <v>0</v>
      </c>
      <c r="G341">
        <f t="shared" si="78"/>
        <v>0</v>
      </c>
      <c r="H341" s="21">
        <v>4.7226339225338121</v>
      </c>
      <c r="I341" s="22">
        <v>273</v>
      </c>
      <c r="J341" s="22">
        <f t="shared" si="86"/>
        <v>0</v>
      </c>
      <c r="K341" s="22">
        <f t="shared" si="79"/>
        <v>0</v>
      </c>
      <c r="L341" s="22">
        <f t="shared" si="87"/>
        <v>0</v>
      </c>
      <c r="M341" s="22">
        <f t="shared" si="80"/>
        <v>0</v>
      </c>
      <c r="N341" s="22">
        <f t="shared" si="88"/>
        <v>0</v>
      </c>
      <c r="O341" s="22">
        <f t="shared" si="81"/>
        <v>0</v>
      </c>
      <c r="P341" s="22">
        <f t="shared" si="82"/>
        <v>0</v>
      </c>
      <c r="Q341" s="22">
        <f t="shared" si="83"/>
        <v>0</v>
      </c>
      <c r="R341" s="22">
        <f t="shared" si="89"/>
        <v>0</v>
      </c>
      <c r="S341" s="22">
        <f t="shared" si="84"/>
        <v>0</v>
      </c>
      <c r="T341" s="22">
        <f t="shared" si="90"/>
        <v>0</v>
      </c>
      <c r="U341" s="22">
        <f t="shared" si="85"/>
        <v>0</v>
      </c>
      <c r="V341" s="22">
        <f t="shared" si="91"/>
        <v>0</v>
      </c>
      <c r="W341" s="20">
        <v>1</v>
      </c>
      <c r="X341" s="20">
        <v>0</v>
      </c>
      <c r="Y341" s="21" t="s">
        <v>977</v>
      </c>
    </row>
    <row r="342" spans="1:25">
      <c r="A342" t="s">
        <v>343</v>
      </c>
      <c r="B342">
        <v>3505</v>
      </c>
      <c r="C342" t="s">
        <v>989</v>
      </c>
      <c r="D342">
        <v>5701</v>
      </c>
      <c r="E342" t="s">
        <v>991</v>
      </c>
      <c r="F342">
        <f t="shared" si="77"/>
        <v>1</v>
      </c>
      <c r="G342">
        <f t="shared" si="78"/>
        <v>1</v>
      </c>
      <c r="H342" s="21">
        <v>3.2253092817258628</v>
      </c>
      <c r="I342" s="22">
        <v>409</v>
      </c>
      <c r="J342" s="22">
        <f t="shared" si="86"/>
        <v>0</v>
      </c>
      <c r="K342" s="22">
        <f t="shared" si="79"/>
        <v>0</v>
      </c>
      <c r="L342" s="22">
        <f t="shared" si="87"/>
        <v>0</v>
      </c>
      <c r="M342" s="22">
        <f t="shared" si="80"/>
        <v>0</v>
      </c>
      <c r="N342" s="22">
        <f t="shared" si="88"/>
        <v>0</v>
      </c>
      <c r="O342" s="22">
        <f t="shared" si="81"/>
        <v>0</v>
      </c>
      <c r="P342" s="22">
        <f t="shared" si="82"/>
        <v>0</v>
      </c>
      <c r="Q342" s="22">
        <f t="shared" si="83"/>
        <v>0</v>
      </c>
      <c r="R342" s="22">
        <f t="shared" si="89"/>
        <v>0</v>
      </c>
      <c r="S342" s="22">
        <f t="shared" si="84"/>
        <v>1</v>
      </c>
      <c r="T342" s="22">
        <f t="shared" si="90"/>
        <v>1</v>
      </c>
      <c r="U342" s="22">
        <f t="shared" si="85"/>
        <v>0</v>
      </c>
      <c r="V342" s="22">
        <f t="shared" si="91"/>
        <v>0</v>
      </c>
      <c r="W342" s="20">
        <v>1</v>
      </c>
      <c r="X342" s="20">
        <v>1</v>
      </c>
      <c r="Y342" s="21" t="s">
        <v>977</v>
      </c>
    </row>
    <row r="343" spans="1:25">
      <c r="A343" t="s">
        <v>344</v>
      </c>
      <c r="B343">
        <v>1301</v>
      </c>
      <c r="C343" t="s">
        <v>990</v>
      </c>
      <c r="D343">
        <v>5502</v>
      </c>
      <c r="E343" t="s">
        <v>989</v>
      </c>
      <c r="F343">
        <f t="shared" si="77"/>
        <v>0</v>
      </c>
      <c r="G343">
        <f t="shared" si="78"/>
        <v>0</v>
      </c>
      <c r="H343" s="21">
        <v>4.9258275746247424</v>
      </c>
      <c r="I343" s="22">
        <v>230</v>
      </c>
      <c r="J343" s="22">
        <f t="shared" si="86"/>
        <v>0</v>
      </c>
      <c r="K343" s="22">
        <f t="shared" si="79"/>
        <v>0</v>
      </c>
      <c r="L343" s="22">
        <f t="shared" si="87"/>
        <v>0</v>
      </c>
      <c r="M343" s="22">
        <f t="shared" si="80"/>
        <v>0</v>
      </c>
      <c r="N343" s="22">
        <f t="shared" si="88"/>
        <v>0</v>
      </c>
      <c r="O343" s="22">
        <f t="shared" si="81"/>
        <v>0</v>
      </c>
      <c r="P343" s="22">
        <f t="shared" si="82"/>
        <v>0</v>
      </c>
      <c r="Q343" s="22">
        <f t="shared" si="83"/>
        <v>0</v>
      </c>
      <c r="R343" s="22">
        <f t="shared" si="89"/>
        <v>0</v>
      </c>
      <c r="S343" s="22">
        <f t="shared" si="84"/>
        <v>0</v>
      </c>
      <c r="T343" s="22">
        <f t="shared" si="90"/>
        <v>0</v>
      </c>
      <c r="U343" s="22">
        <f t="shared" si="85"/>
        <v>0</v>
      </c>
      <c r="V343" s="22">
        <f t="shared" si="91"/>
        <v>0</v>
      </c>
      <c r="W343" s="20">
        <v>1</v>
      </c>
      <c r="X343" s="20">
        <v>1</v>
      </c>
      <c r="Y343" s="21" t="s">
        <v>977</v>
      </c>
    </row>
    <row r="344" spans="1:25">
      <c r="A344" t="s">
        <v>345</v>
      </c>
      <c r="B344">
        <v>4006</v>
      </c>
      <c r="C344" t="s">
        <v>989</v>
      </c>
      <c r="D344">
        <v>4601</v>
      </c>
      <c r="E344" t="s">
        <v>989</v>
      </c>
      <c r="F344">
        <f t="shared" si="77"/>
        <v>0</v>
      </c>
      <c r="G344">
        <f t="shared" si="78"/>
        <v>0</v>
      </c>
      <c r="H344" s="21">
        <v>3.2855573090077739</v>
      </c>
      <c r="I344" s="22">
        <v>229</v>
      </c>
      <c r="J344" s="22">
        <f t="shared" si="86"/>
        <v>0</v>
      </c>
      <c r="K344" s="22">
        <f t="shared" si="79"/>
        <v>0</v>
      </c>
      <c r="L344" s="22">
        <f t="shared" si="87"/>
        <v>0</v>
      </c>
      <c r="M344" s="22">
        <f t="shared" si="80"/>
        <v>0</v>
      </c>
      <c r="N344" s="22">
        <f t="shared" si="88"/>
        <v>0</v>
      </c>
      <c r="O344" s="22">
        <f t="shared" si="81"/>
        <v>0</v>
      </c>
      <c r="P344" s="22">
        <f t="shared" si="82"/>
        <v>0</v>
      </c>
      <c r="Q344" s="22">
        <f t="shared" si="83"/>
        <v>0</v>
      </c>
      <c r="R344" s="22">
        <f t="shared" si="89"/>
        <v>0</v>
      </c>
      <c r="S344" s="22">
        <f t="shared" si="84"/>
        <v>0</v>
      </c>
      <c r="T344" s="22">
        <f t="shared" si="90"/>
        <v>0</v>
      </c>
      <c r="U344" s="22">
        <f t="shared" si="85"/>
        <v>0</v>
      </c>
      <c r="V344" s="22">
        <f t="shared" si="91"/>
        <v>0</v>
      </c>
      <c r="W344" s="20">
        <v>0</v>
      </c>
      <c r="X344" s="20">
        <v>1</v>
      </c>
      <c r="Y344" s="21" t="s">
        <v>977</v>
      </c>
    </row>
    <row r="345" spans="1:25">
      <c r="A345" t="s">
        <v>346</v>
      </c>
      <c r="B345">
        <v>1301</v>
      </c>
      <c r="C345" t="s">
        <v>990</v>
      </c>
      <c r="D345">
        <v>4601</v>
      </c>
      <c r="E345" t="s">
        <v>989</v>
      </c>
      <c r="F345">
        <f t="shared" si="77"/>
        <v>0</v>
      </c>
      <c r="G345">
        <f t="shared" si="78"/>
        <v>0</v>
      </c>
      <c r="H345" s="21">
        <v>5.3729120029701063</v>
      </c>
      <c r="I345" s="22">
        <v>27</v>
      </c>
      <c r="J345" s="22">
        <f t="shared" si="86"/>
        <v>0</v>
      </c>
      <c r="K345" s="22">
        <f t="shared" si="79"/>
        <v>0</v>
      </c>
      <c r="L345" s="22">
        <f t="shared" si="87"/>
        <v>0</v>
      </c>
      <c r="M345" s="22">
        <f t="shared" si="80"/>
        <v>0</v>
      </c>
      <c r="N345" s="22">
        <f t="shared" si="88"/>
        <v>0</v>
      </c>
      <c r="O345" s="22">
        <f t="shared" si="81"/>
        <v>0</v>
      </c>
      <c r="P345" s="22">
        <f t="shared" si="82"/>
        <v>0</v>
      </c>
      <c r="Q345" s="22">
        <f t="shared" si="83"/>
        <v>0</v>
      </c>
      <c r="R345" s="22">
        <f t="shared" si="89"/>
        <v>0</v>
      </c>
      <c r="S345" s="22">
        <f t="shared" si="84"/>
        <v>0</v>
      </c>
      <c r="T345" s="22">
        <f t="shared" si="90"/>
        <v>0</v>
      </c>
      <c r="U345" s="22">
        <f t="shared" si="85"/>
        <v>0</v>
      </c>
      <c r="V345" s="22">
        <f t="shared" si="91"/>
        <v>0</v>
      </c>
      <c r="W345" s="20">
        <v>1</v>
      </c>
      <c r="X345" s="20">
        <v>0</v>
      </c>
      <c r="Y345" s="21" t="s">
        <v>977</v>
      </c>
    </row>
    <row r="346" spans="1:25">
      <c r="A346" t="s">
        <v>347</v>
      </c>
      <c r="B346">
        <v>5101</v>
      </c>
      <c r="C346" t="s">
        <v>991</v>
      </c>
      <c r="D346">
        <v>5502</v>
      </c>
      <c r="E346" t="s">
        <v>989</v>
      </c>
      <c r="F346">
        <f t="shared" si="77"/>
        <v>1</v>
      </c>
      <c r="G346">
        <f t="shared" si="78"/>
        <v>1</v>
      </c>
      <c r="H346" s="21">
        <v>3.6127838567197355</v>
      </c>
      <c r="I346" s="22">
        <v>473</v>
      </c>
      <c r="J346" s="22">
        <f t="shared" si="86"/>
        <v>0</v>
      </c>
      <c r="K346" s="22">
        <f t="shared" si="79"/>
        <v>0</v>
      </c>
      <c r="L346" s="22">
        <f t="shared" si="87"/>
        <v>1</v>
      </c>
      <c r="M346" s="22">
        <f t="shared" si="80"/>
        <v>1</v>
      </c>
      <c r="N346" s="22">
        <f t="shared" si="88"/>
        <v>0</v>
      </c>
      <c r="O346" s="22">
        <f t="shared" si="81"/>
        <v>0</v>
      </c>
      <c r="P346" s="22">
        <f t="shared" si="82"/>
        <v>1</v>
      </c>
      <c r="Q346" s="22">
        <f t="shared" si="83"/>
        <v>0</v>
      </c>
      <c r="R346" s="22">
        <f t="shared" si="89"/>
        <v>0</v>
      </c>
      <c r="S346" s="22">
        <f t="shared" si="84"/>
        <v>0</v>
      </c>
      <c r="T346" s="22">
        <f t="shared" si="90"/>
        <v>0</v>
      </c>
      <c r="U346" s="22">
        <f t="shared" si="85"/>
        <v>0</v>
      </c>
      <c r="V346" s="22">
        <f t="shared" si="91"/>
        <v>0</v>
      </c>
      <c r="W346" s="20">
        <v>1</v>
      </c>
      <c r="X346" s="20">
        <v>1</v>
      </c>
      <c r="Y346" s="21" t="s">
        <v>978</v>
      </c>
    </row>
    <row r="347" spans="1:25">
      <c r="A347" t="s">
        <v>348</v>
      </c>
      <c r="B347">
        <v>1525</v>
      </c>
      <c r="C347" t="s">
        <v>989</v>
      </c>
      <c r="D347">
        <v>5701</v>
      </c>
      <c r="E347" t="s">
        <v>991</v>
      </c>
      <c r="F347">
        <f t="shared" si="77"/>
        <v>1</v>
      </c>
      <c r="G347">
        <f t="shared" si="78"/>
        <v>0</v>
      </c>
      <c r="H347" s="21">
        <v>5.6344772701607315</v>
      </c>
      <c r="I347" s="22">
        <v>36</v>
      </c>
      <c r="J347" s="22">
        <f t="shared" si="86"/>
        <v>0</v>
      </c>
      <c r="K347" s="22">
        <f t="shared" si="79"/>
        <v>0</v>
      </c>
      <c r="L347" s="22">
        <f t="shared" si="87"/>
        <v>0</v>
      </c>
      <c r="M347" s="22">
        <f t="shared" si="80"/>
        <v>0</v>
      </c>
      <c r="N347" s="22">
        <f t="shared" si="88"/>
        <v>0</v>
      </c>
      <c r="O347" s="22">
        <f t="shared" si="81"/>
        <v>0</v>
      </c>
      <c r="P347" s="22">
        <f t="shared" si="82"/>
        <v>0</v>
      </c>
      <c r="Q347" s="22">
        <f t="shared" si="83"/>
        <v>0</v>
      </c>
      <c r="R347" s="22">
        <f t="shared" si="89"/>
        <v>0</v>
      </c>
      <c r="S347" s="22">
        <f t="shared" si="84"/>
        <v>1</v>
      </c>
      <c r="T347" s="22">
        <f t="shared" si="90"/>
        <v>0</v>
      </c>
      <c r="U347" s="22">
        <f t="shared" si="85"/>
        <v>0</v>
      </c>
      <c r="V347" s="22">
        <f t="shared" si="91"/>
        <v>0</v>
      </c>
      <c r="W347" s="20">
        <v>1</v>
      </c>
      <c r="X347" s="20">
        <v>0</v>
      </c>
      <c r="Y347" s="21" t="s">
        <v>978</v>
      </c>
    </row>
    <row r="348" spans="1:25">
      <c r="A348" t="s">
        <v>349</v>
      </c>
      <c r="B348">
        <v>1511</v>
      </c>
      <c r="C348" t="s">
        <v>989</v>
      </c>
      <c r="D348">
        <v>3802</v>
      </c>
      <c r="E348" t="s">
        <v>990</v>
      </c>
      <c r="F348">
        <f t="shared" si="77"/>
        <v>0</v>
      </c>
      <c r="G348">
        <f t="shared" si="78"/>
        <v>0</v>
      </c>
      <c r="H348" s="21">
        <v>5.4014005407815437</v>
      </c>
      <c r="I348" s="22">
        <v>205</v>
      </c>
      <c r="J348" s="22">
        <f t="shared" si="86"/>
        <v>0</v>
      </c>
      <c r="K348" s="22">
        <f t="shared" si="79"/>
        <v>0</v>
      </c>
      <c r="L348" s="22">
        <f t="shared" si="87"/>
        <v>0</v>
      </c>
      <c r="M348" s="22">
        <f t="shared" si="80"/>
        <v>0</v>
      </c>
      <c r="N348" s="22">
        <f t="shared" si="88"/>
        <v>0</v>
      </c>
      <c r="O348" s="22">
        <f t="shared" si="81"/>
        <v>0</v>
      </c>
      <c r="P348" s="22">
        <f t="shared" si="82"/>
        <v>0</v>
      </c>
      <c r="Q348" s="22">
        <f t="shared" si="83"/>
        <v>0</v>
      </c>
      <c r="R348" s="22">
        <f t="shared" si="89"/>
        <v>0</v>
      </c>
      <c r="S348" s="22">
        <f t="shared" si="84"/>
        <v>0</v>
      </c>
      <c r="T348" s="22">
        <f t="shared" si="90"/>
        <v>0</v>
      </c>
      <c r="U348" s="22">
        <f t="shared" si="85"/>
        <v>0</v>
      </c>
      <c r="V348" s="22">
        <f t="shared" si="91"/>
        <v>0</v>
      </c>
      <c r="W348" s="20">
        <v>1</v>
      </c>
      <c r="X348" s="20">
        <v>0</v>
      </c>
      <c r="Y348" s="21" t="s">
        <v>978</v>
      </c>
    </row>
    <row r="349" spans="1:25">
      <c r="A349" t="s">
        <v>350</v>
      </c>
      <c r="B349">
        <v>705</v>
      </c>
      <c r="C349" t="s">
        <v>989</v>
      </c>
      <c r="D349">
        <v>3701</v>
      </c>
      <c r="E349" t="s">
        <v>990</v>
      </c>
      <c r="F349">
        <f t="shared" si="77"/>
        <v>0</v>
      </c>
      <c r="G349">
        <f t="shared" si="78"/>
        <v>0</v>
      </c>
      <c r="H349" s="21">
        <v>6.1038037209559572</v>
      </c>
      <c r="I349" s="22">
        <v>328</v>
      </c>
      <c r="J349" s="22">
        <f t="shared" si="86"/>
        <v>0</v>
      </c>
      <c r="K349" s="22">
        <f t="shared" si="79"/>
        <v>0</v>
      </c>
      <c r="L349" s="22">
        <f t="shared" si="87"/>
        <v>0</v>
      </c>
      <c r="M349" s="22">
        <f t="shared" si="80"/>
        <v>0</v>
      </c>
      <c r="N349" s="22">
        <f t="shared" si="88"/>
        <v>0</v>
      </c>
      <c r="O349" s="22">
        <f t="shared" si="81"/>
        <v>0</v>
      </c>
      <c r="P349" s="22">
        <f t="shared" si="82"/>
        <v>0</v>
      </c>
      <c r="Q349" s="22">
        <f t="shared" si="83"/>
        <v>0</v>
      </c>
      <c r="R349" s="22">
        <f t="shared" si="89"/>
        <v>0</v>
      </c>
      <c r="S349" s="22">
        <f t="shared" si="84"/>
        <v>0</v>
      </c>
      <c r="T349" s="22">
        <f t="shared" si="90"/>
        <v>0</v>
      </c>
      <c r="U349" s="22">
        <f t="shared" si="85"/>
        <v>0</v>
      </c>
      <c r="V349" s="22">
        <f t="shared" si="91"/>
        <v>0</v>
      </c>
      <c r="W349" s="20">
        <v>1</v>
      </c>
      <c r="X349" s="20">
        <v>0</v>
      </c>
      <c r="Y349" s="21" t="s">
        <v>978</v>
      </c>
    </row>
    <row r="350" spans="1:25">
      <c r="A350" t="s">
        <v>351</v>
      </c>
      <c r="B350">
        <v>1502</v>
      </c>
      <c r="C350" t="s">
        <v>989</v>
      </c>
      <c r="D350" t="s">
        <v>507</v>
      </c>
      <c r="E350" t="str">
        <f>C350</f>
        <v>Bw6</v>
      </c>
      <c r="F350">
        <f t="shared" si="77"/>
        <v>0</v>
      </c>
      <c r="G350">
        <f t="shared" si="78"/>
        <v>0</v>
      </c>
      <c r="H350" s="21">
        <v>4.1522883443830567</v>
      </c>
      <c r="I350" s="22">
        <v>22</v>
      </c>
      <c r="J350" s="22">
        <f t="shared" si="86"/>
        <v>0</v>
      </c>
      <c r="K350" s="22">
        <f t="shared" si="79"/>
        <v>0</v>
      </c>
      <c r="L350" s="22">
        <f t="shared" si="87"/>
        <v>0</v>
      </c>
      <c r="M350" s="22">
        <f t="shared" si="80"/>
        <v>0</v>
      </c>
      <c r="N350" s="22">
        <f t="shared" si="88"/>
        <v>0</v>
      </c>
      <c r="O350" s="22">
        <f t="shared" si="81"/>
        <v>0</v>
      </c>
      <c r="P350" s="22">
        <f t="shared" si="82"/>
        <v>0</v>
      </c>
      <c r="Q350" s="22">
        <f t="shared" si="83"/>
        <v>0</v>
      </c>
      <c r="R350" s="22">
        <f t="shared" si="89"/>
        <v>0</v>
      </c>
      <c r="S350" s="22">
        <f t="shared" si="84"/>
        <v>0</v>
      </c>
      <c r="T350" s="22">
        <f t="shared" si="90"/>
        <v>0</v>
      </c>
      <c r="U350" s="22">
        <f t="shared" si="85"/>
        <v>0</v>
      </c>
      <c r="V350" s="22">
        <f t="shared" si="91"/>
        <v>0</v>
      </c>
      <c r="W350" s="20">
        <v>1</v>
      </c>
      <c r="X350" s="20">
        <v>0</v>
      </c>
      <c r="Y350" s="21" t="s">
        <v>978</v>
      </c>
    </row>
    <row r="351" spans="1:25">
      <c r="A351" t="s">
        <v>352</v>
      </c>
      <c r="B351">
        <v>705</v>
      </c>
      <c r="C351" t="s">
        <v>989</v>
      </c>
      <c r="D351">
        <v>3802</v>
      </c>
      <c r="E351" t="s">
        <v>990</v>
      </c>
      <c r="F351">
        <f t="shared" si="77"/>
        <v>0</v>
      </c>
      <c r="G351">
        <f t="shared" si="78"/>
        <v>0</v>
      </c>
      <c r="H351" s="21">
        <v>5.1105897102992488</v>
      </c>
      <c r="I351" s="22">
        <v>186</v>
      </c>
      <c r="J351" s="22">
        <f t="shared" si="86"/>
        <v>0</v>
      </c>
      <c r="K351" s="22">
        <f t="shared" si="79"/>
        <v>0</v>
      </c>
      <c r="L351" s="22">
        <f t="shared" si="87"/>
        <v>0</v>
      </c>
      <c r="M351" s="22">
        <f t="shared" si="80"/>
        <v>0</v>
      </c>
      <c r="N351" s="22">
        <f t="shared" si="88"/>
        <v>0</v>
      </c>
      <c r="O351" s="22">
        <f t="shared" si="81"/>
        <v>0</v>
      </c>
      <c r="P351" s="22">
        <f t="shared" si="82"/>
        <v>0</v>
      </c>
      <c r="Q351" s="22">
        <f t="shared" si="83"/>
        <v>0</v>
      </c>
      <c r="R351" s="22">
        <f t="shared" si="89"/>
        <v>0</v>
      </c>
      <c r="S351" s="22">
        <f t="shared" si="84"/>
        <v>0</v>
      </c>
      <c r="T351" s="22">
        <f t="shared" si="90"/>
        <v>0</v>
      </c>
      <c r="U351" s="22">
        <f t="shared" si="85"/>
        <v>0</v>
      </c>
      <c r="V351" s="22">
        <f t="shared" si="91"/>
        <v>0</v>
      </c>
      <c r="W351" s="20">
        <v>1</v>
      </c>
      <c r="X351" s="20">
        <v>1</v>
      </c>
      <c r="Y351" s="21" t="s">
        <v>978</v>
      </c>
    </row>
    <row r="352" spans="1:25">
      <c r="A352" t="s">
        <v>353</v>
      </c>
      <c r="B352">
        <v>1525</v>
      </c>
      <c r="C352" t="s">
        <v>989</v>
      </c>
      <c r="D352">
        <v>4403</v>
      </c>
      <c r="E352" t="s">
        <v>990</v>
      </c>
      <c r="F352">
        <f t="shared" si="77"/>
        <v>0</v>
      </c>
      <c r="G352">
        <f t="shared" si="78"/>
        <v>0</v>
      </c>
      <c r="H352" s="21">
        <v>4.77232170672292</v>
      </c>
      <c r="I352" s="22">
        <v>215</v>
      </c>
      <c r="J352" s="22">
        <f t="shared" si="86"/>
        <v>0</v>
      </c>
      <c r="K352" s="22">
        <f t="shared" si="79"/>
        <v>0</v>
      </c>
      <c r="L352" s="22">
        <f t="shared" si="87"/>
        <v>0</v>
      </c>
      <c r="M352" s="22">
        <f t="shared" si="80"/>
        <v>0</v>
      </c>
      <c r="N352" s="22">
        <f t="shared" si="88"/>
        <v>0</v>
      </c>
      <c r="O352" s="22">
        <f t="shared" si="81"/>
        <v>0</v>
      </c>
      <c r="P352" s="22">
        <f t="shared" si="82"/>
        <v>0</v>
      </c>
      <c r="Q352" s="22">
        <f t="shared" si="83"/>
        <v>0</v>
      </c>
      <c r="R352" s="22">
        <f t="shared" si="89"/>
        <v>0</v>
      </c>
      <c r="S352" s="22">
        <f t="shared" si="84"/>
        <v>0</v>
      </c>
      <c r="T352" s="22">
        <f t="shared" si="90"/>
        <v>0</v>
      </c>
      <c r="U352" s="22">
        <f t="shared" si="85"/>
        <v>0</v>
      </c>
      <c r="V352" s="22">
        <f t="shared" si="91"/>
        <v>0</v>
      </c>
      <c r="W352" s="20">
        <v>1</v>
      </c>
      <c r="X352" s="20">
        <v>0</v>
      </c>
      <c r="Y352" s="21" t="s">
        <v>978</v>
      </c>
    </row>
    <row r="353" spans="1:25">
      <c r="A353" t="s">
        <v>354</v>
      </c>
      <c r="B353">
        <v>702</v>
      </c>
      <c r="C353" t="s">
        <v>989</v>
      </c>
      <c r="D353">
        <v>1525</v>
      </c>
      <c r="E353" t="s">
        <v>989</v>
      </c>
      <c r="F353">
        <f t="shared" si="77"/>
        <v>0</v>
      </c>
      <c r="G353">
        <f t="shared" si="78"/>
        <v>0</v>
      </c>
      <c r="H353" s="21">
        <v>3.8469553250198238</v>
      </c>
      <c r="I353" s="22">
        <v>341</v>
      </c>
      <c r="J353" s="22">
        <f t="shared" si="86"/>
        <v>0</v>
      </c>
      <c r="K353" s="22">
        <f t="shared" si="79"/>
        <v>0</v>
      </c>
      <c r="L353" s="22">
        <f t="shared" si="87"/>
        <v>0</v>
      </c>
      <c r="M353" s="22">
        <f t="shared" si="80"/>
        <v>0</v>
      </c>
      <c r="N353" s="22">
        <f t="shared" si="88"/>
        <v>0</v>
      </c>
      <c r="O353" s="22">
        <f t="shared" si="81"/>
        <v>0</v>
      </c>
      <c r="P353" s="22">
        <f t="shared" si="82"/>
        <v>0</v>
      </c>
      <c r="Q353" s="22">
        <f t="shared" si="83"/>
        <v>0</v>
      </c>
      <c r="R353" s="22">
        <f t="shared" si="89"/>
        <v>0</v>
      </c>
      <c r="S353" s="22">
        <f t="shared" si="84"/>
        <v>0</v>
      </c>
      <c r="T353" s="22">
        <f t="shared" si="90"/>
        <v>0</v>
      </c>
      <c r="U353" s="22">
        <f t="shared" si="85"/>
        <v>0</v>
      </c>
      <c r="V353" s="22">
        <f t="shared" si="91"/>
        <v>0</v>
      </c>
      <c r="W353" s="20">
        <v>1</v>
      </c>
      <c r="X353" s="20">
        <v>0</v>
      </c>
      <c r="Y353" s="21" t="s">
        <v>978</v>
      </c>
    </row>
    <row r="354" spans="1:25">
      <c r="A354" t="s">
        <v>355</v>
      </c>
      <c r="B354">
        <v>702</v>
      </c>
      <c r="C354" t="s">
        <v>989</v>
      </c>
      <c r="D354">
        <v>3802</v>
      </c>
      <c r="E354" t="s">
        <v>990</v>
      </c>
      <c r="F354">
        <f t="shared" si="77"/>
        <v>0</v>
      </c>
      <c r="G354">
        <f t="shared" si="78"/>
        <v>0</v>
      </c>
      <c r="H354" s="21">
        <v>4.9258275746247424</v>
      </c>
      <c r="I354" s="22">
        <v>233</v>
      </c>
      <c r="J354" s="22">
        <f t="shared" si="86"/>
        <v>0</v>
      </c>
      <c r="K354" s="22">
        <f t="shared" si="79"/>
        <v>0</v>
      </c>
      <c r="L354" s="22">
        <f t="shared" si="87"/>
        <v>0</v>
      </c>
      <c r="M354" s="22">
        <f t="shared" si="80"/>
        <v>0</v>
      </c>
      <c r="N354" s="22">
        <f t="shared" si="88"/>
        <v>0</v>
      </c>
      <c r="O354" s="22">
        <f t="shared" si="81"/>
        <v>0</v>
      </c>
      <c r="P354" s="22">
        <f t="shared" si="82"/>
        <v>0</v>
      </c>
      <c r="Q354" s="22">
        <f t="shared" si="83"/>
        <v>0</v>
      </c>
      <c r="R354" s="22">
        <f t="shared" si="89"/>
        <v>0</v>
      </c>
      <c r="S354" s="22">
        <f t="shared" si="84"/>
        <v>0</v>
      </c>
      <c r="T354" s="22">
        <f t="shared" si="90"/>
        <v>0</v>
      </c>
      <c r="U354" s="22">
        <f t="shared" si="85"/>
        <v>0</v>
      </c>
      <c r="V354" s="22">
        <f t="shared" si="91"/>
        <v>0</v>
      </c>
      <c r="W354" s="20">
        <v>1</v>
      </c>
      <c r="X354" s="20">
        <v>0</v>
      </c>
      <c r="Y354" s="21" t="s">
        <v>978</v>
      </c>
    </row>
    <row r="355" spans="1:25">
      <c r="A355" t="s">
        <v>356</v>
      </c>
      <c r="B355">
        <v>705</v>
      </c>
      <c r="C355" t="s">
        <v>989</v>
      </c>
      <c r="D355">
        <v>5801</v>
      </c>
      <c r="E355" t="s">
        <v>991</v>
      </c>
      <c r="F355">
        <f t="shared" si="77"/>
        <v>1</v>
      </c>
      <c r="G355">
        <f t="shared" si="78"/>
        <v>1</v>
      </c>
      <c r="H355" s="21">
        <v>4.7520484478194387</v>
      </c>
      <c r="I355" s="22">
        <v>180</v>
      </c>
      <c r="J355" s="22">
        <f t="shared" si="86"/>
        <v>0</v>
      </c>
      <c r="K355" s="22">
        <f t="shared" si="79"/>
        <v>0</v>
      </c>
      <c r="L355" s="22">
        <f t="shared" si="87"/>
        <v>0</v>
      </c>
      <c r="M355" s="22">
        <f t="shared" si="80"/>
        <v>0</v>
      </c>
      <c r="N355" s="22">
        <f t="shared" si="88"/>
        <v>0</v>
      </c>
      <c r="O355" s="22">
        <f t="shared" si="81"/>
        <v>0</v>
      </c>
      <c r="P355" s="22">
        <f t="shared" si="82"/>
        <v>0</v>
      </c>
      <c r="Q355" s="22">
        <f t="shared" si="83"/>
        <v>0</v>
      </c>
      <c r="R355" s="22">
        <f t="shared" si="89"/>
        <v>0</v>
      </c>
      <c r="S355" s="22">
        <f t="shared" si="84"/>
        <v>0</v>
      </c>
      <c r="T355" s="22">
        <f t="shared" si="90"/>
        <v>0</v>
      </c>
      <c r="U355" s="22">
        <f t="shared" si="85"/>
        <v>1</v>
      </c>
      <c r="V355" s="22">
        <f t="shared" si="91"/>
        <v>1</v>
      </c>
      <c r="W355" s="20">
        <v>1</v>
      </c>
      <c r="X355" s="20">
        <v>1</v>
      </c>
      <c r="Y355" s="21" t="s">
        <v>978</v>
      </c>
    </row>
    <row r="356" spans="1:25">
      <c r="A356" t="s">
        <v>357</v>
      </c>
      <c r="B356">
        <v>4403</v>
      </c>
      <c r="C356" t="s">
        <v>990</v>
      </c>
      <c r="D356">
        <v>4601</v>
      </c>
      <c r="E356" t="s">
        <v>989</v>
      </c>
      <c r="F356">
        <f t="shared" si="77"/>
        <v>0</v>
      </c>
      <c r="G356">
        <f t="shared" si="78"/>
        <v>0</v>
      </c>
      <c r="H356" s="21">
        <v>4.5526682161121936</v>
      </c>
      <c r="I356" s="22">
        <v>480</v>
      </c>
      <c r="J356" s="22">
        <f t="shared" si="86"/>
        <v>0</v>
      </c>
      <c r="K356" s="22">
        <f t="shared" si="79"/>
        <v>0</v>
      </c>
      <c r="L356" s="22">
        <f t="shared" si="87"/>
        <v>0</v>
      </c>
      <c r="M356" s="22">
        <f t="shared" si="80"/>
        <v>0</v>
      </c>
      <c r="N356" s="22">
        <f t="shared" si="88"/>
        <v>0</v>
      </c>
      <c r="O356" s="22">
        <f t="shared" si="81"/>
        <v>0</v>
      </c>
      <c r="P356" s="22">
        <f t="shared" si="82"/>
        <v>0</v>
      </c>
      <c r="Q356" s="22">
        <f t="shared" si="83"/>
        <v>0</v>
      </c>
      <c r="R356" s="22">
        <f t="shared" si="89"/>
        <v>0</v>
      </c>
      <c r="S356" s="22">
        <f t="shared" si="84"/>
        <v>0</v>
      </c>
      <c r="T356" s="22">
        <f t="shared" si="90"/>
        <v>0</v>
      </c>
      <c r="U356" s="22">
        <f t="shared" si="85"/>
        <v>0</v>
      </c>
      <c r="V356" s="22">
        <f t="shared" si="91"/>
        <v>0</v>
      </c>
      <c r="W356" s="20">
        <v>1</v>
      </c>
      <c r="X356" s="20">
        <v>0</v>
      </c>
      <c r="Y356" s="21" t="s">
        <v>978</v>
      </c>
    </row>
    <row r="357" spans="1:25">
      <c r="A357" t="s">
        <v>358</v>
      </c>
      <c r="B357">
        <v>1512</v>
      </c>
      <c r="C357" t="s">
        <v>989</v>
      </c>
      <c r="D357">
        <v>5701</v>
      </c>
      <c r="E357" t="s">
        <v>991</v>
      </c>
      <c r="F357">
        <f t="shared" si="77"/>
        <v>1</v>
      </c>
      <c r="G357">
        <f t="shared" si="78"/>
        <v>1</v>
      </c>
      <c r="H357" s="21">
        <v>2.9047155452786808</v>
      </c>
      <c r="I357" s="22">
        <v>713</v>
      </c>
      <c r="J357" s="22">
        <f t="shared" si="86"/>
        <v>0</v>
      </c>
      <c r="K357" s="22">
        <f t="shared" si="79"/>
        <v>0</v>
      </c>
      <c r="L357" s="22">
        <f t="shared" si="87"/>
        <v>0</v>
      </c>
      <c r="M357" s="22">
        <f t="shared" si="80"/>
        <v>0</v>
      </c>
      <c r="N357" s="22">
        <f t="shared" si="88"/>
        <v>0</v>
      </c>
      <c r="O357" s="22">
        <f t="shared" si="81"/>
        <v>0</v>
      </c>
      <c r="P357" s="22">
        <f t="shared" si="82"/>
        <v>0</v>
      </c>
      <c r="Q357" s="22">
        <f t="shared" si="83"/>
        <v>0</v>
      </c>
      <c r="R357" s="22">
        <f t="shared" si="89"/>
        <v>0</v>
      </c>
      <c r="S357" s="22">
        <f t="shared" si="84"/>
        <v>1</v>
      </c>
      <c r="T357" s="22">
        <f t="shared" si="90"/>
        <v>1</v>
      </c>
      <c r="U357" s="22">
        <f t="shared" si="85"/>
        <v>0</v>
      </c>
      <c r="V357" s="22">
        <f t="shared" si="91"/>
        <v>0</v>
      </c>
      <c r="W357" s="20">
        <v>1</v>
      </c>
      <c r="X357" s="20">
        <v>1</v>
      </c>
      <c r="Y357" s="21" t="s">
        <v>978</v>
      </c>
    </row>
    <row r="358" spans="1:25">
      <c r="A358" t="s">
        <v>359</v>
      </c>
      <c r="B358">
        <v>1502</v>
      </c>
      <c r="C358" t="s">
        <v>989</v>
      </c>
      <c r="D358">
        <v>3701</v>
      </c>
      <c r="E358" t="s">
        <v>990</v>
      </c>
      <c r="F358">
        <f t="shared" si="77"/>
        <v>0</v>
      </c>
      <c r="G358">
        <f t="shared" si="78"/>
        <v>0</v>
      </c>
      <c r="H358" s="21">
        <v>5.1172712956557644</v>
      </c>
      <c r="I358" s="22">
        <v>94</v>
      </c>
      <c r="J358" s="22">
        <f t="shared" si="86"/>
        <v>0</v>
      </c>
      <c r="K358" s="22">
        <f t="shared" si="79"/>
        <v>0</v>
      </c>
      <c r="L358" s="22">
        <f t="shared" si="87"/>
        <v>0</v>
      </c>
      <c r="M358" s="22">
        <f t="shared" si="80"/>
        <v>0</v>
      </c>
      <c r="N358" s="22">
        <f t="shared" si="88"/>
        <v>0</v>
      </c>
      <c r="O358" s="22">
        <f t="shared" si="81"/>
        <v>0</v>
      </c>
      <c r="P358" s="22">
        <f t="shared" si="82"/>
        <v>0</v>
      </c>
      <c r="Q358" s="22">
        <f t="shared" si="83"/>
        <v>0</v>
      </c>
      <c r="R358" s="22">
        <f t="shared" si="89"/>
        <v>0</v>
      </c>
      <c r="S358" s="22">
        <f t="shared" si="84"/>
        <v>0</v>
      </c>
      <c r="T358" s="22">
        <f t="shared" si="90"/>
        <v>0</v>
      </c>
      <c r="U358" s="22">
        <f t="shared" si="85"/>
        <v>0</v>
      </c>
      <c r="V358" s="22">
        <f t="shared" si="91"/>
        <v>0</v>
      </c>
      <c r="W358" s="20">
        <v>1</v>
      </c>
      <c r="X358" s="20">
        <v>0</v>
      </c>
      <c r="Y358" s="21" t="s">
        <v>978</v>
      </c>
    </row>
    <row r="359" spans="1:25">
      <c r="A359" t="s">
        <v>360</v>
      </c>
      <c r="B359">
        <v>1301</v>
      </c>
      <c r="C359" t="s">
        <v>990</v>
      </c>
      <c r="D359">
        <v>5201</v>
      </c>
      <c r="E359" t="s">
        <v>991</v>
      </c>
      <c r="F359">
        <f t="shared" si="77"/>
        <v>1</v>
      </c>
      <c r="G359">
        <f t="shared" si="78"/>
        <v>0</v>
      </c>
      <c r="H359" s="21">
        <v>4.1367205671564067</v>
      </c>
      <c r="I359" s="22">
        <v>260</v>
      </c>
      <c r="J359" s="22">
        <f t="shared" si="86"/>
        <v>0</v>
      </c>
      <c r="K359" s="22">
        <f t="shared" si="79"/>
        <v>0</v>
      </c>
      <c r="L359" s="22">
        <f t="shared" si="87"/>
        <v>0</v>
      </c>
      <c r="M359" s="22">
        <f t="shared" si="80"/>
        <v>0</v>
      </c>
      <c r="N359" s="22">
        <f t="shared" si="88"/>
        <v>0</v>
      </c>
      <c r="O359" s="22">
        <f t="shared" si="81"/>
        <v>0</v>
      </c>
      <c r="P359" s="22">
        <f t="shared" si="82"/>
        <v>0</v>
      </c>
      <c r="Q359" s="22">
        <f t="shared" si="83"/>
        <v>1</v>
      </c>
      <c r="R359" s="22">
        <f t="shared" si="89"/>
        <v>0</v>
      </c>
      <c r="S359" s="22">
        <f t="shared" si="84"/>
        <v>0</v>
      </c>
      <c r="T359" s="22">
        <f t="shared" si="90"/>
        <v>0</v>
      </c>
      <c r="U359" s="22">
        <f t="shared" si="85"/>
        <v>0</v>
      </c>
      <c r="V359" s="22">
        <f t="shared" si="91"/>
        <v>0</v>
      </c>
      <c r="W359" s="20">
        <v>1</v>
      </c>
      <c r="X359" s="20">
        <v>0</v>
      </c>
      <c r="Y359" s="21" t="s">
        <v>978</v>
      </c>
    </row>
    <row r="360" spans="1:25">
      <c r="A360" t="s">
        <v>361</v>
      </c>
      <c r="B360">
        <v>705</v>
      </c>
      <c r="C360" t="s">
        <v>989</v>
      </c>
      <c r="D360">
        <v>1502</v>
      </c>
      <c r="E360" t="s">
        <v>989</v>
      </c>
      <c r="F360">
        <f t="shared" si="77"/>
        <v>0</v>
      </c>
      <c r="G360">
        <f t="shared" si="78"/>
        <v>0</v>
      </c>
      <c r="H360" s="21">
        <v>5.3384564936046051</v>
      </c>
      <c r="I360" s="22">
        <v>709</v>
      </c>
      <c r="J360" s="22">
        <f t="shared" si="86"/>
        <v>0</v>
      </c>
      <c r="K360" s="22">
        <f t="shared" si="79"/>
        <v>0</v>
      </c>
      <c r="L360" s="22">
        <f t="shared" si="87"/>
        <v>0</v>
      </c>
      <c r="M360" s="22">
        <f t="shared" si="80"/>
        <v>0</v>
      </c>
      <c r="N360" s="22">
        <f t="shared" si="88"/>
        <v>0</v>
      </c>
      <c r="O360" s="22">
        <f t="shared" si="81"/>
        <v>0</v>
      </c>
      <c r="P360" s="22">
        <f t="shared" si="82"/>
        <v>0</v>
      </c>
      <c r="Q360" s="22">
        <f t="shared" si="83"/>
        <v>0</v>
      </c>
      <c r="R360" s="22">
        <f t="shared" si="89"/>
        <v>0</v>
      </c>
      <c r="S360" s="22">
        <f t="shared" si="84"/>
        <v>0</v>
      </c>
      <c r="T360" s="22">
        <f t="shared" si="90"/>
        <v>0</v>
      </c>
      <c r="U360" s="22">
        <f t="shared" si="85"/>
        <v>0</v>
      </c>
      <c r="V360" s="22">
        <f t="shared" si="91"/>
        <v>0</v>
      </c>
      <c r="W360" s="20">
        <v>1</v>
      </c>
      <c r="X360" s="20">
        <v>0</v>
      </c>
      <c r="Y360" s="21" t="s">
        <v>978</v>
      </c>
    </row>
    <row r="361" spans="1:25">
      <c r="A361" t="s">
        <v>362</v>
      </c>
      <c r="B361">
        <v>705</v>
      </c>
      <c r="C361" t="s">
        <v>989</v>
      </c>
      <c r="D361" t="s">
        <v>507</v>
      </c>
      <c r="E361" t="str">
        <f>C361</f>
        <v>Bw6</v>
      </c>
      <c r="F361">
        <f t="shared" si="77"/>
        <v>0</v>
      </c>
      <c r="G361">
        <f t="shared" si="78"/>
        <v>0</v>
      </c>
      <c r="H361" s="21">
        <v>5.2304489213782741</v>
      </c>
      <c r="I361" s="22">
        <v>420</v>
      </c>
      <c r="J361" s="22">
        <f t="shared" si="86"/>
        <v>0</v>
      </c>
      <c r="K361" s="22">
        <f t="shared" si="79"/>
        <v>0</v>
      </c>
      <c r="L361" s="22">
        <f t="shared" si="87"/>
        <v>0</v>
      </c>
      <c r="M361" s="22">
        <f t="shared" si="80"/>
        <v>0</v>
      </c>
      <c r="N361" s="22">
        <f t="shared" si="88"/>
        <v>0</v>
      </c>
      <c r="O361" s="22">
        <f t="shared" si="81"/>
        <v>0</v>
      </c>
      <c r="P361" s="22">
        <f t="shared" si="82"/>
        <v>0</v>
      </c>
      <c r="Q361" s="22">
        <f t="shared" si="83"/>
        <v>0</v>
      </c>
      <c r="R361" s="22">
        <f t="shared" si="89"/>
        <v>0</v>
      </c>
      <c r="S361" s="22">
        <f t="shared" si="84"/>
        <v>0</v>
      </c>
      <c r="T361" s="22">
        <f t="shared" si="90"/>
        <v>0</v>
      </c>
      <c r="U361" s="22">
        <f t="shared" si="85"/>
        <v>0</v>
      </c>
      <c r="V361" s="22">
        <f t="shared" si="91"/>
        <v>0</v>
      </c>
      <c r="W361" s="20">
        <v>1</v>
      </c>
      <c r="X361" s="20">
        <v>1</v>
      </c>
      <c r="Y361" s="21" t="s">
        <v>978</v>
      </c>
    </row>
    <row r="362" spans="1:25">
      <c r="A362" t="s">
        <v>363</v>
      </c>
      <c r="B362">
        <v>4601</v>
      </c>
      <c r="C362" t="s">
        <v>989</v>
      </c>
      <c r="D362">
        <v>5801</v>
      </c>
      <c r="E362" t="s">
        <v>991</v>
      </c>
      <c r="F362">
        <f t="shared" si="77"/>
        <v>1</v>
      </c>
      <c r="G362">
        <f t="shared" si="78"/>
        <v>0</v>
      </c>
      <c r="H362" s="21">
        <v>4.3117538610557542</v>
      </c>
      <c r="I362" s="22">
        <v>647</v>
      </c>
      <c r="J362" s="22">
        <f t="shared" si="86"/>
        <v>0</v>
      </c>
      <c r="K362" s="22">
        <f t="shared" si="79"/>
        <v>0</v>
      </c>
      <c r="L362" s="22">
        <f t="shared" si="87"/>
        <v>0</v>
      </c>
      <c r="M362" s="22">
        <f t="shared" si="80"/>
        <v>0</v>
      </c>
      <c r="N362" s="22">
        <f t="shared" si="88"/>
        <v>0</v>
      </c>
      <c r="O362" s="22">
        <f t="shared" si="81"/>
        <v>0</v>
      </c>
      <c r="P362" s="22">
        <f t="shared" si="82"/>
        <v>0</v>
      </c>
      <c r="Q362" s="22">
        <f t="shared" si="83"/>
        <v>0</v>
      </c>
      <c r="R362" s="22">
        <f t="shared" si="89"/>
        <v>0</v>
      </c>
      <c r="S362" s="22">
        <f t="shared" si="84"/>
        <v>0</v>
      </c>
      <c r="T362" s="22">
        <f t="shared" si="90"/>
        <v>0</v>
      </c>
      <c r="U362" s="22">
        <f t="shared" si="85"/>
        <v>1</v>
      </c>
      <c r="V362" s="22">
        <f t="shared" si="91"/>
        <v>0</v>
      </c>
      <c r="W362" s="20">
        <v>1</v>
      </c>
      <c r="X362" s="20">
        <v>0</v>
      </c>
      <c r="Y362" s="21" t="s">
        <v>983</v>
      </c>
    </row>
    <row r="363" spans="1:25">
      <c r="A363" t="s">
        <v>364</v>
      </c>
      <c r="B363">
        <v>1502</v>
      </c>
      <c r="C363" t="s">
        <v>989</v>
      </c>
      <c r="D363">
        <v>1518</v>
      </c>
      <c r="E363" t="s">
        <v>989</v>
      </c>
      <c r="F363">
        <f t="shared" si="77"/>
        <v>0</v>
      </c>
      <c r="G363">
        <f t="shared" si="78"/>
        <v>0</v>
      </c>
      <c r="H363" s="21">
        <v>4.6117233080073419</v>
      </c>
      <c r="I363" s="22">
        <v>17</v>
      </c>
      <c r="J363" s="22">
        <f t="shared" si="86"/>
        <v>0</v>
      </c>
      <c r="K363" s="22">
        <f t="shared" si="79"/>
        <v>0</v>
      </c>
      <c r="L363" s="22">
        <f t="shared" si="87"/>
        <v>0</v>
      </c>
      <c r="M363" s="22">
        <f t="shared" si="80"/>
        <v>0</v>
      </c>
      <c r="N363" s="22">
        <f t="shared" si="88"/>
        <v>0</v>
      </c>
      <c r="O363" s="22">
        <f t="shared" si="81"/>
        <v>0</v>
      </c>
      <c r="P363" s="22">
        <f t="shared" si="82"/>
        <v>0</v>
      </c>
      <c r="Q363" s="22">
        <f t="shared" si="83"/>
        <v>0</v>
      </c>
      <c r="R363" s="22">
        <f t="shared" si="89"/>
        <v>0</v>
      </c>
      <c r="S363" s="22">
        <f t="shared" si="84"/>
        <v>0</v>
      </c>
      <c r="T363" s="22">
        <f t="shared" si="90"/>
        <v>0</v>
      </c>
      <c r="U363" s="22">
        <f t="shared" si="85"/>
        <v>0</v>
      </c>
      <c r="V363" s="22">
        <f t="shared" si="91"/>
        <v>0</v>
      </c>
      <c r="W363" s="20">
        <v>1</v>
      </c>
      <c r="X363" s="20">
        <v>0</v>
      </c>
      <c r="Y363" s="21" t="s">
        <v>983</v>
      </c>
    </row>
    <row r="364" spans="1:25">
      <c r="A364" t="s">
        <v>365</v>
      </c>
      <c r="B364">
        <v>1502</v>
      </c>
      <c r="C364" t="s">
        <v>989</v>
      </c>
      <c r="D364">
        <v>5401</v>
      </c>
      <c r="E364" t="s">
        <v>989</v>
      </c>
      <c r="F364">
        <f t="shared" si="77"/>
        <v>0</v>
      </c>
      <c r="G364">
        <f t="shared" si="78"/>
        <v>0</v>
      </c>
      <c r="H364" s="21">
        <v>4.5378190950732744</v>
      </c>
      <c r="I364" s="22">
        <v>579</v>
      </c>
      <c r="J364" s="22">
        <f t="shared" si="86"/>
        <v>0</v>
      </c>
      <c r="K364" s="22">
        <f t="shared" si="79"/>
        <v>0</v>
      </c>
      <c r="L364" s="22">
        <f t="shared" si="87"/>
        <v>0</v>
      </c>
      <c r="M364" s="22">
        <f t="shared" si="80"/>
        <v>0</v>
      </c>
      <c r="N364" s="22">
        <f t="shared" si="88"/>
        <v>0</v>
      </c>
      <c r="O364" s="22">
        <f t="shared" si="81"/>
        <v>0</v>
      </c>
      <c r="P364" s="22">
        <f t="shared" si="82"/>
        <v>0</v>
      </c>
      <c r="Q364" s="22">
        <f t="shared" si="83"/>
        <v>0</v>
      </c>
      <c r="R364" s="22">
        <f t="shared" si="89"/>
        <v>0</v>
      </c>
      <c r="S364" s="22">
        <f t="shared" si="84"/>
        <v>0</v>
      </c>
      <c r="T364" s="22">
        <f t="shared" si="90"/>
        <v>0</v>
      </c>
      <c r="U364" s="22">
        <f t="shared" si="85"/>
        <v>0</v>
      </c>
      <c r="V364" s="22">
        <f t="shared" si="91"/>
        <v>0</v>
      </c>
      <c r="W364" s="20">
        <v>1</v>
      </c>
      <c r="X364" s="20">
        <v>1</v>
      </c>
      <c r="Y364" s="21" t="s">
        <v>983</v>
      </c>
    </row>
    <row r="365" spans="1:25">
      <c r="A365" t="s">
        <v>366</v>
      </c>
      <c r="B365">
        <v>1301</v>
      </c>
      <c r="C365" t="s">
        <v>990</v>
      </c>
      <c r="D365">
        <v>1502</v>
      </c>
      <c r="E365" t="s">
        <v>989</v>
      </c>
      <c r="F365">
        <f t="shared" si="77"/>
        <v>0</v>
      </c>
      <c r="G365">
        <f t="shared" si="78"/>
        <v>0</v>
      </c>
      <c r="H365" s="21">
        <v>5.4941545940184424</v>
      </c>
      <c r="I365" s="22">
        <v>15</v>
      </c>
      <c r="J365" s="22">
        <f t="shared" si="86"/>
        <v>0</v>
      </c>
      <c r="K365" s="22">
        <f t="shared" si="79"/>
        <v>0</v>
      </c>
      <c r="L365" s="22">
        <f t="shared" si="87"/>
        <v>0</v>
      </c>
      <c r="M365" s="22">
        <f t="shared" si="80"/>
        <v>0</v>
      </c>
      <c r="N365" s="22">
        <f t="shared" si="88"/>
        <v>0</v>
      </c>
      <c r="O365" s="22">
        <f t="shared" si="81"/>
        <v>0</v>
      </c>
      <c r="P365" s="22">
        <f t="shared" si="82"/>
        <v>0</v>
      </c>
      <c r="Q365" s="22">
        <f t="shared" si="83"/>
        <v>0</v>
      </c>
      <c r="R365" s="22">
        <f t="shared" si="89"/>
        <v>0</v>
      </c>
      <c r="S365" s="22">
        <f t="shared" si="84"/>
        <v>0</v>
      </c>
      <c r="T365" s="22">
        <f t="shared" si="90"/>
        <v>0</v>
      </c>
      <c r="U365" s="22">
        <f t="shared" si="85"/>
        <v>0</v>
      </c>
      <c r="V365" s="22">
        <f t="shared" si="91"/>
        <v>0</v>
      </c>
      <c r="W365" s="20">
        <v>1</v>
      </c>
      <c r="X365" s="20">
        <v>1</v>
      </c>
      <c r="Y365" s="21" t="s">
        <v>983</v>
      </c>
    </row>
    <row r="366" spans="1:25">
      <c r="A366" t="s">
        <v>367</v>
      </c>
      <c r="B366">
        <v>4403</v>
      </c>
      <c r="C366" t="s">
        <v>990</v>
      </c>
      <c r="D366">
        <v>4601</v>
      </c>
      <c r="E366" t="s">
        <v>989</v>
      </c>
      <c r="F366">
        <f t="shared" si="77"/>
        <v>0</v>
      </c>
      <c r="G366">
        <f t="shared" si="78"/>
        <v>0</v>
      </c>
      <c r="H366" s="21">
        <v>3.9845273133437926</v>
      </c>
      <c r="I366" s="22">
        <v>672</v>
      </c>
      <c r="J366" s="22">
        <f t="shared" si="86"/>
        <v>0</v>
      </c>
      <c r="K366" s="22">
        <f t="shared" si="79"/>
        <v>0</v>
      </c>
      <c r="L366" s="22">
        <f t="shared" si="87"/>
        <v>0</v>
      </c>
      <c r="M366" s="22">
        <f t="shared" si="80"/>
        <v>0</v>
      </c>
      <c r="N366" s="22">
        <f t="shared" si="88"/>
        <v>0</v>
      </c>
      <c r="O366" s="22">
        <f t="shared" si="81"/>
        <v>0</v>
      </c>
      <c r="P366" s="22">
        <f t="shared" si="82"/>
        <v>0</v>
      </c>
      <c r="Q366" s="22">
        <f t="shared" si="83"/>
        <v>0</v>
      </c>
      <c r="R366" s="22">
        <f t="shared" si="89"/>
        <v>0</v>
      </c>
      <c r="S366" s="22">
        <f t="shared" si="84"/>
        <v>0</v>
      </c>
      <c r="T366" s="22">
        <f t="shared" si="90"/>
        <v>0</v>
      </c>
      <c r="U366" s="22">
        <f t="shared" si="85"/>
        <v>0</v>
      </c>
      <c r="V366" s="22">
        <f t="shared" si="91"/>
        <v>0</v>
      </c>
      <c r="W366" s="20">
        <v>1</v>
      </c>
      <c r="X366" s="20">
        <v>0</v>
      </c>
      <c r="Y366" s="21" t="s">
        <v>983</v>
      </c>
    </row>
    <row r="367" spans="1:25">
      <c r="A367" t="s">
        <v>368</v>
      </c>
      <c r="B367">
        <v>1502</v>
      </c>
      <c r="C367" t="s">
        <v>989</v>
      </c>
      <c r="D367">
        <v>4001</v>
      </c>
      <c r="E367" t="s">
        <v>989</v>
      </c>
      <c r="F367">
        <f t="shared" si="77"/>
        <v>0</v>
      </c>
      <c r="G367">
        <f t="shared" si="78"/>
        <v>0</v>
      </c>
      <c r="H367" s="21">
        <v>5.6901960800285138</v>
      </c>
      <c r="I367" s="22">
        <v>231</v>
      </c>
      <c r="J367" s="22">
        <f t="shared" si="86"/>
        <v>0</v>
      </c>
      <c r="K367" s="22">
        <f t="shared" si="79"/>
        <v>0</v>
      </c>
      <c r="L367" s="22">
        <f t="shared" si="87"/>
        <v>0</v>
      </c>
      <c r="M367" s="22">
        <f t="shared" si="80"/>
        <v>0</v>
      </c>
      <c r="N367" s="22">
        <f t="shared" si="88"/>
        <v>0</v>
      </c>
      <c r="O367" s="22">
        <f t="shared" si="81"/>
        <v>0</v>
      </c>
      <c r="P367" s="22">
        <f t="shared" si="82"/>
        <v>0</v>
      </c>
      <c r="Q367" s="22">
        <f t="shared" si="83"/>
        <v>0</v>
      </c>
      <c r="R367" s="22">
        <f t="shared" si="89"/>
        <v>0</v>
      </c>
      <c r="S367" s="22">
        <f t="shared" si="84"/>
        <v>0</v>
      </c>
      <c r="T367" s="22">
        <f t="shared" si="90"/>
        <v>0</v>
      </c>
      <c r="U367" s="22">
        <f t="shared" si="85"/>
        <v>0</v>
      </c>
      <c r="V367" s="22">
        <f t="shared" si="91"/>
        <v>0</v>
      </c>
      <c r="W367" s="20">
        <v>0</v>
      </c>
      <c r="X367" s="20">
        <v>1</v>
      </c>
      <c r="Y367" s="21" t="s">
        <v>983</v>
      </c>
    </row>
    <row r="368" spans="1:25">
      <c r="A368" t="s">
        <v>369</v>
      </c>
      <c r="B368">
        <v>1301</v>
      </c>
      <c r="C368" t="s">
        <v>990</v>
      </c>
      <c r="D368">
        <v>3901</v>
      </c>
      <c r="E368" t="s">
        <v>989</v>
      </c>
      <c r="F368">
        <f t="shared" si="77"/>
        <v>0</v>
      </c>
      <c r="G368">
        <f t="shared" si="78"/>
        <v>0</v>
      </c>
      <c r="H368" s="21">
        <v>4.7015679850559273</v>
      </c>
      <c r="I368" s="22">
        <v>218</v>
      </c>
      <c r="J368" s="22">
        <f t="shared" si="86"/>
        <v>0</v>
      </c>
      <c r="K368" s="22">
        <f t="shared" si="79"/>
        <v>0</v>
      </c>
      <c r="L368" s="22">
        <f t="shared" si="87"/>
        <v>0</v>
      </c>
      <c r="M368" s="22">
        <f t="shared" si="80"/>
        <v>0</v>
      </c>
      <c r="N368" s="22">
        <f t="shared" si="88"/>
        <v>0</v>
      </c>
      <c r="O368" s="22">
        <f t="shared" si="81"/>
        <v>0</v>
      </c>
      <c r="P368" s="22">
        <f t="shared" si="82"/>
        <v>0</v>
      </c>
      <c r="Q368" s="22">
        <f t="shared" si="83"/>
        <v>0</v>
      </c>
      <c r="R368" s="22">
        <f t="shared" si="89"/>
        <v>0</v>
      </c>
      <c r="S368" s="22">
        <f t="shared" si="84"/>
        <v>0</v>
      </c>
      <c r="T368" s="22">
        <f t="shared" si="90"/>
        <v>0</v>
      </c>
      <c r="U368" s="22">
        <f t="shared" si="85"/>
        <v>0</v>
      </c>
      <c r="V368" s="22">
        <f t="shared" si="91"/>
        <v>0</v>
      </c>
      <c r="W368" s="20">
        <v>1</v>
      </c>
      <c r="X368" s="20">
        <v>1</v>
      </c>
      <c r="Y368" s="21" t="s">
        <v>983</v>
      </c>
    </row>
    <row r="369" spans="1:25">
      <c r="A369" t="s">
        <v>370</v>
      </c>
      <c r="B369">
        <v>3505</v>
      </c>
      <c r="C369" t="s">
        <v>989</v>
      </c>
      <c r="D369">
        <v>5801</v>
      </c>
      <c r="E369" t="s">
        <v>991</v>
      </c>
      <c r="F369">
        <f t="shared" si="77"/>
        <v>1</v>
      </c>
      <c r="G369">
        <f t="shared" si="78"/>
        <v>0</v>
      </c>
      <c r="H369" s="21">
        <v>4.9542425094393252</v>
      </c>
      <c r="I369" s="22">
        <v>95</v>
      </c>
      <c r="J369" s="22">
        <f t="shared" si="86"/>
        <v>0</v>
      </c>
      <c r="K369" s="22">
        <f t="shared" si="79"/>
        <v>0</v>
      </c>
      <c r="L369" s="22">
        <f t="shared" si="87"/>
        <v>0</v>
      </c>
      <c r="M369" s="22">
        <f t="shared" si="80"/>
        <v>0</v>
      </c>
      <c r="N369" s="22">
        <f t="shared" si="88"/>
        <v>0</v>
      </c>
      <c r="O369" s="22">
        <f t="shared" si="81"/>
        <v>0</v>
      </c>
      <c r="P369" s="22">
        <f t="shared" si="82"/>
        <v>0</v>
      </c>
      <c r="Q369" s="22">
        <f t="shared" si="83"/>
        <v>0</v>
      </c>
      <c r="R369" s="22">
        <f t="shared" si="89"/>
        <v>0</v>
      </c>
      <c r="S369" s="22">
        <f t="shared" si="84"/>
        <v>0</v>
      </c>
      <c r="T369" s="22">
        <f t="shared" si="90"/>
        <v>0</v>
      </c>
      <c r="U369" s="22">
        <f t="shared" si="85"/>
        <v>1</v>
      </c>
      <c r="V369" s="22">
        <f t="shared" si="91"/>
        <v>0</v>
      </c>
      <c r="W369" s="20">
        <v>1</v>
      </c>
      <c r="X369" s="20">
        <v>0</v>
      </c>
      <c r="Y369" s="21" t="s">
        <v>983</v>
      </c>
    </row>
    <row r="370" spans="1:25">
      <c r="A370" t="s">
        <v>371</v>
      </c>
      <c r="B370">
        <v>4601</v>
      </c>
      <c r="C370" t="s">
        <v>989</v>
      </c>
      <c r="D370">
        <v>5801</v>
      </c>
      <c r="E370" t="s">
        <v>991</v>
      </c>
      <c r="F370">
        <f t="shared" si="77"/>
        <v>1</v>
      </c>
      <c r="G370">
        <f t="shared" si="78"/>
        <v>0</v>
      </c>
      <c r="H370" s="21">
        <v>4.5514499979728749</v>
      </c>
      <c r="I370" s="22">
        <v>410</v>
      </c>
      <c r="J370" s="22">
        <f t="shared" si="86"/>
        <v>0</v>
      </c>
      <c r="K370" s="22">
        <f t="shared" si="79"/>
        <v>0</v>
      </c>
      <c r="L370" s="22">
        <f t="shared" si="87"/>
        <v>0</v>
      </c>
      <c r="M370" s="22">
        <f t="shared" si="80"/>
        <v>0</v>
      </c>
      <c r="N370" s="22">
        <f t="shared" si="88"/>
        <v>0</v>
      </c>
      <c r="O370" s="22">
        <f t="shared" si="81"/>
        <v>0</v>
      </c>
      <c r="P370" s="22">
        <f t="shared" si="82"/>
        <v>0</v>
      </c>
      <c r="Q370" s="22">
        <f t="shared" si="83"/>
        <v>0</v>
      </c>
      <c r="R370" s="22">
        <f t="shared" si="89"/>
        <v>0</v>
      </c>
      <c r="S370" s="22">
        <f t="shared" si="84"/>
        <v>0</v>
      </c>
      <c r="T370" s="22">
        <f t="shared" si="90"/>
        <v>0</v>
      </c>
      <c r="U370" s="22">
        <f t="shared" si="85"/>
        <v>1</v>
      </c>
      <c r="V370" s="22">
        <f t="shared" si="91"/>
        <v>0</v>
      </c>
      <c r="W370" s="20">
        <v>1</v>
      </c>
      <c r="X370" s="20">
        <v>0</v>
      </c>
      <c r="Y370" s="21" t="s">
        <v>983</v>
      </c>
    </row>
    <row r="371" spans="1:25">
      <c r="A371" t="s">
        <v>372</v>
      </c>
      <c r="B371">
        <v>5101</v>
      </c>
      <c r="C371" t="s">
        <v>991</v>
      </c>
      <c r="D371">
        <v>5801</v>
      </c>
      <c r="E371" t="s">
        <v>991</v>
      </c>
      <c r="F371">
        <f t="shared" si="77"/>
        <v>1</v>
      </c>
      <c r="G371">
        <f t="shared" si="78"/>
        <v>0</v>
      </c>
      <c r="H371" s="21">
        <v>3.2764618041732443</v>
      </c>
      <c r="I371" s="22">
        <v>614</v>
      </c>
      <c r="J371" s="22">
        <f t="shared" si="86"/>
        <v>0</v>
      </c>
      <c r="K371" s="22">
        <f t="shared" si="79"/>
        <v>0</v>
      </c>
      <c r="L371" s="22">
        <f t="shared" si="87"/>
        <v>1</v>
      </c>
      <c r="M371" s="22">
        <f t="shared" si="80"/>
        <v>0</v>
      </c>
      <c r="N371" s="22">
        <f t="shared" si="88"/>
        <v>0</v>
      </c>
      <c r="O371" s="22">
        <f t="shared" si="81"/>
        <v>0</v>
      </c>
      <c r="P371" s="22">
        <f t="shared" si="82"/>
        <v>1</v>
      </c>
      <c r="Q371" s="22">
        <f t="shared" si="83"/>
        <v>0</v>
      </c>
      <c r="R371" s="22">
        <f t="shared" si="89"/>
        <v>0</v>
      </c>
      <c r="S371" s="22">
        <f t="shared" si="84"/>
        <v>0</v>
      </c>
      <c r="T371" s="22">
        <f t="shared" si="90"/>
        <v>0</v>
      </c>
      <c r="U371" s="22">
        <f t="shared" si="85"/>
        <v>1</v>
      </c>
      <c r="V371" s="22">
        <f t="shared" si="91"/>
        <v>0</v>
      </c>
      <c r="W371" s="20">
        <v>1</v>
      </c>
      <c r="X371" s="20">
        <v>0</v>
      </c>
      <c r="Y371" s="21" t="s">
        <v>983</v>
      </c>
    </row>
    <row r="372" spans="1:25">
      <c r="A372" t="s">
        <v>373</v>
      </c>
      <c r="B372">
        <v>3901</v>
      </c>
      <c r="C372" t="s">
        <v>989</v>
      </c>
      <c r="D372">
        <v>5201</v>
      </c>
      <c r="E372" t="s">
        <v>991</v>
      </c>
      <c r="F372">
        <f t="shared" si="77"/>
        <v>1</v>
      </c>
      <c r="G372">
        <f t="shared" si="78"/>
        <v>1</v>
      </c>
      <c r="H372" s="21">
        <v>4.5705429398818973</v>
      </c>
      <c r="I372" s="22">
        <v>670</v>
      </c>
      <c r="J372" s="22">
        <f t="shared" si="86"/>
        <v>0</v>
      </c>
      <c r="K372" s="22">
        <f t="shared" si="79"/>
        <v>0</v>
      </c>
      <c r="L372" s="22">
        <f t="shared" si="87"/>
        <v>0</v>
      </c>
      <c r="M372" s="22">
        <f t="shared" si="80"/>
        <v>0</v>
      </c>
      <c r="N372" s="22">
        <f t="shared" si="88"/>
        <v>0</v>
      </c>
      <c r="O372" s="22">
        <f t="shared" si="81"/>
        <v>0</v>
      </c>
      <c r="P372" s="22">
        <f t="shared" si="82"/>
        <v>0</v>
      </c>
      <c r="Q372" s="22">
        <f t="shared" si="83"/>
        <v>1</v>
      </c>
      <c r="R372" s="22">
        <f t="shared" si="89"/>
        <v>1</v>
      </c>
      <c r="S372" s="22">
        <f t="shared" si="84"/>
        <v>0</v>
      </c>
      <c r="T372" s="22">
        <f t="shared" si="90"/>
        <v>0</v>
      </c>
      <c r="U372" s="22">
        <f t="shared" si="85"/>
        <v>0</v>
      </c>
      <c r="V372" s="22">
        <f t="shared" si="91"/>
        <v>0</v>
      </c>
      <c r="W372" s="20">
        <v>1</v>
      </c>
      <c r="X372" s="20">
        <v>1</v>
      </c>
      <c r="Y372" s="21" t="s">
        <v>983</v>
      </c>
    </row>
    <row r="373" spans="1:25">
      <c r="A373" t="s">
        <v>374</v>
      </c>
      <c r="B373">
        <v>4601</v>
      </c>
      <c r="C373" t="s">
        <v>989</v>
      </c>
      <c r="D373">
        <v>5801</v>
      </c>
      <c r="E373" t="s">
        <v>991</v>
      </c>
      <c r="F373">
        <f t="shared" si="77"/>
        <v>1</v>
      </c>
      <c r="G373">
        <f t="shared" si="78"/>
        <v>1</v>
      </c>
      <c r="H373" s="21">
        <v>4.8299466959416355</v>
      </c>
      <c r="I373" s="22">
        <v>447</v>
      </c>
      <c r="J373" s="22">
        <f t="shared" si="86"/>
        <v>0</v>
      </c>
      <c r="K373" s="22">
        <f t="shared" si="79"/>
        <v>0</v>
      </c>
      <c r="L373" s="22">
        <f t="shared" si="87"/>
        <v>0</v>
      </c>
      <c r="M373" s="22">
        <f t="shared" si="80"/>
        <v>0</v>
      </c>
      <c r="N373" s="22">
        <f t="shared" si="88"/>
        <v>0</v>
      </c>
      <c r="O373" s="22">
        <f t="shared" si="81"/>
        <v>0</v>
      </c>
      <c r="P373" s="22">
        <f t="shared" si="82"/>
        <v>0</v>
      </c>
      <c r="Q373" s="22">
        <f t="shared" si="83"/>
        <v>0</v>
      </c>
      <c r="R373" s="22">
        <f t="shared" si="89"/>
        <v>0</v>
      </c>
      <c r="S373" s="22">
        <f t="shared" si="84"/>
        <v>0</v>
      </c>
      <c r="T373" s="22">
        <f t="shared" si="90"/>
        <v>0</v>
      </c>
      <c r="U373" s="22">
        <f t="shared" si="85"/>
        <v>1</v>
      </c>
      <c r="V373" s="22">
        <f t="shared" si="91"/>
        <v>1</v>
      </c>
      <c r="W373" s="20">
        <v>0</v>
      </c>
      <c r="X373" s="20">
        <v>1</v>
      </c>
      <c r="Y373" s="21" t="s">
        <v>983</v>
      </c>
    </row>
    <row r="374" spans="1:25">
      <c r="A374" t="s">
        <v>375</v>
      </c>
      <c r="B374">
        <v>4403</v>
      </c>
      <c r="C374" t="s">
        <v>990</v>
      </c>
      <c r="D374">
        <v>5502</v>
      </c>
      <c r="E374" t="s">
        <v>989</v>
      </c>
      <c r="F374">
        <f t="shared" si="77"/>
        <v>0</v>
      </c>
      <c r="G374">
        <f t="shared" si="78"/>
        <v>0</v>
      </c>
      <c r="H374" s="21">
        <v>4.9590413923210939</v>
      </c>
      <c r="I374" s="22">
        <v>68</v>
      </c>
      <c r="J374" s="22">
        <f t="shared" si="86"/>
        <v>0</v>
      </c>
      <c r="K374" s="22">
        <f t="shared" si="79"/>
        <v>0</v>
      </c>
      <c r="L374" s="22">
        <f t="shared" si="87"/>
        <v>0</v>
      </c>
      <c r="M374" s="22">
        <f t="shared" si="80"/>
        <v>0</v>
      </c>
      <c r="N374" s="22">
        <f t="shared" si="88"/>
        <v>0</v>
      </c>
      <c r="O374" s="22">
        <f t="shared" si="81"/>
        <v>0</v>
      </c>
      <c r="P374" s="22">
        <f t="shared" si="82"/>
        <v>0</v>
      </c>
      <c r="Q374" s="22">
        <f t="shared" si="83"/>
        <v>0</v>
      </c>
      <c r="R374" s="22">
        <f t="shared" si="89"/>
        <v>0</v>
      </c>
      <c r="S374" s="22">
        <f t="shared" si="84"/>
        <v>0</v>
      </c>
      <c r="T374" s="22">
        <f t="shared" si="90"/>
        <v>0</v>
      </c>
      <c r="U374" s="22">
        <f t="shared" si="85"/>
        <v>0</v>
      </c>
      <c r="V374" s="22">
        <f t="shared" si="91"/>
        <v>0</v>
      </c>
      <c r="W374" s="20">
        <v>1</v>
      </c>
      <c r="X374" s="20">
        <v>0</v>
      </c>
      <c r="Y374" s="21" t="s">
        <v>983</v>
      </c>
    </row>
    <row r="375" spans="1:25">
      <c r="A375" t="s">
        <v>376</v>
      </c>
      <c r="B375">
        <v>1502</v>
      </c>
      <c r="C375" t="s">
        <v>989</v>
      </c>
      <c r="D375">
        <v>4601</v>
      </c>
      <c r="E375" t="s">
        <v>989</v>
      </c>
      <c r="F375">
        <f t="shared" si="77"/>
        <v>0</v>
      </c>
      <c r="G375">
        <f t="shared" si="78"/>
        <v>0</v>
      </c>
      <c r="H375" s="21">
        <v>5.6730209071288966</v>
      </c>
      <c r="I375" s="22">
        <v>202</v>
      </c>
      <c r="J375" s="22">
        <f t="shared" si="86"/>
        <v>0</v>
      </c>
      <c r="K375" s="22">
        <f t="shared" si="79"/>
        <v>0</v>
      </c>
      <c r="L375" s="22">
        <f t="shared" si="87"/>
        <v>0</v>
      </c>
      <c r="M375" s="22">
        <f t="shared" si="80"/>
        <v>0</v>
      </c>
      <c r="N375" s="22">
        <f t="shared" si="88"/>
        <v>0</v>
      </c>
      <c r="O375" s="22">
        <f t="shared" si="81"/>
        <v>0</v>
      </c>
      <c r="P375" s="22">
        <f t="shared" si="82"/>
        <v>0</v>
      </c>
      <c r="Q375" s="22">
        <f t="shared" si="83"/>
        <v>0</v>
      </c>
      <c r="R375" s="22">
        <f t="shared" si="89"/>
        <v>0</v>
      </c>
      <c r="S375" s="22">
        <f t="shared" si="84"/>
        <v>0</v>
      </c>
      <c r="T375" s="22">
        <f t="shared" si="90"/>
        <v>0</v>
      </c>
      <c r="U375" s="22">
        <f t="shared" si="85"/>
        <v>0</v>
      </c>
      <c r="V375" s="22">
        <f t="shared" si="91"/>
        <v>0</v>
      </c>
      <c r="W375" s="20">
        <v>1</v>
      </c>
      <c r="X375" s="20">
        <v>0</v>
      </c>
      <c r="Y375" s="21" t="s">
        <v>983</v>
      </c>
    </row>
    <row r="376" spans="1:25">
      <c r="A376" t="s">
        <v>377</v>
      </c>
      <c r="B376">
        <v>705</v>
      </c>
      <c r="C376" t="s">
        <v>989</v>
      </c>
      <c r="D376">
        <v>4601</v>
      </c>
      <c r="E376" t="s">
        <v>989</v>
      </c>
      <c r="F376">
        <f t="shared" si="77"/>
        <v>0</v>
      </c>
      <c r="G376">
        <f t="shared" si="78"/>
        <v>0</v>
      </c>
      <c r="H376" s="21">
        <v>4.3138672203691533</v>
      </c>
      <c r="I376" s="22">
        <v>204</v>
      </c>
      <c r="J376" s="22">
        <f t="shared" si="86"/>
        <v>0</v>
      </c>
      <c r="K376" s="22">
        <f t="shared" si="79"/>
        <v>0</v>
      </c>
      <c r="L376" s="22">
        <f t="shared" si="87"/>
        <v>0</v>
      </c>
      <c r="M376" s="22">
        <f t="shared" si="80"/>
        <v>0</v>
      </c>
      <c r="N376" s="22">
        <f t="shared" si="88"/>
        <v>0</v>
      </c>
      <c r="O376" s="22">
        <f t="shared" si="81"/>
        <v>0</v>
      </c>
      <c r="P376" s="22">
        <f t="shared" si="82"/>
        <v>0</v>
      </c>
      <c r="Q376" s="22">
        <f t="shared" si="83"/>
        <v>0</v>
      </c>
      <c r="R376" s="22">
        <f t="shared" si="89"/>
        <v>0</v>
      </c>
      <c r="S376" s="22">
        <f t="shared" si="84"/>
        <v>0</v>
      </c>
      <c r="T376" s="22">
        <f t="shared" si="90"/>
        <v>0</v>
      </c>
      <c r="U376" s="22">
        <f t="shared" si="85"/>
        <v>0</v>
      </c>
      <c r="V376" s="22">
        <f t="shared" si="91"/>
        <v>0</v>
      </c>
      <c r="W376" s="20">
        <v>1</v>
      </c>
      <c r="X376" s="20">
        <v>0</v>
      </c>
      <c r="Y376" s="21" t="s">
        <v>983</v>
      </c>
    </row>
    <row r="377" spans="1:25">
      <c r="A377" t="s">
        <v>378</v>
      </c>
      <c r="B377">
        <v>5101</v>
      </c>
      <c r="C377" t="s">
        <v>991</v>
      </c>
      <c r="D377">
        <v>5401</v>
      </c>
      <c r="E377" t="s">
        <v>989</v>
      </c>
      <c r="F377">
        <f t="shared" si="77"/>
        <v>1</v>
      </c>
      <c r="G377">
        <f t="shared" si="78"/>
        <v>0</v>
      </c>
      <c r="H377" s="21">
        <v>5.2966651902615309</v>
      </c>
      <c r="I377" s="22">
        <v>243</v>
      </c>
      <c r="J377" s="22">
        <f t="shared" si="86"/>
        <v>0</v>
      </c>
      <c r="K377" s="22">
        <f t="shared" si="79"/>
        <v>0</v>
      </c>
      <c r="L377" s="22">
        <f t="shared" si="87"/>
        <v>1</v>
      </c>
      <c r="M377" s="22">
        <f t="shared" si="80"/>
        <v>0</v>
      </c>
      <c r="N377" s="22">
        <f t="shared" si="88"/>
        <v>0</v>
      </c>
      <c r="O377" s="22">
        <f t="shared" si="81"/>
        <v>0</v>
      </c>
      <c r="P377" s="22">
        <f t="shared" si="82"/>
        <v>1</v>
      </c>
      <c r="Q377" s="22">
        <f t="shared" si="83"/>
        <v>0</v>
      </c>
      <c r="R377" s="22">
        <f t="shared" si="89"/>
        <v>0</v>
      </c>
      <c r="S377" s="22">
        <f t="shared" si="84"/>
        <v>0</v>
      </c>
      <c r="T377" s="22">
        <f t="shared" si="90"/>
        <v>0</v>
      </c>
      <c r="U377" s="22">
        <f t="shared" si="85"/>
        <v>0</v>
      </c>
      <c r="V377" s="22">
        <f t="shared" si="91"/>
        <v>0</v>
      </c>
      <c r="W377" s="20">
        <v>1</v>
      </c>
      <c r="X377" s="20">
        <v>0</v>
      </c>
      <c r="Y377" s="21" t="s">
        <v>983</v>
      </c>
    </row>
    <row r="378" spans="1:25">
      <c r="A378" t="s">
        <v>379</v>
      </c>
      <c r="B378">
        <v>5601</v>
      </c>
      <c r="C378" t="s">
        <v>989</v>
      </c>
      <c r="D378">
        <v>5801</v>
      </c>
      <c r="E378" t="s">
        <v>991</v>
      </c>
      <c r="F378">
        <f t="shared" si="77"/>
        <v>1</v>
      </c>
      <c r="G378">
        <f t="shared" si="78"/>
        <v>1</v>
      </c>
      <c r="H378" s="21">
        <v>4.6646419755561253</v>
      </c>
      <c r="I378" s="22">
        <v>350</v>
      </c>
      <c r="J378" s="22">
        <f t="shared" si="86"/>
        <v>0</v>
      </c>
      <c r="K378" s="22">
        <f t="shared" si="79"/>
        <v>0</v>
      </c>
      <c r="L378" s="22">
        <f t="shared" si="87"/>
        <v>0</v>
      </c>
      <c r="M378" s="22">
        <f t="shared" si="80"/>
        <v>0</v>
      </c>
      <c r="N378" s="22">
        <f t="shared" si="88"/>
        <v>0</v>
      </c>
      <c r="O378" s="22">
        <f t="shared" si="81"/>
        <v>0</v>
      </c>
      <c r="P378" s="22">
        <f t="shared" si="82"/>
        <v>0</v>
      </c>
      <c r="Q378" s="22">
        <f t="shared" si="83"/>
        <v>0</v>
      </c>
      <c r="R378" s="22">
        <f t="shared" si="89"/>
        <v>0</v>
      </c>
      <c r="S378" s="22">
        <f t="shared" si="84"/>
        <v>0</v>
      </c>
      <c r="T378" s="22">
        <f t="shared" si="90"/>
        <v>0</v>
      </c>
      <c r="U378" s="22">
        <f t="shared" si="85"/>
        <v>1</v>
      </c>
      <c r="V378" s="22">
        <f t="shared" si="91"/>
        <v>1</v>
      </c>
      <c r="W378" s="20">
        <v>1</v>
      </c>
      <c r="X378" s="20">
        <v>1</v>
      </c>
      <c r="Y378" s="21" t="s">
        <v>1022</v>
      </c>
    </row>
    <row r="379" spans="1:25">
      <c r="A379" t="s">
        <v>380</v>
      </c>
      <c r="B379">
        <v>705</v>
      </c>
      <c r="C379" t="s">
        <v>989</v>
      </c>
      <c r="D379">
        <v>1502</v>
      </c>
      <c r="E379" t="s">
        <v>989</v>
      </c>
      <c r="F379">
        <f t="shared" si="77"/>
        <v>0</v>
      </c>
      <c r="G379">
        <f t="shared" si="78"/>
        <v>0</v>
      </c>
      <c r="H379" s="21">
        <v>5.8182258936139553</v>
      </c>
      <c r="I379" s="22">
        <v>134</v>
      </c>
      <c r="J379" s="22">
        <f t="shared" si="86"/>
        <v>0</v>
      </c>
      <c r="K379" s="22">
        <f t="shared" si="79"/>
        <v>0</v>
      </c>
      <c r="L379" s="22">
        <f t="shared" si="87"/>
        <v>0</v>
      </c>
      <c r="M379" s="22">
        <f t="shared" si="80"/>
        <v>0</v>
      </c>
      <c r="N379" s="22">
        <f t="shared" si="88"/>
        <v>0</v>
      </c>
      <c r="O379" s="22">
        <f t="shared" si="81"/>
        <v>0</v>
      </c>
      <c r="P379" s="22">
        <f t="shared" si="82"/>
        <v>0</v>
      </c>
      <c r="Q379" s="22">
        <f t="shared" si="83"/>
        <v>0</v>
      </c>
      <c r="R379" s="22">
        <f t="shared" si="89"/>
        <v>0</v>
      </c>
      <c r="S379" s="22">
        <f t="shared" si="84"/>
        <v>0</v>
      </c>
      <c r="T379" s="22">
        <f t="shared" si="90"/>
        <v>0</v>
      </c>
      <c r="U379" s="22">
        <f t="shared" si="85"/>
        <v>0</v>
      </c>
      <c r="V379" s="22">
        <f t="shared" si="91"/>
        <v>0</v>
      </c>
      <c r="W379" s="20">
        <v>1</v>
      </c>
      <c r="X379" s="20">
        <v>1</v>
      </c>
      <c r="Y379" s="21" t="s">
        <v>1022</v>
      </c>
    </row>
    <row r="380" spans="1:25">
      <c r="A380" t="s">
        <v>381</v>
      </c>
      <c r="B380">
        <v>5101</v>
      </c>
      <c r="C380" t="s">
        <v>991</v>
      </c>
      <c r="D380">
        <v>5701</v>
      </c>
      <c r="E380" t="s">
        <v>991</v>
      </c>
      <c r="F380">
        <f t="shared" si="77"/>
        <v>1</v>
      </c>
      <c r="G380">
        <f t="shared" si="78"/>
        <v>0</v>
      </c>
      <c r="H380" s="21">
        <v>4.9196010237841108</v>
      </c>
      <c r="I380" s="22">
        <v>51</v>
      </c>
      <c r="J380" s="22">
        <f t="shared" si="86"/>
        <v>0</v>
      </c>
      <c r="K380" s="22">
        <f t="shared" si="79"/>
        <v>0</v>
      </c>
      <c r="L380" s="22">
        <f t="shared" si="87"/>
        <v>1</v>
      </c>
      <c r="M380" s="22">
        <f t="shared" si="80"/>
        <v>0</v>
      </c>
      <c r="N380" s="22">
        <f t="shared" si="88"/>
        <v>0</v>
      </c>
      <c r="O380" s="22">
        <f t="shared" si="81"/>
        <v>0</v>
      </c>
      <c r="P380" s="22">
        <f t="shared" si="82"/>
        <v>1</v>
      </c>
      <c r="Q380" s="22">
        <f t="shared" si="83"/>
        <v>0</v>
      </c>
      <c r="R380" s="22">
        <f t="shared" si="89"/>
        <v>0</v>
      </c>
      <c r="S380" s="22">
        <f t="shared" si="84"/>
        <v>1</v>
      </c>
      <c r="T380" s="22">
        <f t="shared" si="90"/>
        <v>0</v>
      </c>
      <c r="U380" s="22">
        <f t="shared" si="85"/>
        <v>0</v>
      </c>
      <c r="V380" s="22">
        <f t="shared" si="91"/>
        <v>0</v>
      </c>
      <c r="W380" s="20">
        <v>1</v>
      </c>
      <c r="X380" s="20">
        <v>0</v>
      </c>
      <c r="Y380" s="21" t="s">
        <v>1022</v>
      </c>
    </row>
    <row r="381" spans="1:25">
      <c r="A381" t="s">
        <v>382</v>
      </c>
      <c r="B381">
        <v>702</v>
      </c>
      <c r="C381" t="s">
        <v>989</v>
      </c>
      <c r="D381">
        <v>1502</v>
      </c>
      <c r="E381" t="s">
        <v>989</v>
      </c>
      <c r="F381">
        <f t="shared" si="77"/>
        <v>0</v>
      </c>
      <c r="G381">
        <f t="shared" si="78"/>
        <v>0</v>
      </c>
      <c r="H381" s="21">
        <v>4.9232440186302764</v>
      </c>
      <c r="I381" s="22">
        <v>129</v>
      </c>
      <c r="J381" s="22">
        <f t="shared" si="86"/>
        <v>0</v>
      </c>
      <c r="K381" s="22">
        <f t="shared" si="79"/>
        <v>0</v>
      </c>
      <c r="L381" s="22">
        <f t="shared" si="87"/>
        <v>0</v>
      </c>
      <c r="M381" s="22">
        <f t="shared" si="80"/>
        <v>0</v>
      </c>
      <c r="N381" s="22">
        <f t="shared" si="88"/>
        <v>0</v>
      </c>
      <c r="O381" s="22">
        <f t="shared" si="81"/>
        <v>0</v>
      </c>
      <c r="P381" s="22">
        <f t="shared" si="82"/>
        <v>0</v>
      </c>
      <c r="Q381" s="22">
        <f t="shared" si="83"/>
        <v>0</v>
      </c>
      <c r="R381" s="22">
        <f t="shared" si="89"/>
        <v>0</v>
      </c>
      <c r="S381" s="22">
        <f t="shared" si="84"/>
        <v>0</v>
      </c>
      <c r="T381" s="22">
        <f t="shared" si="90"/>
        <v>0</v>
      </c>
      <c r="U381" s="22">
        <f t="shared" si="85"/>
        <v>0</v>
      </c>
      <c r="V381" s="22">
        <f t="shared" si="91"/>
        <v>0</v>
      </c>
      <c r="W381" s="20">
        <v>1</v>
      </c>
      <c r="X381" s="20">
        <v>1</v>
      </c>
      <c r="Y381" s="21" t="s">
        <v>1022</v>
      </c>
    </row>
    <row r="382" spans="1:25">
      <c r="A382" t="s">
        <v>383</v>
      </c>
      <c r="B382">
        <v>1502</v>
      </c>
      <c r="C382" t="s">
        <v>989</v>
      </c>
      <c r="D382">
        <v>1525</v>
      </c>
      <c r="E382" t="s">
        <v>989</v>
      </c>
      <c r="F382">
        <f t="shared" si="77"/>
        <v>0</v>
      </c>
      <c r="G382">
        <f t="shared" si="78"/>
        <v>0</v>
      </c>
      <c r="H382" s="21">
        <v>3.975431808509263</v>
      </c>
      <c r="I382" s="22">
        <v>235</v>
      </c>
      <c r="J382" s="22">
        <f t="shared" si="86"/>
        <v>0</v>
      </c>
      <c r="K382" s="22">
        <f t="shared" si="79"/>
        <v>0</v>
      </c>
      <c r="L382" s="22">
        <f t="shared" si="87"/>
        <v>0</v>
      </c>
      <c r="M382" s="22">
        <f t="shared" si="80"/>
        <v>0</v>
      </c>
      <c r="N382" s="22">
        <f t="shared" si="88"/>
        <v>0</v>
      </c>
      <c r="O382" s="22">
        <f t="shared" si="81"/>
        <v>0</v>
      </c>
      <c r="P382" s="22">
        <f t="shared" si="82"/>
        <v>0</v>
      </c>
      <c r="Q382" s="22">
        <f t="shared" si="83"/>
        <v>0</v>
      </c>
      <c r="R382" s="22">
        <f t="shared" si="89"/>
        <v>0</v>
      </c>
      <c r="S382" s="22">
        <f t="shared" si="84"/>
        <v>0</v>
      </c>
      <c r="T382" s="22">
        <f t="shared" si="90"/>
        <v>0</v>
      </c>
      <c r="U382" s="22">
        <f t="shared" si="85"/>
        <v>0</v>
      </c>
      <c r="V382" s="22">
        <f t="shared" si="91"/>
        <v>0</v>
      </c>
      <c r="W382" s="20">
        <v>1</v>
      </c>
      <c r="X382" s="20">
        <v>1</v>
      </c>
      <c r="Y382" s="21" t="s">
        <v>1022</v>
      </c>
    </row>
    <row r="383" spans="1:25">
      <c r="A383" t="s">
        <v>384</v>
      </c>
      <c r="B383">
        <v>1525</v>
      </c>
      <c r="C383" t="s">
        <v>989</v>
      </c>
      <c r="D383">
        <v>3802</v>
      </c>
      <c r="E383" t="s">
        <v>990</v>
      </c>
      <c r="F383">
        <f t="shared" si="77"/>
        <v>0</v>
      </c>
      <c r="G383">
        <f t="shared" si="78"/>
        <v>0</v>
      </c>
      <c r="H383" s="21">
        <v>4.6655809910179533</v>
      </c>
      <c r="I383" s="22">
        <v>198</v>
      </c>
      <c r="J383" s="22">
        <f t="shared" si="86"/>
        <v>0</v>
      </c>
      <c r="K383" s="22">
        <f t="shared" si="79"/>
        <v>0</v>
      </c>
      <c r="L383" s="22">
        <f t="shared" si="87"/>
        <v>0</v>
      </c>
      <c r="M383" s="22">
        <f t="shared" si="80"/>
        <v>0</v>
      </c>
      <c r="N383" s="22">
        <f t="shared" si="88"/>
        <v>0</v>
      </c>
      <c r="O383" s="22">
        <f t="shared" si="81"/>
        <v>0</v>
      </c>
      <c r="P383" s="22">
        <f t="shared" si="82"/>
        <v>0</v>
      </c>
      <c r="Q383" s="22">
        <f t="shared" si="83"/>
        <v>0</v>
      </c>
      <c r="R383" s="22">
        <f t="shared" si="89"/>
        <v>0</v>
      </c>
      <c r="S383" s="22">
        <f t="shared" si="84"/>
        <v>0</v>
      </c>
      <c r="T383" s="22">
        <f t="shared" si="90"/>
        <v>0</v>
      </c>
      <c r="U383" s="22">
        <f t="shared" si="85"/>
        <v>0</v>
      </c>
      <c r="V383" s="22">
        <f t="shared" si="91"/>
        <v>0</v>
      </c>
      <c r="W383" s="20">
        <v>1</v>
      </c>
      <c r="X383" s="20">
        <v>0</v>
      </c>
      <c r="Y383" s="21" t="s">
        <v>1022</v>
      </c>
    </row>
    <row r="384" spans="1:25">
      <c r="A384" t="s">
        <v>385</v>
      </c>
      <c r="B384">
        <v>1301</v>
      </c>
      <c r="C384" t="s">
        <v>990</v>
      </c>
      <c r="D384">
        <v>1502</v>
      </c>
      <c r="E384" t="s">
        <v>989</v>
      </c>
      <c r="F384">
        <f t="shared" si="77"/>
        <v>0</v>
      </c>
      <c r="G384">
        <f t="shared" si="78"/>
        <v>0</v>
      </c>
      <c r="H384" s="21">
        <v>4.9836262871245349</v>
      </c>
      <c r="I384" s="22">
        <v>249</v>
      </c>
      <c r="J384" s="22">
        <f t="shared" si="86"/>
        <v>0</v>
      </c>
      <c r="K384" s="22">
        <f t="shared" si="79"/>
        <v>0</v>
      </c>
      <c r="L384" s="22">
        <f t="shared" si="87"/>
        <v>0</v>
      </c>
      <c r="M384" s="22">
        <f t="shared" si="80"/>
        <v>0</v>
      </c>
      <c r="N384" s="22">
        <f t="shared" si="88"/>
        <v>0</v>
      </c>
      <c r="O384" s="22">
        <f t="shared" si="81"/>
        <v>0</v>
      </c>
      <c r="P384" s="22">
        <f t="shared" si="82"/>
        <v>0</v>
      </c>
      <c r="Q384" s="22">
        <f t="shared" si="83"/>
        <v>0</v>
      </c>
      <c r="R384" s="22">
        <f t="shared" si="89"/>
        <v>0</v>
      </c>
      <c r="S384" s="22">
        <f t="shared" si="84"/>
        <v>0</v>
      </c>
      <c r="T384" s="22">
        <f t="shared" si="90"/>
        <v>0</v>
      </c>
      <c r="U384" s="22">
        <f t="shared" si="85"/>
        <v>0</v>
      </c>
      <c r="V384" s="22">
        <f t="shared" si="91"/>
        <v>0</v>
      </c>
      <c r="W384" s="20">
        <v>1</v>
      </c>
      <c r="X384" s="20">
        <v>0</v>
      </c>
      <c r="Y384" s="21" t="s">
        <v>1022</v>
      </c>
    </row>
    <row r="385" spans="1:25">
      <c r="A385" t="s">
        <v>386</v>
      </c>
      <c r="B385">
        <v>5201</v>
      </c>
      <c r="C385" t="s">
        <v>991</v>
      </c>
      <c r="D385">
        <v>5401</v>
      </c>
      <c r="E385" t="s">
        <v>989</v>
      </c>
      <c r="F385">
        <f t="shared" si="77"/>
        <v>1</v>
      </c>
      <c r="G385">
        <f t="shared" si="78"/>
        <v>0</v>
      </c>
      <c r="H385" s="21">
        <v>4.5820633629117085</v>
      </c>
      <c r="I385" s="22">
        <v>403</v>
      </c>
      <c r="J385" s="22">
        <f t="shared" si="86"/>
        <v>0</v>
      </c>
      <c r="K385" s="22">
        <f t="shared" si="79"/>
        <v>0</v>
      </c>
      <c r="L385" s="22">
        <f t="shared" si="87"/>
        <v>0</v>
      </c>
      <c r="M385" s="22">
        <f t="shared" si="80"/>
        <v>0</v>
      </c>
      <c r="N385" s="22">
        <f t="shared" si="88"/>
        <v>0</v>
      </c>
      <c r="O385" s="22">
        <f t="shared" si="81"/>
        <v>0</v>
      </c>
      <c r="P385" s="22">
        <f t="shared" si="82"/>
        <v>0</v>
      </c>
      <c r="Q385" s="22">
        <f t="shared" si="83"/>
        <v>1</v>
      </c>
      <c r="R385" s="22">
        <f t="shared" si="89"/>
        <v>0</v>
      </c>
      <c r="S385" s="22">
        <f t="shared" si="84"/>
        <v>0</v>
      </c>
      <c r="T385" s="22">
        <f t="shared" si="90"/>
        <v>0</v>
      </c>
      <c r="U385" s="22">
        <f t="shared" si="85"/>
        <v>0</v>
      </c>
      <c r="V385" s="22">
        <f t="shared" si="91"/>
        <v>0</v>
      </c>
      <c r="W385" s="20">
        <v>1</v>
      </c>
      <c r="X385" s="20">
        <v>0</v>
      </c>
      <c r="Y385" s="21" t="s">
        <v>1022</v>
      </c>
    </row>
    <row r="386" spans="1:25">
      <c r="A386" t="s">
        <v>387</v>
      </c>
      <c r="B386">
        <v>1502</v>
      </c>
      <c r="C386" t="s">
        <v>989</v>
      </c>
      <c r="D386">
        <v>3802</v>
      </c>
      <c r="E386" t="s">
        <v>990</v>
      </c>
      <c r="F386">
        <f t="shared" ref="F386:F449" si="92">IF(OR(C386="Bw4-80I",E386="Bw4-80I"),1,0)</f>
        <v>0</v>
      </c>
      <c r="G386">
        <f t="shared" ref="G386:G449" si="93">IF(AND(F386=1,X386=1),1,0)</f>
        <v>0</v>
      </c>
      <c r="H386" s="21">
        <v>5.9745116927373285</v>
      </c>
      <c r="I386" s="22">
        <v>224</v>
      </c>
      <c r="J386" s="22">
        <f t="shared" si="86"/>
        <v>0</v>
      </c>
      <c r="K386" s="22">
        <f t="shared" ref="K386:K449" si="94">IF(AND(J386=1,X386=1),1,0)</f>
        <v>0</v>
      </c>
      <c r="L386" s="22">
        <f t="shared" si="87"/>
        <v>0</v>
      </c>
      <c r="M386" s="22">
        <f t="shared" ref="M386:M449" si="95">IF(AND(L386=1,X386=1),1,0)</f>
        <v>0</v>
      </c>
      <c r="N386" s="22">
        <f t="shared" si="88"/>
        <v>0</v>
      </c>
      <c r="O386" s="22">
        <f t="shared" ref="O386:O449" si="96">IF(AND(N386=1,X386=1),1,0)</f>
        <v>0</v>
      </c>
      <c r="P386" s="22">
        <f t="shared" ref="P386:P449" si="97">IF(OR(L386=1,N386=1),1,0)</f>
        <v>0</v>
      </c>
      <c r="Q386" s="22">
        <f t="shared" ref="Q386:Q449" si="98">IF(OR(B386=5201,D386=5201),1,0)</f>
        <v>0</v>
      </c>
      <c r="R386" s="22">
        <f t="shared" si="89"/>
        <v>0</v>
      </c>
      <c r="S386" s="22">
        <f t="shared" ref="S386:S449" si="99">IF(OR(B386=5701,D386=5701),1,0)</f>
        <v>0</v>
      </c>
      <c r="T386" s="22">
        <f t="shared" si="90"/>
        <v>0</v>
      </c>
      <c r="U386" s="22">
        <f t="shared" ref="U386:U449" si="100">IF(OR(B386=5801,D386=5801),1,0)</f>
        <v>0</v>
      </c>
      <c r="V386" s="22">
        <f t="shared" si="91"/>
        <v>0</v>
      </c>
      <c r="W386" s="20">
        <v>1</v>
      </c>
      <c r="X386" s="20">
        <v>1</v>
      </c>
      <c r="Y386" s="21" t="s">
        <v>1022</v>
      </c>
    </row>
    <row r="387" spans="1:25">
      <c r="A387" t="s">
        <v>388</v>
      </c>
      <c r="B387">
        <v>5101</v>
      </c>
      <c r="C387" t="s">
        <v>991</v>
      </c>
      <c r="D387">
        <v>5701</v>
      </c>
      <c r="E387" t="s">
        <v>991</v>
      </c>
      <c r="F387">
        <f t="shared" si="92"/>
        <v>1</v>
      </c>
      <c r="G387">
        <f t="shared" si="93"/>
        <v>0</v>
      </c>
      <c r="H387" s="21">
        <v>4.8267225201689925</v>
      </c>
      <c r="I387" s="22">
        <v>248</v>
      </c>
      <c r="J387" s="22">
        <f t="shared" ref="J387:J450" si="101">IF(OR(B387=3801,D387=3801),1,0)</f>
        <v>0</v>
      </c>
      <c r="K387" s="22">
        <f t="shared" si="94"/>
        <v>0</v>
      </c>
      <c r="L387" s="22">
        <f t="shared" ref="L387:L450" si="102">IF(OR(B387=5101,D387=5101),1,0)</f>
        <v>1</v>
      </c>
      <c r="M387" s="22">
        <f t="shared" si="95"/>
        <v>0</v>
      </c>
      <c r="N387" s="22">
        <f t="shared" ref="N387:N450" si="103">IF(OR(B387=5102,D387=5102),1,0)</f>
        <v>0</v>
      </c>
      <c r="O387" s="22">
        <f t="shared" si="96"/>
        <v>0</v>
      </c>
      <c r="P387" s="22">
        <f t="shared" si="97"/>
        <v>1</v>
      </c>
      <c r="Q387" s="22">
        <f t="shared" si="98"/>
        <v>0</v>
      </c>
      <c r="R387" s="22">
        <f t="shared" ref="R387:R450" si="104">IF(AND(Q387=1,X387=1),1,0)</f>
        <v>0</v>
      </c>
      <c r="S387" s="22">
        <f t="shared" si="99"/>
        <v>1</v>
      </c>
      <c r="T387" s="22">
        <f t="shared" ref="T387:T450" si="105">IF(AND(S387=1,X387=1),1,0)</f>
        <v>0</v>
      </c>
      <c r="U387" s="22">
        <f t="shared" si="100"/>
        <v>0</v>
      </c>
      <c r="V387" s="22">
        <f t="shared" ref="V387:V450" si="106">IF(AND(U387=1,X387=1),1,0)</f>
        <v>0</v>
      </c>
      <c r="W387" s="20">
        <v>1</v>
      </c>
      <c r="X387" s="20">
        <v>0</v>
      </c>
      <c r="Y387" s="21" t="s">
        <v>1022</v>
      </c>
    </row>
    <row r="388" spans="1:25">
      <c r="A388" t="s">
        <v>389</v>
      </c>
      <c r="B388">
        <v>3901</v>
      </c>
      <c r="C388" t="s">
        <v>989</v>
      </c>
      <c r="D388">
        <v>5801</v>
      </c>
      <c r="E388" t="s">
        <v>991</v>
      </c>
      <c r="F388">
        <f t="shared" si="92"/>
        <v>1</v>
      </c>
      <c r="G388">
        <f t="shared" si="93"/>
        <v>0</v>
      </c>
      <c r="H388" s="21">
        <v>4.6273658565927329</v>
      </c>
      <c r="I388" s="22">
        <v>326</v>
      </c>
      <c r="J388" s="22">
        <f t="shared" si="101"/>
        <v>0</v>
      </c>
      <c r="K388" s="22">
        <f t="shared" si="94"/>
        <v>0</v>
      </c>
      <c r="L388" s="22">
        <f t="shared" si="102"/>
        <v>0</v>
      </c>
      <c r="M388" s="22">
        <f t="shared" si="95"/>
        <v>0</v>
      </c>
      <c r="N388" s="22">
        <f t="shared" si="103"/>
        <v>0</v>
      </c>
      <c r="O388" s="22">
        <f t="shared" si="96"/>
        <v>0</v>
      </c>
      <c r="P388" s="22">
        <f t="shared" si="97"/>
        <v>0</v>
      </c>
      <c r="Q388" s="22">
        <f t="shared" si="98"/>
        <v>0</v>
      </c>
      <c r="R388" s="22">
        <f t="shared" si="104"/>
        <v>0</v>
      </c>
      <c r="S388" s="22">
        <f t="shared" si="99"/>
        <v>0</v>
      </c>
      <c r="T388" s="22">
        <f t="shared" si="105"/>
        <v>0</v>
      </c>
      <c r="U388" s="22">
        <f t="shared" si="100"/>
        <v>1</v>
      </c>
      <c r="V388" s="22">
        <f t="shared" si="106"/>
        <v>0</v>
      </c>
      <c r="W388" s="20">
        <v>1</v>
      </c>
      <c r="X388" s="20">
        <v>0</v>
      </c>
      <c r="Y388" s="21" t="s">
        <v>1022</v>
      </c>
    </row>
    <row r="389" spans="1:25">
      <c r="A389" t="s">
        <v>390</v>
      </c>
      <c r="B389">
        <v>1525</v>
      </c>
      <c r="C389" t="s">
        <v>989</v>
      </c>
      <c r="D389">
        <v>5401</v>
      </c>
      <c r="E389" t="s">
        <v>989</v>
      </c>
      <c r="F389">
        <f t="shared" si="92"/>
        <v>0</v>
      </c>
      <c r="G389">
        <f t="shared" si="93"/>
        <v>0</v>
      </c>
      <c r="H389" s="21">
        <v>4.8247764624755458</v>
      </c>
      <c r="I389" s="22">
        <v>175</v>
      </c>
      <c r="J389" s="22">
        <f t="shared" si="101"/>
        <v>0</v>
      </c>
      <c r="K389" s="22">
        <f t="shared" si="94"/>
        <v>0</v>
      </c>
      <c r="L389" s="22">
        <f t="shared" si="102"/>
        <v>0</v>
      </c>
      <c r="M389" s="22">
        <f t="shared" si="95"/>
        <v>0</v>
      </c>
      <c r="N389" s="22">
        <f t="shared" si="103"/>
        <v>0</v>
      </c>
      <c r="O389" s="22">
        <f t="shared" si="96"/>
        <v>0</v>
      </c>
      <c r="P389" s="22">
        <f t="shared" si="97"/>
        <v>0</v>
      </c>
      <c r="Q389" s="22">
        <f t="shared" si="98"/>
        <v>0</v>
      </c>
      <c r="R389" s="22">
        <f t="shared" si="104"/>
        <v>0</v>
      </c>
      <c r="S389" s="22">
        <f t="shared" si="99"/>
        <v>0</v>
      </c>
      <c r="T389" s="22">
        <f t="shared" si="105"/>
        <v>0</v>
      </c>
      <c r="U389" s="22">
        <f t="shared" si="100"/>
        <v>0</v>
      </c>
      <c r="V389" s="22">
        <f t="shared" si="106"/>
        <v>0</v>
      </c>
      <c r="W389" s="20">
        <v>1</v>
      </c>
      <c r="X389" s="20">
        <v>1</v>
      </c>
      <c r="Y389" s="21" t="s">
        <v>1022</v>
      </c>
    </row>
    <row r="390" spans="1:25">
      <c r="A390" t="s">
        <v>391</v>
      </c>
      <c r="B390">
        <v>705</v>
      </c>
      <c r="C390" t="s">
        <v>989</v>
      </c>
      <c r="D390">
        <v>3802</v>
      </c>
      <c r="E390" t="s">
        <v>990</v>
      </c>
      <c r="F390">
        <f t="shared" si="92"/>
        <v>0</v>
      </c>
      <c r="G390">
        <f t="shared" si="93"/>
        <v>0</v>
      </c>
      <c r="H390" s="21">
        <v>5.4996870826184034</v>
      </c>
      <c r="I390" s="22">
        <v>47</v>
      </c>
      <c r="J390" s="22">
        <f t="shared" si="101"/>
        <v>0</v>
      </c>
      <c r="K390" s="22">
        <f t="shared" si="94"/>
        <v>0</v>
      </c>
      <c r="L390" s="22">
        <f t="shared" si="102"/>
        <v>0</v>
      </c>
      <c r="M390" s="22">
        <f t="shared" si="95"/>
        <v>0</v>
      </c>
      <c r="N390" s="22">
        <f t="shared" si="103"/>
        <v>0</v>
      </c>
      <c r="O390" s="22">
        <f t="shared" si="96"/>
        <v>0</v>
      </c>
      <c r="P390" s="22">
        <f t="shared" si="97"/>
        <v>0</v>
      </c>
      <c r="Q390" s="22">
        <f t="shared" si="98"/>
        <v>0</v>
      </c>
      <c r="R390" s="22">
        <f t="shared" si="104"/>
        <v>0</v>
      </c>
      <c r="S390" s="22">
        <f t="shared" si="99"/>
        <v>0</v>
      </c>
      <c r="T390" s="22">
        <f t="shared" si="105"/>
        <v>0</v>
      </c>
      <c r="U390" s="22">
        <f t="shared" si="100"/>
        <v>0</v>
      </c>
      <c r="V390" s="22">
        <f t="shared" si="106"/>
        <v>0</v>
      </c>
      <c r="W390" s="20">
        <v>1</v>
      </c>
      <c r="X390" s="20">
        <v>0</v>
      </c>
      <c r="Y390" s="21" t="s">
        <v>1022</v>
      </c>
    </row>
    <row r="391" spans="1:25">
      <c r="A391" t="s">
        <v>392</v>
      </c>
      <c r="B391">
        <v>4601</v>
      </c>
      <c r="C391" t="s">
        <v>989</v>
      </c>
      <c r="D391">
        <v>4803</v>
      </c>
      <c r="E391" t="s">
        <v>989</v>
      </c>
      <c r="F391">
        <f t="shared" si="92"/>
        <v>0</v>
      </c>
      <c r="G391">
        <f t="shared" si="93"/>
        <v>0</v>
      </c>
      <c r="H391" s="21">
        <v>4.204119982655925</v>
      </c>
      <c r="I391" s="22">
        <v>518</v>
      </c>
      <c r="J391" s="22">
        <f t="shared" si="101"/>
        <v>0</v>
      </c>
      <c r="K391" s="22">
        <f t="shared" si="94"/>
        <v>0</v>
      </c>
      <c r="L391" s="22">
        <f t="shared" si="102"/>
        <v>0</v>
      </c>
      <c r="M391" s="22">
        <f t="shared" si="95"/>
        <v>0</v>
      </c>
      <c r="N391" s="22">
        <f t="shared" si="103"/>
        <v>0</v>
      </c>
      <c r="O391" s="22">
        <f t="shared" si="96"/>
        <v>0</v>
      </c>
      <c r="P391" s="22">
        <f t="shared" si="97"/>
        <v>0</v>
      </c>
      <c r="Q391" s="22">
        <f t="shared" si="98"/>
        <v>0</v>
      </c>
      <c r="R391" s="22">
        <f t="shared" si="104"/>
        <v>0</v>
      </c>
      <c r="S391" s="22">
        <f t="shared" si="99"/>
        <v>0</v>
      </c>
      <c r="T391" s="22">
        <f t="shared" si="105"/>
        <v>0</v>
      </c>
      <c r="U391" s="22">
        <f t="shared" si="100"/>
        <v>0</v>
      </c>
      <c r="V391" s="22">
        <f t="shared" si="106"/>
        <v>0</v>
      </c>
      <c r="W391" s="20">
        <v>1</v>
      </c>
      <c r="X391" s="20">
        <v>0</v>
      </c>
      <c r="Y391" s="21" t="s">
        <v>1022</v>
      </c>
    </row>
    <row r="392" spans="1:25">
      <c r="A392" t="s">
        <v>393</v>
      </c>
      <c r="B392">
        <v>3505</v>
      </c>
      <c r="C392" t="s">
        <v>989</v>
      </c>
      <c r="D392">
        <v>5201</v>
      </c>
      <c r="E392" t="s">
        <v>991</v>
      </c>
      <c r="F392">
        <f t="shared" si="92"/>
        <v>1</v>
      </c>
      <c r="G392">
        <f t="shared" si="93"/>
        <v>1</v>
      </c>
      <c r="H392" s="21">
        <v>4.2944662261615933</v>
      </c>
      <c r="I392" s="22">
        <v>231</v>
      </c>
      <c r="J392" s="22">
        <f t="shared" si="101"/>
        <v>0</v>
      </c>
      <c r="K392" s="22">
        <f t="shared" si="94"/>
        <v>0</v>
      </c>
      <c r="L392" s="22">
        <f t="shared" si="102"/>
        <v>0</v>
      </c>
      <c r="M392" s="22">
        <f t="shared" si="95"/>
        <v>0</v>
      </c>
      <c r="N392" s="22">
        <f t="shared" si="103"/>
        <v>0</v>
      </c>
      <c r="O392" s="22">
        <f t="shared" si="96"/>
        <v>0</v>
      </c>
      <c r="P392" s="22">
        <f t="shared" si="97"/>
        <v>0</v>
      </c>
      <c r="Q392" s="22">
        <f t="shared" si="98"/>
        <v>1</v>
      </c>
      <c r="R392" s="22">
        <f t="shared" si="104"/>
        <v>1</v>
      </c>
      <c r="S392" s="22">
        <f t="shared" si="99"/>
        <v>0</v>
      </c>
      <c r="T392" s="22">
        <f t="shared" si="105"/>
        <v>0</v>
      </c>
      <c r="U392" s="22">
        <f t="shared" si="100"/>
        <v>0</v>
      </c>
      <c r="V392" s="22">
        <f t="shared" si="106"/>
        <v>0</v>
      </c>
      <c r="W392" s="20">
        <v>1</v>
      </c>
      <c r="X392" s="20">
        <v>1</v>
      </c>
      <c r="Y392" s="21" t="s">
        <v>1022</v>
      </c>
    </row>
    <row r="393" spans="1:25">
      <c r="A393" t="s">
        <v>394</v>
      </c>
      <c r="B393">
        <v>4006</v>
      </c>
      <c r="C393" t="s">
        <v>989</v>
      </c>
      <c r="D393">
        <v>5101</v>
      </c>
      <c r="E393" t="s">
        <v>991</v>
      </c>
      <c r="F393">
        <f t="shared" si="92"/>
        <v>1</v>
      </c>
      <c r="G393">
        <f t="shared" si="93"/>
        <v>1</v>
      </c>
      <c r="H393" s="21">
        <v>5.1931245983544612</v>
      </c>
      <c r="I393" s="22">
        <v>480</v>
      </c>
      <c r="J393" s="22">
        <f t="shared" si="101"/>
        <v>0</v>
      </c>
      <c r="K393" s="22">
        <f t="shared" si="94"/>
        <v>0</v>
      </c>
      <c r="L393" s="22">
        <f t="shared" si="102"/>
        <v>1</v>
      </c>
      <c r="M393" s="22">
        <f t="shared" si="95"/>
        <v>1</v>
      </c>
      <c r="N393" s="22">
        <f t="shared" si="103"/>
        <v>0</v>
      </c>
      <c r="O393" s="22">
        <f t="shared" si="96"/>
        <v>0</v>
      </c>
      <c r="P393" s="22">
        <f t="shared" si="97"/>
        <v>1</v>
      </c>
      <c r="Q393" s="22">
        <f t="shared" si="98"/>
        <v>0</v>
      </c>
      <c r="R393" s="22">
        <f t="shared" si="104"/>
        <v>0</v>
      </c>
      <c r="S393" s="22">
        <f t="shared" si="99"/>
        <v>0</v>
      </c>
      <c r="T393" s="22">
        <f t="shared" si="105"/>
        <v>0</v>
      </c>
      <c r="U393" s="22">
        <f t="shared" si="100"/>
        <v>0</v>
      </c>
      <c r="V393" s="22">
        <f t="shared" si="106"/>
        <v>0</v>
      </c>
      <c r="W393" s="20">
        <v>1</v>
      </c>
      <c r="X393" s="20">
        <v>1</v>
      </c>
      <c r="Y393" s="21" t="s">
        <v>1022</v>
      </c>
    </row>
    <row r="394" spans="1:25">
      <c r="A394" t="s">
        <v>395</v>
      </c>
      <c r="B394">
        <v>705</v>
      </c>
      <c r="C394" t="s">
        <v>989</v>
      </c>
      <c r="D394">
        <v>5701</v>
      </c>
      <c r="E394" t="s">
        <v>991</v>
      </c>
      <c r="F394">
        <f t="shared" si="92"/>
        <v>1</v>
      </c>
      <c r="G394">
        <f t="shared" si="93"/>
        <v>1</v>
      </c>
      <c r="H394" s="21">
        <v>4.888179493918325</v>
      </c>
      <c r="I394" s="22">
        <v>122</v>
      </c>
      <c r="J394" s="22">
        <f t="shared" si="101"/>
        <v>0</v>
      </c>
      <c r="K394" s="22">
        <f t="shared" si="94"/>
        <v>0</v>
      </c>
      <c r="L394" s="22">
        <f t="shared" si="102"/>
        <v>0</v>
      </c>
      <c r="M394" s="22">
        <f t="shared" si="95"/>
        <v>0</v>
      </c>
      <c r="N394" s="22">
        <f t="shared" si="103"/>
        <v>0</v>
      </c>
      <c r="O394" s="22">
        <f t="shared" si="96"/>
        <v>0</v>
      </c>
      <c r="P394" s="22">
        <f t="shared" si="97"/>
        <v>0</v>
      </c>
      <c r="Q394" s="22">
        <f t="shared" si="98"/>
        <v>0</v>
      </c>
      <c r="R394" s="22">
        <f t="shared" si="104"/>
        <v>0</v>
      </c>
      <c r="S394" s="22">
        <f t="shared" si="99"/>
        <v>1</v>
      </c>
      <c r="T394" s="22">
        <f t="shared" si="105"/>
        <v>1</v>
      </c>
      <c r="U394" s="22">
        <f t="shared" si="100"/>
        <v>0</v>
      </c>
      <c r="V394" s="22">
        <f t="shared" si="106"/>
        <v>0</v>
      </c>
      <c r="W394" s="20">
        <v>1</v>
      </c>
      <c r="X394" s="20">
        <v>1</v>
      </c>
      <c r="Y394" s="21" t="s">
        <v>1023</v>
      </c>
    </row>
    <row r="395" spans="1:25">
      <c r="A395" t="s">
        <v>396</v>
      </c>
      <c r="B395">
        <v>1301</v>
      </c>
      <c r="C395" t="s">
        <v>990</v>
      </c>
      <c r="D395">
        <v>4002</v>
      </c>
      <c r="E395" t="s">
        <v>989</v>
      </c>
      <c r="F395">
        <f t="shared" si="92"/>
        <v>0</v>
      </c>
      <c r="G395">
        <f t="shared" si="93"/>
        <v>0</v>
      </c>
      <c r="H395" s="21">
        <v>4.2455126678141495</v>
      </c>
      <c r="I395" s="22">
        <v>186</v>
      </c>
      <c r="J395" s="22">
        <f t="shared" si="101"/>
        <v>0</v>
      </c>
      <c r="K395" s="22">
        <f t="shared" si="94"/>
        <v>0</v>
      </c>
      <c r="L395" s="22">
        <f t="shared" si="102"/>
        <v>0</v>
      </c>
      <c r="M395" s="22">
        <f t="shared" si="95"/>
        <v>0</v>
      </c>
      <c r="N395" s="22">
        <f t="shared" si="103"/>
        <v>0</v>
      </c>
      <c r="O395" s="22">
        <f t="shared" si="96"/>
        <v>0</v>
      </c>
      <c r="P395" s="22">
        <f t="shared" si="97"/>
        <v>0</v>
      </c>
      <c r="Q395" s="22">
        <f t="shared" si="98"/>
        <v>0</v>
      </c>
      <c r="R395" s="22">
        <f t="shared" si="104"/>
        <v>0</v>
      </c>
      <c r="S395" s="22">
        <f t="shared" si="99"/>
        <v>0</v>
      </c>
      <c r="T395" s="22">
        <f t="shared" si="105"/>
        <v>0</v>
      </c>
      <c r="U395" s="22">
        <f t="shared" si="100"/>
        <v>0</v>
      </c>
      <c r="V395" s="22">
        <f t="shared" si="106"/>
        <v>0</v>
      </c>
      <c r="W395" s="20">
        <v>1</v>
      </c>
      <c r="X395" s="20">
        <v>0</v>
      </c>
      <c r="Y395" s="21" t="s">
        <v>1023</v>
      </c>
    </row>
    <row r="396" spans="1:25">
      <c r="A396" t="s">
        <v>397</v>
      </c>
      <c r="B396">
        <v>1525</v>
      </c>
      <c r="C396" t="s">
        <v>989</v>
      </c>
      <c r="D396" t="s">
        <v>507</v>
      </c>
      <c r="E396" t="str">
        <f>C396</f>
        <v>Bw6</v>
      </c>
      <c r="F396">
        <f t="shared" si="92"/>
        <v>0</v>
      </c>
      <c r="G396">
        <f t="shared" si="93"/>
        <v>0</v>
      </c>
      <c r="H396" s="21">
        <v>4.1172712956557644</v>
      </c>
      <c r="I396" s="22">
        <v>526</v>
      </c>
      <c r="J396" s="22">
        <f t="shared" si="101"/>
        <v>0</v>
      </c>
      <c r="K396" s="22">
        <f t="shared" si="94"/>
        <v>0</v>
      </c>
      <c r="L396" s="22">
        <f t="shared" si="102"/>
        <v>0</v>
      </c>
      <c r="M396" s="22">
        <f t="shared" si="95"/>
        <v>0</v>
      </c>
      <c r="N396" s="22">
        <f t="shared" si="103"/>
        <v>0</v>
      </c>
      <c r="O396" s="22">
        <f t="shared" si="96"/>
        <v>0</v>
      </c>
      <c r="P396" s="22">
        <f t="shared" si="97"/>
        <v>0</v>
      </c>
      <c r="Q396" s="22">
        <f t="shared" si="98"/>
        <v>0</v>
      </c>
      <c r="R396" s="22">
        <f t="shared" si="104"/>
        <v>0</v>
      </c>
      <c r="S396" s="22">
        <f t="shared" si="99"/>
        <v>0</v>
      </c>
      <c r="T396" s="22">
        <f t="shared" si="105"/>
        <v>0</v>
      </c>
      <c r="U396" s="22">
        <f t="shared" si="100"/>
        <v>0</v>
      </c>
      <c r="V396" s="22">
        <f t="shared" si="106"/>
        <v>0</v>
      </c>
      <c r="W396" s="20">
        <v>1</v>
      </c>
      <c r="X396" s="20">
        <v>0</v>
      </c>
      <c r="Y396" s="21" t="s">
        <v>1023</v>
      </c>
    </row>
    <row r="397" spans="1:25">
      <c r="A397" t="s">
        <v>398</v>
      </c>
      <c r="B397">
        <v>1502</v>
      </c>
      <c r="C397" t="s">
        <v>989</v>
      </c>
      <c r="D397">
        <v>3505</v>
      </c>
      <c r="E397" t="s">
        <v>989</v>
      </c>
      <c r="F397">
        <f t="shared" si="92"/>
        <v>0</v>
      </c>
      <c r="G397">
        <f t="shared" si="93"/>
        <v>0</v>
      </c>
      <c r="H397" s="21">
        <v>4.8920946026904808</v>
      </c>
      <c r="I397" s="22">
        <v>218</v>
      </c>
      <c r="J397" s="22">
        <f t="shared" si="101"/>
        <v>0</v>
      </c>
      <c r="K397" s="22">
        <f t="shared" si="94"/>
        <v>0</v>
      </c>
      <c r="L397" s="22">
        <f t="shared" si="102"/>
        <v>0</v>
      </c>
      <c r="M397" s="22">
        <f t="shared" si="95"/>
        <v>0</v>
      </c>
      <c r="N397" s="22">
        <f t="shared" si="103"/>
        <v>0</v>
      </c>
      <c r="O397" s="22">
        <f t="shared" si="96"/>
        <v>0</v>
      </c>
      <c r="P397" s="22">
        <f t="shared" si="97"/>
        <v>0</v>
      </c>
      <c r="Q397" s="22">
        <f t="shared" si="98"/>
        <v>0</v>
      </c>
      <c r="R397" s="22">
        <f t="shared" si="104"/>
        <v>0</v>
      </c>
      <c r="S397" s="22">
        <f t="shared" si="99"/>
        <v>0</v>
      </c>
      <c r="T397" s="22">
        <f t="shared" si="105"/>
        <v>0</v>
      </c>
      <c r="U397" s="22">
        <f t="shared" si="100"/>
        <v>0</v>
      </c>
      <c r="V397" s="22">
        <f t="shared" si="106"/>
        <v>0</v>
      </c>
      <c r="W397" s="20">
        <v>1</v>
      </c>
      <c r="X397" s="20">
        <v>1</v>
      </c>
      <c r="Y397" s="21" t="s">
        <v>1023</v>
      </c>
    </row>
    <row r="398" spans="1:25">
      <c r="A398" t="s">
        <v>399</v>
      </c>
      <c r="B398">
        <v>705</v>
      </c>
      <c r="C398" t="s">
        <v>989</v>
      </c>
      <c r="D398">
        <v>1518</v>
      </c>
      <c r="E398" t="s">
        <v>989</v>
      </c>
      <c r="F398">
        <f t="shared" si="92"/>
        <v>0</v>
      </c>
      <c r="G398">
        <f t="shared" si="93"/>
        <v>0</v>
      </c>
      <c r="H398" s="21">
        <v>3.621176281775035</v>
      </c>
      <c r="I398" s="22">
        <v>328</v>
      </c>
      <c r="J398" s="22">
        <f t="shared" si="101"/>
        <v>0</v>
      </c>
      <c r="K398" s="22">
        <f t="shared" si="94"/>
        <v>0</v>
      </c>
      <c r="L398" s="22">
        <f t="shared" si="102"/>
        <v>0</v>
      </c>
      <c r="M398" s="22">
        <f t="shared" si="95"/>
        <v>0</v>
      </c>
      <c r="N398" s="22">
        <f t="shared" si="103"/>
        <v>0</v>
      </c>
      <c r="O398" s="22">
        <f t="shared" si="96"/>
        <v>0</v>
      </c>
      <c r="P398" s="22">
        <f t="shared" si="97"/>
        <v>0</v>
      </c>
      <c r="Q398" s="22">
        <f t="shared" si="98"/>
        <v>0</v>
      </c>
      <c r="R398" s="22">
        <f t="shared" si="104"/>
        <v>0</v>
      </c>
      <c r="S398" s="22">
        <f t="shared" si="99"/>
        <v>0</v>
      </c>
      <c r="T398" s="22">
        <f t="shared" si="105"/>
        <v>0</v>
      </c>
      <c r="U398" s="22">
        <f t="shared" si="100"/>
        <v>0</v>
      </c>
      <c r="V398" s="22">
        <f t="shared" si="106"/>
        <v>0</v>
      </c>
      <c r="W398" s="20">
        <v>1</v>
      </c>
      <c r="X398" s="20">
        <v>0</v>
      </c>
      <c r="Y398" s="21" t="s">
        <v>1023</v>
      </c>
    </row>
    <row r="399" spans="1:25">
      <c r="A399" t="s">
        <v>400</v>
      </c>
      <c r="B399">
        <v>702</v>
      </c>
      <c r="C399" t="s">
        <v>989</v>
      </c>
      <c r="D399">
        <v>5801</v>
      </c>
      <c r="E399" t="s">
        <v>991</v>
      </c>
      <c r="F399">
        <f t="shared" si="92"/>
        <v>1</v>
      </c>
      <c r="G399">
        <f t="shared" si="93"/>
        <v>1</v>
      </c>
      <c r="H399" s="21">
        <v>4.0934216851622347</v>
      </c>
      <c r="I399" s="22">
        <v>865</v>
      </c>
      <c r="J399" s="22">
        <f t="shared" si="101"/>
        <v>0</v>
      </c>
      <c r="K399" s="22">
        <f t="shared" si="94"/>
        <v>0</v>
      </c>
      <c r="L399" s="22">
        <f t="shared" si="102"/>
        <v>0</v>
      </c>
      <c r="M399" s="22">
        <f t="shared" si="95"/>
        <v>0</v>
      </c>
      <c r="N399" s="22">
        <f t="shared" si="103"/>
        <v>0</v>
      </c>
      <c r="O399" s="22">
        <f t="shared" si="96"/>
        <v>0</v>
      </c>
      <c r="P399" s="22">
        <f t="shared" si="97"/>
        <v>0</v>
      </c>
      <c r="Q399" s="22">
        <f t="shared" si="98"/>
        <v>0</v>
      </c>
      <c r="R399" s="22">
        <f t="shared" si="104"/>
        <v>0</v>
      </c>
      <c r="S399" s="22">
        <f t="shared" si="99"/>
        <v>0</v>
      </c>
      <c r="T399" s="22">
        <f t="shared" si="105"/>
        <v>0</v>
      </c>
      <c r="U399" s="22">
        <f t="shared" si="100"/>
        <v>1</v>
      </c>
      <c r="V399" s="22">
        <f t="shared" si="106"/>
        <v>1</v>
      </c>
      <c r="W399" s="20">
        <v>1</v>
      </c>
      <c r="X399" s="20">
        <v>1</v>
      </c>
      <c r="Y399" s="21" t="s">
        <v>1023</v>
      </c>
    </row>
    <row r="400" spans="1:25">
      <c r="A400" t="s">
        <v>401</v>
      </c>
      <c r="B400">
        <v>2706</v>
      </c>
      <c r="C400" t="s">
        <v>990</v>
      </c>
      <c r="D400">
        <v>4403</v>
      </c>
      <c r="E400" t="s">
        <v>990</v>
      </c>
      <c r="F400">
        <f t="shared" si="92"/>
        <v>0</v>
      </c>
      <c r="G400">
        <f t="shared" si="93"/>
        <v>0</v>
      </c>
      <c r="H400" s="21">
        <v>3.5888317255942073</v>
      </c>
      <c r="I400" s="22">
        <v>233</v>
      </c>
      <c r="J400" s="22">
        <f t="shared" si="101"/>
        <v>0</v>
      </c>
      <c r="K400" s="22">
        <f t="shared" si="94"/>
        <v>0</v>
      </c>
      <c r="L400" s="22">
        <f t="shared" si="102"/>
        <v>0</v>
      </c>
      <c r="M400" s="22">
        <f t="shared" si="95"/>
        <v>0</v>
      </c>
      <c r="N400" s="22">
        <f t="shared" si="103"/>
        <v>0</v>
      </c>
      <c r="O400" s="22">
        <f t="shared" si="96"/>
        <v>0</v>
      </c>
      <c r="P400" s="22">
        <f t="shared" si="97"/>
        <v>0</v>
      </c>
      <c r="Q400" s="22">
        <f t="shared" si="98"/>
        <v>0</v>
      </c>
      <c r="R400" s="22">
        <f t="shared" si="104"/>
        <v>0</v>
      </c>
      <c r="S400" s="22">
        <f t="shared" si="99"/>
        <v>0</v>
      </c>
      <c r="T400" s="22">
        <f t="shared" si="105"/>
        <v>0</v>
      </c>
      <c r="U400" s="22">
        <f t="shared" si="100"/>
        <v>0</v>
      </c>
      <c r="V400" s="22">
        <f t="shared" si="106"/>
        <v>0</v>
      </c>
      <c r="W400" s="20">
        <v>1</v>
      </c>
      <c r="X400" s="20">
        <v>1</v>
      </c>
      <c r="Y400" s="21" t="s">
        <v>1023</v>
      </c>
    </row>
    <row r="401" spans="1:25">
      <c r="A401" t="s">
        <v>402</v>
      </c>
      <c r="B401">
        <v>705</v>
      </c>
      <c r="C401" t="s">
        <v>989</v>
      </c>
      <c r="D401">
        <v>3802</v>
      </c>
      <c r="E401" t="s">
        <v>990</v>
      </c>
      <c r="F401">
        <f t="shared" si="92"/>
        <v>0</v>
      </c>
      <c r="G401">
        <f t="shared" si="93"/>
        <v>0</v>
      </c>
      <c r="H401" s="21">
        <v>4.1613680022349753</v>
      </c>
      <c r="I401" s="22">
        <v>284</v>
      </c>
      <c r="J401" s="22">
        <f t="shared" si="101"/>
        <v>0</v>
      </c>
      <c r="K401" s="22">
        <f t="shared" si="94"/>
        <v>0</v>
      </c>
      <c r="L401" s="22">
        <f t="shared" si="102"/>
        <v>0</v>
      </c>
      <c r="M401" s="22">
        <f t="shared" si="95"/>
        <v>0</v>
      </c>
      <c r="N401" s="22">
        <f t="shared" si="103"/>
        <v>0</v>
      </c>
      <c r="O401" s="22">
        <f t="shared" si="96"/>
        <v>0</v>
      </c>
      <c r="P401" s="22">
        <f t="shared" si="97"/>
        <v>0</v>
      </c>
      <c r="Q401" s="22">
        <f t="shared" si="98"/>
        <v>0</v>
      </c>
      <c r="R401" s="22">
        <f t="shared" si="104"/>
        <v>0</v>
      </c>
      <c r="S401" s="22">
        <f t="shared" si="99"/>
        <v>0</v>
      </c>
      <c r="T401" s="22">
        <f t="shared" si="105"/>
        <v>0</v>
      </c>
      <c r="U401" s="22">
        <f t="shared" si="100"/>
        <v>0</v>
      </c>
      <c r="V401" s="22">
        <f t="shared" si="106"/>
        <v>0</v>
      </c>
      <c r="W401" s="20">
        <v>1</v>
      </c>
      <c r="X401" s="20">
        <v>1</v>
      </c>
      <c r="Y401" s="21" t="s">
        <v>1023</v>
      </c>
    </row>
    <row r="402" spans="1:25">
      <c r="A402" t="s">
        <v>403</v>
      </c>
      <c r="B402">
        <v>1525</v>
      </c>
      <c r="C402" t="s">
        <v>989</v>
      </c>
      <c r="D402">
        <v>1801</v>
      </c>
      <c r="E402" t="s">
        <v>989</v>
      </c>
      <c r="F402">
        <f t="shared" si="92"/>
        <v>0</v>
      </c>
      <c r="G402">
        <f t="shared" si="93"/>
        <v>0</v>
      </c>
      <c r="H402" s="21">
        <v>5.2600713879850751</v>
      </c>
      <c r="I402" s="22">
        <v>6</v>
      </c>
      <c r="J402" s="22">
        <f t="shared" si="101"/>
        <v>0</v>
      </c>
      <c r="K402" s="22">
        <f t="shared" si="94"/>
        <v>0</v>
      </c>
      <c r="L402" s="22">
        <f t="shared" si="102"/>
        <v>0</v>
      </c>
      <c r="M402" s="22">
        <f t="shared" si="95"/>
        <v>0</v>
      </c>
      <c r="N402" s="22">
        <f t="shared" si="103"/>
        <v>0</v>
      </c>
      <c r="O402" s="22">
        <f t="shared" si="96"/>
        <v>0</v>
      </c>
      <c r="P402" s="22">
        <f t="shared" si="97"/>
        <v>0</v>
      </c>
      <c r="Q402" s="22">
        <f t="shared" si="98"/>
        <v>0</v>
      </c>
      <c r="R402" s="22">
        <f t="shared" si="104"/>
        <v>0</v>
      </c>
      <c r="S402" s="22">
        <f t="shared" si="99"/>
        <v>0</v>
      </c>
      <c r="T402" s="22">
        <f t="shared" si="105"/>
        <v>0</v>
      </c>
      <c r="U402" s="22">
        <f t="shared" si="100"/>
        <v>0</v>
      </c>
      <c r="V402" s="22">
        <f t="shared" si="106"/>
        <v>0</v>
      </c>
      <c r="W402" s="20">
        <v>1</v>
      </c>
      <c r="X402" s="20">
        <v>0</v>
      </c>
      <c r="Y402" s="21" t="s">
        <v>1023</v>
      </c>
    </row>
    <row r="403" spans="1:25">
      <c r="A403" t="s">
        <v>404</v>
      </c>
      <c r="B403">
        <v>1502</v>
      </c>
      <c r="C403" t="s">
        <v>989</v>
      </c>
      <c r="D403">
        <v>5801</v>
      </c>
      <c r="E403" t="s">
        <v>991</v>
      </c>
      <c r="F403">
        <f t="shared" si="92"/>
        <v>1</v>
      </c>
      <c r="G403">
        <f t="shared" si="93"/>
        <v>0</v>
      </c>
      <c r="H403" s="21">
        <v>4.8870543780509568</v>
      </c>
      <c r="I403" s="22">
        <v>75</v>
      </c>
      <c r="J403" s="22">
        <f t="shared" si="101"/>
        <v>0</v>
      </c>
      <c r="K403" s="22">
        <f t="shared" si="94"/>
        <v>0</v>
      </c>
      <c r="L403" s="22">
        <f t="shared" si="102"/>
        <v>0</v>
      </c>
      <c r="M403" s="22">
        <f t="shared" si="95"/>
        <v>0</v>
      </c>
      <c r="N403" s="22">
        <f t="shared" si="103"/>
        <v>0</v>
      </c>
      <c r="O403" s="22">
        <f t="shared" si="96"/>
        <v>0</v>
      </c>
      <c r="P403" s="22">
        <f t="shared" si="97"/>
        <v>0</v>
      </c>
      <c r="Q403" s="22">
        <f t="shared" si="98"/>
        <v>0</v>
      </c>
      <c r="R403" s="22">
        <f t="shared" si="104"/>
        <v>0</v>
      </c>
      <c r="S403" s="22">
        <f t="shared" si="99"/>
        <v>0</v>
      </c>
      <c r="T403" s="22">
        <f t="shared" si="105"/>
        <v>0</v>
      </c>
      <c r="U403" s="22">
        <f t="shared" si="100"/>
        <v>1</v>
      </c>
      <c r="V403" s="22">
        <f t="shared" si="106"/>
        <v>0</v>
      </c>
      <c r="W403" s="20">
        <v>1</v>
      </c>
      <c r="X403" s="20">
        <v>0</v>
      </c>
      <c r="Y403" s="21" t="s">
        <v>1023</v>
      </c>
    </row>
    <row r="404" spans="1:25">
      <c r="A404" t="s">
        <v>405</v>
      </c>
      <c r="B404">
        <v>2706</v>
      </c>
      <c r="C404" t="s">
        <v>990</v>
      </c>
      <c r="D404">
        <v>4001</v>
      </c>
      <c r="E404" t="s">
        <v>989</v>
      </c>
      <c r="F404">
        <f t="shared" si="92"/>
        <v>0</v>
      </c>
      <c r="G404">
        <f t="shared" si="93"/>
        <v>0</v>
      </c>
      <c r="H404" s="21">
        <v>5.6394864892685863</v>
      </c>
      <c r="I404" s="22">
        <v>266</v>
      </c>
      <c r="J404" s="22">
        <f t="shared" si="101"/>
        <v>0</v>
      </c>
      <c r="K404" s="22">
        <f t="shared" si="94"/>
        <v>0</v>
      </c>
      <c r="L404" s="22">
        <f t="shared" si="102"/>
        <v>0</v>
      </c>
      <c r="M404" s="22">
        <f t="shared" si="95"/>
        <v>0</v>
      </c>
      <c r="N404" s="22">
        <f t="shared" si="103"/>
        <v>0</v>
      </c>
      <c r="O404" s="22">
        <f t="shared" si="96"/>
        <v>0</v>
      </c>
      <c r="P404" s="22">
        <f t="shared" si="97"/>
        <v>0</v>
      </c>
      <c r="Q404" s="22">
        <f t="shared" si="98"/>
        <v>0</v>
      </c>
      <c r="R404" s="22">
        <f t="shared" si="104"/>
        <v>0</v>
      </c>
      <c r="S404" s="22">
        <f t="shared" si="99"/>
        <v>0</v>
      </c>
      <c r="T404" s="22">
        <f t="shared" si="105"/>
        <v>0</v>
      </c>
      <c r="U404" s="22">
        <f t="shared" si="100"/>
        <v>0</v>
      </c>
      <c r="V404" s="22">
        <f t="shared" si="106"/>
        <v>0</v>
      </c>
      <c r="W404" s="20">
        <v>1</v>
      </c>
      <c r="X404" s="20">
        <v>1</v>
      </c>
      <c r="Y404" s="21" t="s">
        <v>1023</v>
      </c>
    </row>
    <row r="405" spans="1:25">
      <c r="A405" t="s">
        <v>406</v>
      </c>
      <c r="B405">
        <v>1301</v>
      </c>
      <c r="C405" t="s">
        <v>990</v>
      </c>
      <c r="D405">
        <v>1502</v>
      </c>
      <c r="E405" t="s">
        <v>989</v>
      </c>
      <c r="F405">
        <f t="shared" si="92"/>
        <v>0</v>
      </c>
      <c r="G405">
        <f t="shared" si="93"/>
        <v>0</v>
      </c>
      <c r="H405" s="21">
        <v>4.9052560487484511</v>
      </c>
      <c r="I405" s="22">
        <v>51</v>
      </c>
      <c r="J405" s="22">
        <f t="shared" si="101"/>
        <v>0</v>
      </c>
      <c r="K405" s="22">
        <f t="shared" si="94"/>
        <v>0</v>
      </c>
      <c r="L405" s="22">
        <f t="shared" si="102"/>
        <v>0</v>
      </c>
      <c r="M405" s="22">
        <f t="shared" si="95"/>
        <v>0</v>
      </c>
      <c r="N405" s="22">
        <f t="shared" si="103"/>
        <v>0</v>
      </c>
      <c r="O405" s="22">
        <f t="shared" si="96"/>
        <v>0</v>
      </c>
      <c r="P405" s="22">
        <f t="shared" si="97"/>
        <v>0</v>
      </c>
      <c r="Q405" s="22">
        <f t="shared" si="98"/>
        <v>0</v>
      </c>
      <c r="R405" s="22">
        <f t="shared" si="104"/>
        <v>0</v>
      </c>
      <c r="S405" s="22">
        <f t="shared" si="99"/>
        <v>0</v>
      </c>
      <c r="T405" s="22">
        <f t="shared" si="105"/>
        <v>0</v>
      </c>
      <c r="U405" s="22">
        <f t="shared" si="100"/>
        <v>0</v>
      </c>
      <c r="V405" s="22">
        <f t="shared" si="106"/>
        <v>0</v>
      </c>
      <c r="W405" s="20">
        <v>1</v>
      </c>
      <c r="X405" s="20">
        <v>1</v>
      </c>
      <c r="Y405" s="21" t="s">
        <v>1023</v>
      </c>
    </row>
    <row r="406" spans="1:25">
      <c r="A406" t="s">
        <v>407</v>
      </c>
      <c r="B406">
        <v>3505</v>
      </c>
      <c r="C406" t="s">
        <v>989</v>
      </c>
      <c r="D406">
        <v>4601</v>
      </c>
      <c r="E406" t="s">
        <v>989</v>
      </c>
      <c r="F406">
        <f t="shared" si="92"/>
        <v>0</v>
      </c>
      <c r="G406">
        <f t="shared" si="93"/>
        <v>0</v>
      </c>
      <c r="H406" s="21">
        <v>5.2810333672477272</v>
      </c>
      <c r="I406" s="22">
        <v>393</v>
      </c>
      <c r="J406" s="22">
        <f t="shared" si="101"/>
        <v>0</v>
      </c>
      <c r="K406" s="22">
        <f t="shared" si="94"/>
        <v>0</v>
      </c>
      <c r="L406" s="22">
        <f t="shared" si="102"/>
        <v>0</v>
      </c>
      <c r="M406" s="22">
        <f t="shared" si="95"/>
        <v>0</v>
      </c>
      <c r="N406" s="22">
        <f t="shared" si="103"/>
        <v>0</v>
      </c>
      <c r="O406" s="22">
        <f t="shared" si="96"/>
        <v>0</v>
      </c>
      <c r="P406" s="22">
        <f t="shared" si="97"/>
        <v>0</v>
      </c>
      <c r="Q406" s="22">
        <f t="shared" si="98"/>
        <v>0</v>
      </c>
      <c r="R406" s="22">
        <f t="shared" si="104"/>
        <v>0</v>
      </c>
      <c r="S406" s="22">
        <f t="shared" si="99"/>
        <v>0</v>
      </c>
      <c r="T406" s="22">
        <f t="shared" si="105"/>
        <v>0</v>
      </c>
      <c r="U406" s="22">
        <f t="shared" si="100"/>
        <v>0</v>
      </c>
      <c r="V406" s="22">
        <f t="shared" si="106"/>
        <v>0</v>
      </c>
      <c r="W406" s="20">
        <v>1</v>
      </c>
      <c r="X406" s="20">
        <v>0</v>
      </c>
      <c r="Y406" s="21" t="s">
        <v>1023</v>
      </c>
    </row>
    <row r="407" spans="1:25">
      <c r="A407" t="s">
        <v>408</v>
      </c>
      <c r="B407">
        <v>705</v>
      </c>
      <c r="C407" t="s">
        <v>989</v>
      </c>
      <c r="D407">
        <v>4601</v>
      </c>
      <c r="E407" t="s">
        <v>989</v>
      </c>
      <c r="F407">
        <f t="shared" si="92"/>
        <v>0</v>
      </c>
      <c r="G407">
        <f t="shared" si="93"/>
        <v>0</v>
      </c>
      <c r="H407" s="21">
        <v>5.0969100130080562</v>
      </c>
      <c r="I407" s="22">
        <v>282</v>
      </c>
      <c r="J407" s="22">
        <f t="shared" si="101"/>
        <v>0</v>
      </c>
      <c r="K407" s="22">
        <f t="shared" si="94"/>
        <v>0</v>
      </c>
      <c r="L407" s="22">
        <f t="shared" si="102"/>
        <v>0</v>
      </c>
      <c r="M407" s="22">
        <f t="shared" si="95"/>
        <v>0</v>
      </c>
      <c r="N407" s="22">
        <f t="shared" si="103"/>
        <v>0</v>
      </c>
      <c r="O407" s="22">
        <f t="shared" si="96"/>
        <v>0</v>
      </c>
      <c r="P407" s="22">
        <f t="shared" si="97"/>
        <v>0</v>
      </c>
      <c r="Q407" s="22">
        <f t="shared" si="98"/>
        <v>0</v>
      </c>
      <c r="R407" s="22">
        <f t="shared" si="104"/>
        <v>0</v>
      </c>
      <c r="S407" s="22">
        <f t="shared" si="99"/>
        <v>0</v>
      </c>
      <c r="T407" s="22">
        <f t="shared" si="105"/>
        <v>0</v>
      </c>
      <c r="U407" s="22">
        <f t="shared" si="100"/>
        <v>0</v>
      </c>
      <c r="V407" s="22">
        <f t="shared" si="106"/>
        <v>0</v>
      </c>
      <c r="W407" s="20">
        <v>1</v>
      </c>
      <c r="X407" s="20">
        <v>0</v>
      </c>
      <c r="Y407" s="21" t="s">
        <v>1023</v>
      </c>
    </row>
    <row r="408" spans="1:25">
      <c r="A408" t="s">
        <v>409</v>
      </c>
      <c r="B408">
        <v>1301</v>
      </c>
      <c r="C408" t="s">
        <v>990</v>
      </c>
      <c r="D408">
        <v>1502</v>
      </c>
      <c r="E408" t="s">
        <v>989</v>
      </c>
      <c r="F408">
        <f t="shared" si="92"/>
        <v>0</v>
      </c>
      <c r="G408">
        <f t="shared" si="93"/>
        <v>0</v>
      </c>
      <c r="H408" s="21">
        <v>4.7558748556724915</v>
      </c>
      <c r="I408" s="22">
        <v>318</v>
      </c>
      <c r="J408" s="22">
        <f t="shared" si="101"/>
        <v>0</v>
      </c>
      <c r="K408" s="22">
        <f t="shared" si="94"/>
        <v>0</v>
      </c>
      <c r="L408" s="22">
        <f t="shared" si="102"/>
        <v>0</v>
      </c>
      <c r="M408" s="22">
        <f t="shared" si="95"/>
        <v>0</v>
      </c>
      <c r="N408" s="22">
        <f t="shared" si="103"/>
        <v>0</v>
      </c>
      <c r="O408" s="22">
        <f t="shared" si="96"/>
        <v>0</v>
      </c>
      <c r="P408" s="22">
        <f t="shared" si="97"/>
        <v>0</v>
      </c>
      <c r="Q408" s="22">
        <f t="shared" si="98"/>
        <v>0</v>
      </c>
      <c r="R408" s="22">
        <f t="shared" si="104"/>
        <v>0</v>
      </c>
      <c r="S408" s="22">
        <f t="shared" si="99"/>
        <v>0</v>
      </c>
      <c r="T408" s="22">
        <f t="shared" si="105"/>
        <v>0</v>
      </c>
      <c r="U408" s="22">
        <f t="shared" si="100"/>
        <v>0</v>
      </c>
      <c r="V408" s="22">
        <f t="shared" si="106"/>
        <v>0</v>
      </c>
      <c r="W408" s="20">
        <v>1</v>
      </c>
      <c r="X408" s="20">
        <v>0</v>
      </c>
      <c r="Y408" s="21" t="s">
        <v>1023</v>
      </c>
    </row>
    <row r="409" spans="1:25">
      <c r="A409" t="s">
        <v>410</v>
      </c>
      <c r="B409">
        <v>5502</v>
      </c>
      <c r="C409" t="s">
        <v>989</v>
      </c>
      <c r="D409">
        <v>5701</v>
      </c>
      <c r="E409" t="s">
        <v>991</v>
      </c>
      <c r="F409">
        <f t="shared" si="92"/>
        <v>1</v>
      </c>
      <c r="G409">
        <f t="shared" si="93"/>
        <v>0</v>
      </c>
      <c r="H409" s="21">
        <v>5.143014800254095</v>
      </c>
      <c r="I409" s="22">
        <v>176</v>
      </c>
      <c r="J409" s="22">
        <f t="shared" si="101"/>
        <v>0</v>
      </c>
      <c r="K409" s="22">
        <f t="shared" si="94"/>
        <v>0</v>
      </c>
      <c r="L409" s="22">
        <f t="shared" si="102"/>
        <v>0</v>
      </c>
      <c r="M409" s="22">
        <f t="shared" si="95"/>
        <v>0</v>
      </c>
      <c r="N409" s="22">
        <f t="shared" si="103"/>
        <v>0</v>
      </c>
      <c r="O409" s="22">
        <f t="shared" si="96"/>
        <v>0</v>
      </c>
      <c r="P409" s="22">
        <f t="shared" si="97"/>
        <v>0</v>
      </c>
      <c r="Q409" s="22">
        <f t="shared" si="98"/>
        <v>0</v>
      </c>
      <c r="R409" s="22">
        <f t="shared" si="104"/>
        <v>0</v>
      </c>
      <c r="S409" s="22">
        <f t="shared" si="99"/>
        <v>1</v>
      </c>
      <c r="T409" s="22">
        <f t="shared" si="105"/>
        <v>0</v>
      </c>
      <c r="U409" s="22">
        <f t="shared" si="100"/>
        <v>0</v>
      </c>
      <c r="V409" s="22">
        <f t="shared" si="106"/>
        <v>0</v>
      </c>
      <c r="W409" s="20">
        <v>1</v>
      </c>
      <c r="X409" s="20">
        <v>0</v>
      </c>
      <c r="Y409" s="21" t="s">
        <v>1023</v>
      </c>
    </row>
    <row r="410" spans="1:25">
      <c r="A410" t="s">
        <v>411</v>
      </c>
      <c r="B410">
        <v>4001</v>
      </c>
      <c r="C410" t="s">
        <v>989</v>
      </c>
      <c r="D410">
        <v>4403</v>
      </c>
      <c r="E410" t="s">
        <v>990</v>
      </c>
      <c r="F410">
        <f t="shared" si="92"/>
        <v>0</v>
      </c>
      <c r="G410">
        <f t="shared" si="93"/>
        <v>0</v>
      </c>
      <c r="H410" s="21">
        <v>5.20682587603185</v>
      </c>
      <c r="I410" s="22">
        <v>182</v>
      </c>
      <c r="J410" s="22">
        <f t="shared" si="101"/>
        <v>0</v>
      </c>
      <c r="K410" s="22">
        <f t="shared" si="94"/>
        <v>0</v>
      </c>
      <c r="L410" s="22">
        <f t="shared" si="102"/>
        <v>0</v>
      </c>
      <c r="M410" s="22">
        <f t="shared" si="95"/>
        <v>0</v>
      </c>
      <c r="N410" s="22">
        <f t="shared" si="103"/>
        <v>0</v>
      </c>
      <c r="O410" s="22">
        <f t="shared" si="96"/>
        <v>0</v>
      </c>
      <c r="P410" s="22">
        <f t="shared" si="97"/>
        <v>0</v>
      </c>
      <c r="Q410" s="22">
        <f t="shared" si="98"/>
        <v>0</v>
      </c>
      <c r="R410" s="22">
        <f t="shared" si="104"/>
        <v>0</v>
      </c>
      <c r="S410" s="22">
        <f t="shared" si="99"/>
        <v>0</v>
      </c>
      <c r="T410" s="22">
        <f t="shared" si="105"/>
        <v>0</v>
      </c>
      <c r="U410" s="22">
        <f t="shared" si="100"/>
        <v>0</v>
      </c>
      <c r="V410" s="22">
        <f t="shared" si="106"/>
        <v>0</v>
      </c>
      <c r="W410" s="20">
        <v>1</v>
      </c>
      <c r="X410" s="20">
        <v>0</v>
      </c>
      <c r="Y410" s="21" t="s">
        <v>1024</v>
      </c>
    </row>
    <row r="411" spans="1:25">
      <c r="A411" t="s">
        <v>412</v>
      </c>
      <c r="B411">
        <v>3802</v>
      </c>
      <c r="C411" t="s">
        <v>990</v>
      </c>
      <c r="D411">
        <v>5401</v>
      </c>
      <c r="E411" t="s">
        <v>989</v>
      </c>
      <c r="F411">
        <f t="shared" si="92"/>
        <v>0</v>
      </c>
      <c r="G411">
        <f t="shared" si="93"/>
        <v>0</v>
      </c>
      <c r="H411" s="21">
        <v>6.1238516409670858</v>
      </c>
      <c r="I411" s="22">
        <v>329</v>
      </c>
      <c r="J411" s="22">
        <f t="shared" si="101"/>
        <v>0</v>
      </c>
      <c r="K411" s="22">
        <f t="shared" si="94"/>
        <v>0</v>
      </c>
      <c r="L411" s="22">
        <f t="shared" si="102"/>
        <v>0</v>
      </c>
      <c r="M411" s="22">
        <f t="shared" si="95"/>
        <v>0</v>
      </c>
      <c r="N411" s="22">
        <f t="shared" si="103"/>
        <v>0</v>
      </c>
      <c r="O411" s="22">
        <f t="shared" si="96"/>
        <v>0</v>
      </c>
      <c r="P411" s="22">
        <f t="shared" si="97"/>
        <v>0</v>
      </c>
      <c r="Q411" s="22">
        <f t="shared" si="98"/>
        <v>0</v>
      </c>
      <c r="R411" s="22">
        <f t="shared" si="104"/>
        <v>0</v>
      </c>
      <c r="S411" s="22">
        <f t="shared" si="99"/>
        <v>0</v>
      </c>
      <c r="T411" s="22">
        <f t="shared" si="105"/>
        <v>0</v>
      </c>
      <c r="U411" s="22">
        <f t="shared" si="100"/>
        <v>0</v>
      </c>
      <c r="V411" s="22">
        <f t="shared" si="106"/>
        <v>0</v>
      </c>
      <c r="W411" s="20">
        <v>1</v>
      </c>
      <c r="X411" s="20">
        <v>0</v>
      </c>
      <c r="Y411" s="21" t="s">
        <v>1024</v>
      </c>
    </row>
    <row r="412" spans="1:25">
      <c r="A412" t="s">
        <v>413</v>
      </c>
      <c r="B412">
        <v>3802</v>
      </c>
      <c r="C412" t="s">
        <v>990</v>
      </c>
      <c r="D412">
        <v>5801</v>
      </c>
      <c r="E412" t="s">
        <v>991</v>
      </c>
      <c r="F412">
        <f t="shared" si="92"/>
        <v>1</v>
      </c>
      <c r="G412">
        <f t="shared" si="93"/>
        <v>0</v>
      </c>
      <c r="H412" s="21">
        <v>4.363611979892144</v>
      </c>
      <c r="I412" s="22">
        <v>306</v>
      </c>
      <c r="J412" s="22">
        <f t="shared" si="101"/>
        <v>0</v>
      </c>
      <c r="K412" s="22">
        <f t="shared" si="94"/>
        <v>0</v>
      </c>
      <c r="L412" s="22">
        <f t="shared" si="102"/>
        <v>0</v>
      </c>
      <c r="M412" s="22">
        <f t="shared" si="95"/>
        <v>0</v>
      </c>
      <c r="N412" s="22">
        <f t="shared" si="103"/>
        <v>0</v>
      </c>
      <c r="O412" s="22">
        <f t="shared" si="96"/>
        <v>0</v>
      </c>
      <c r="P412" s="22">
        <f t="shared" si="97"/>
        <v>0</v>
      </c>
      <c r="Q412" s="22">
        <f t="shared" si="98"/>
        <v>0</v>
      </c>
      <c r="R412" s="22">
        <f t="shared" si="104"/>
        <v>0</v>
      </c>
      <c r="S412" s="22">
        <f t="shared" si="99"/>
        <v>0</v>
      </c>
      <c r="T412" s="22">
        <f t="shared" si="105"/>
        <v>0</v>
      </c>
      <c r="U412" s="22">
        <f t="shared" si="100"/>
        <v>1</v>
      </c>
      <c r="V412" s="22">
        <f t="shared" si="106"/>
        <v>0</v>
      </c>
      <c r="W412" s="20">
        <v>1</v>
      </c>
      <c r="X412" s="20">
        <v>0</v>
      </c>
      <c r="Y412" s="21" t="s">
        <v>1024</v>
      </c>
    </row>
    <row r="413" spans="1:25">
      <c r="A413" t="s">
        <v>414</v>
      </c>
      <c r="B413">
        <v>1502</v>
      </c>
      <c r="C413" t="s">
        <v>989</v>
      </c>
      <c r="D413">
        <v>4001</v>
      </c>
      <c r="E413" t="s">
        <v>989</v>
      </c>
      <c r="F413">
        <f t="shared" si="92"/>
        <v>0</v>
      </c>
      <c r="G413">
        <f t="shared" si="93"/>
        <v>0</v>
      </c>
      <c r="H413" s="21">
        <v>4.9831750720378132</v>
      </c>
      <c r="I413" s="22">
        <v>132</v>
      </c>
      <c r="J413" s="22">
        <f t="shared" si="101"/>
        <v>0</v>
      </c>
      <c r="K413" s="22">
        <f t="shared" si="94"/>
        <v>0</v>
      </c>
      <c r="L413" s="22">
        <f t="shared" si="102"/>
        <v>0</v>
      </c>
      <c r="M413" s="22">
        <f t="shared" si="95"/>
        <v>0</v>
      </c>
      <c r="N413" s="22">
        <f t="shared" si="103"/>
        <v>0</v>
      </c>
      <c r="O413" s="22">
        <f t="shared" si="96"/>
        <v>0</v>
      </c>
      <c r="P413" s="22">
        <f t="shared" si="97"/>
        <v>0</v>
      </c>
      <c r="Q413" s="22">
        <f t="shared" si="98"/>
        <v>0</v>
      </c>
      <c r="R413" s="22">
        <f t="shared" si="104"/>
        <v>0</v>
      </c>
      <c r="S413" s="22">
        <f t="shared" si="99"/>
        <v>0</v>
      </c>
      <c r="T413" s="22">
        <f t="shared" si="105"/>
        <v>0</v>
      </c>
      <c r="U413" s="22">
        <f t="shared" si="100"/>
        <v>0</v>
      </c>
      <c r="V413" s="22">
        <f t="shared" si="106"/>
        <v>0</v>
      </c>
      <c r="W413" s="20">
        <v>1</v>
      </c>
      <c r="X413" s="20">
        <v>0</v>
      </c>
      <c r="Y413" s="21" t="s">
        <v>1024</v>
      </c>
    </row>
    <row r="414" spans="1:25">
      <c r="A414" t="s">
        <v>415</v>
      </c>
      <c r="B414">
        <v>5201</v>
      </c>
      <c r="C414" t="s">
        <v>991</v>
      </c>
      <c r="D414">
        <v>5601</v>
      </c>
      <c r="E414" t="s">
        <v>989</v>
      </c>
      <c r="F414">
        <f t="shared" si="92"/>
        <v>1</v>
      </c>
      <c r="G414">
        <f t="shared" si="93"/>
        <v>0</v>
      </c>
      <c r="H414" s="21">
        <v>4.2900346113625183</v>
      </c>
      <c r="I414" s="22">
        <v>551</v>
      </c>
      <c r="J414" s="22">
        <f t="shared" si="101"/>
        <v>0</v>
      </c>
      <c r="K414" s="22">
        <f t="shared" si="94"/>
        <v>0</v>
      </c>
      <c r="L414" s="22">
        <f t="shared" si="102"/>
        <v>0</v>
      </c>
      <c r="M414" s="22">
        <f t="shared" si="95"/>
        <v>0</v>
      </c>
      <c r="N414" s="22">
        <f t="shared" si="103"/>
        <v>0</v>
      </c>
      <c r="O414" s="22">
        <f t="shared" si="96"/>
        <v>0</v>
      </c>
      <c r="P414" s="22">
        <f t="shared" si="97"/>
        <v>0</v>
      </c>
      <c r="Q414" s="22">
        <f t="shared" si="98"/>
        <v>1</v>
      </c>
      <c r="R414" s="22">
        <f t="shared" si="104"/>
        <v>0</v>
      </c>
      <c r="S414" s="22">
        <f t="shared" si="99"/>
        <v>0</v>
      </c>
      <c r="T414" s="22">
        <f t="shared" si="105"/>
        <v>0</v>
      </c>
      <c r="U414" s="22">
        <f t="shared" si="100"/>
        <v>0</v>
      </c>
      <c r="V414" s="22">
        <f t="shared" si="106"/>
        <v>0</v>
      </c>
      <c r="W414" s="20">
        <v>1</v>
      </c>
      <c r="X414" s="20">
        <v>0</v>
      </c>
      <c r="Y414" s="21" t="s">
        <v>1024</v>
      </c>
    </row>
    <row r="415" spans="1:25">
      <c r="A415" t="s">
        <v>416</v>
      </c>
      <c r="B415">
        <v>1512</v>
      </c>
      <c r="C415" t="s">
        <v>989</v>
      </c>
      <c r="D415">
        <v>2706</v>
      </c>
      <c r="E415" t="s">
        <v>990</v>
      </c>
      <c r="F415">
        <f t="shared" si="92"/>
        <v>0</v>
      </c>
      <c r="G415">
        <f t="shared" si="93"/>
        <v>0</v>
      </c>
      <c r="H415" s="21">
        <v>5.916980047320382</v>
      </c>
      <c r="I415" s="22">
        <v>46</v>
      </c>
      <c r="J415" s="22">
        <f t="shared" si="101"/>
        <v>0</v>
      </c>
      <c r="K415" s="22">
        <f t="shared" si="94"/>
        <v>0</v>
      </c>
      <c r="L415" s="22">
        <f t="shared" si="102"/>
        <v>0</v>
      </c>
      <c r="M415" s="22">
        <f t="shared" si="95"/>
        <v>0</v>
      </c>
      <c r="N415" s="22">
        <f t="shared" si="103"/>
        <v>0</v>
      </c>
      <c r="O415" s="22">
        <f t="shared" si="96"/>
        <v>0</v>
      </c>
      <c r="P415" s="22">
        <f t="shared" si="97"/>
        <v>0</v>
      </c>
      <c r="Q415" s="22">
        <f t="shared" si="98"/>
        <v>0</v>
      </c>
      <c r="R415" s="22">
        <f t="shared" si="104"/>
        <v>0</v>
      </c>
      <c r="S415" s="22">
        <f t="shared" si="99"/>
        <v>0</v>
      </c>
      <c r="T415" s="22">
        <f t="shared" si="105"/>
        <v>0</v>
      </c>
      <c r="U415" s="22">
        <f t="shared" si="100"/>
        <v>0</v>
      </c>
      <c r="V415" s="22">
        <f t="shared" si="106"/>
        <v>0</v>
      </c>
      <c r="W415" s="20">
        <v>0</v>
      </c>
      <c r="X415" s="20">
        <v>1</v>
      </c>
      <c r="Y415" s="21" t="s">
        <v>1024</v>
      </c>
    </row>
    <row r="416" spans="1:25">
      <c r="A416" t="s">
        <v>417</v>
      </c>
      <c r="B416">
        <v>1502</v>
      </c>
      <c r="C416" t="s">
        <v>989</v>
      </c>
      <c r="D416">
        <v>1801</v>
      </c>
      <c r="E416" t="s">
        <v>989</v>
      </c>
      <c r="F416">
        <f t="shared" si="92"/>
        <v>0</v>
      </c>
      <c r="G416">
        <f t="shared" si="93"/>
        <v>0</v>
      </c>
      <c r="H416" s="21">
        <v>4.344392273685111</v>
      </c>
      <c r="I416" s="22">
        <v>346</v>
      </c>
      <c r="J416" s="22">
        <f t="shared" si="101"/>
        <v>0</v>
      </c>
      <c r="K416" s="22">
        <f t="shared" si="94"/>
        <v>0</v>
      </c>
      <c r="L416" s="22">
        <f t="shared" si="102"/>
        <v>0</v>
      </c>
      <c r="M416" s="22">
        <f t="shared" si="95"/>
        <v>0</v>
      </c>
      <c r="N416" s="22">
        <f t="shared" si="103"/>
        <v>0</v>
      </c>
      <c r="O416" s="22">
        <f t="shared" si="96"/>
        <v>0</v>
      </c>
      <c r="P416" s="22">
        <f t="shared" si="97"/>
        <v>0</v>
      </c>
      <c r="Q416" s="22">
        <f t="shared" si="98"/>
        <v>0</v>
      </c>
      <c r="R416" s="22">
        <f t="shared" si="104"/>
        <v>0</v>
      </c>
      <c r="S416" s="22">
        <f t="shared" si="99"/>
        <v>0</v>
      </c>
      <c r="T416" s="22">
        <f t="shared" si="105"/>
        <v>0</v>
      </c>
      <c r="U416" s="22">
        <f t="shared" si="100"/>
        <v>0</v>
      </c>
      <c r="V416" s="22">
        <f t="shared" si="106"/>
        <v>0</v>
      </c>
      <c r="W416" s="20">
        <v>1</v>
      </c>
      <c r="X416" s="20">
        <v>1</v>
      </c>
      <c r="Y416" s="21" t="s">
        <v>1024</v>
      </c>
    </row>
    <row r="417" spans="1:25">
      <c r="A417" t="s">
        <v>418</v>
      </c>
      <c r="B417">
        <v>3802</v>
      </c>
      <c r="C417" t="s">
        <v>990</v>
      </c>
      <c r="D417">
        <v>4601</v>
      </c>
      <c r="E417" t="s">
        <v>989</v>
      </c>
      <c r="F417">
        <f t="shared" si="92"/>
        <v>0</v>
      </c>
      <c r="G417">
        <f t="shared" si="93"/>
        <v>0</v>
      </c>
      <c r="H417" s="21">
        <v>5.0530784434834199</v>
      </c>
      <c r="I417" s="22">
        <v>130</v>
      </c>
      <c r="J417" s="22">
        <f t="shared" si="101"/>
        <v>0</v>
      </c>
      <c r="K417" s="22">
        <f t="shared" si="94"/>
        <v>0</v>
      </c>
      <c r="L417" s="22">
        <f t="shared" si="102"/>
        <v>0</v>
      </c>
      <c r="M417" s="22">
        <f t="shared" si="95"/>
        <v>0</v>
      </c>
      <c r="N417" s="22">
        <f t="shared" si="103"/>
        <v>0</v>
      </c>
      <c r="O417" s="22">
        <f t="shared" si="96"/>
        <v>0</v>
      </c>
      <c r="P417" s="22">
        <f t="shared" si="97"/>
        <v>0</v>
      </c>
      <c r="Q417" s="22">
        <f t="shared" si="98"/>
        <v>0</v>
      </c>
      <c r="R417" s="22">
        <f t="shared" si="104"/>
        <v>0</v>
      </c>
      <c r="S417" s="22">
        <f t="shared" si="99"/>
        <v>0</v>
      </c>
      <c r="T417" s="22">
        <f t="shared" si="105"/>
        <v>0</v>
      </c>
      <c r="U417" s="22">
        <f t="shared" si="100"/>
        <v>0</v>
      </c>
      <c r="V417" s="22">
        <f t="shared" si="106"/>
        <v>0</v>
      </c>
      <c r="W417" s="20">
        <v>1</v>
      </c>
      <c r="X417" s="20">
        <v>0</v>
      </c>
      <c r="Y417" s="21" t="s">
        <v>1024</v>
      </c>
    </row>
    <row r="418" spans="1:25">
      <c r="A418" t="s">
        <v>419</v>
      </c>
      <c r="B418">
        <v>1502</v>
      </c>
      <c r="C418" t="s">
        <v>989</v>
      </c>
      <c r="D418">
        <v>5801</v>
      </c>
      <c r="E418" t="s">
        <v>991</v>
      </c>
      <c r="F418">
        <f t="shared" si="92"/>
        <v>1</v>
      </c>
      <c r="G418">
        <f t="shared" si="93"/>
        <v>1</v>
      </c>
      <c r="H418" s="21">
        <v>5.6901960800285138</v>
      </c>
      <c r="I418" s="22">
        <v>339</v>
      </c>
      <c r="J418" s="22">
        <f t="shared" si="101"/>
        <v>0</v>
      </c>
      <c r="K418" s="22">
        <f t="shared" si="94"/>
        <v>0</v>
      </c>
      <c r="L418" s="22">
        <f t="shared" si="102"/>
        <v>0</v>
      </c>
      <c r="M418" s="22">
        <f t="shared" si="95"/>
        <v>0</v>
      </c>
      <c r="N418" s="22">
        <f t="shared" si="103"/>
        <v>0</v>
      </c>
      <c r="O418" s="22">
        <f t="shared" si="96"/>
        <v>0</v>
      </c>
      <c r="P418" s="22">
        <f t="shared" si="97"/>
        <v>0</v>
      </c>
      <c r="Q418" s="22">
        <f t="shared" si="98"/>
        <v>0</v>
      </c>
      <c r="R418" s="22">
        <f t="shared" si="104"/>
        <v>0</v>
      </c>
      <c r="S418" s="22">
        <f t="shared" si="99"/>
        <v>0</v>
      </c>
      <c r="T418" s="22">
        <f t="shared" si="105"/>
        <v>0</v>
      </c>
      <c r="U418" s="22">
        <f t="shared" si="100"/>
        <v>1</v>
      </c>
      <c r="V418" s="22">
        <f t="shared" si="106"/>
        <v>1</v>
      </c>
      <c r="W418" s="20">
        <v>1</v>
      </c>
      <c r="X418" s="20">
        <v>1</v>
      </c>
      <c r="Y418" s="21" t="s">
        <v>1024</v>
      </c>
    </row>
    <row r="419" spans="1:25">
      <c r="A419" t="s">
        <v>420</v>
      </c>
      <c r="B419">
        <v>5502</v>
      </c>
      <c r="C419" t="s">
        <v>989</v>
      </c>
      <c r="D419">
        <v>5801</v>
      </c>
      <c r="E419" t="s">
        <v>991</v>
      </c>
      <c r="F419">
        <f t="shared" si="92"/>
        <v>1</v>
      </c>
      <c r="G419">
        <f t="shared" si="93"/>
        <v>0</v>
      </c>
      <c r="H419" s="21">
        <v>5.3483048630481607</v>
      </c>
      <c r="I419" s="22">
        <v>321</v>
      </c>
      <c r="J419" s="22">
        <f t="shared" si="101"/>
        <v>0</v>
      </c>
      <c r="K419" s="22">
        <f t="shared" si="94"/>
        <v>0</v>
      </c>
      <c r="L419" s="22">
        <f t="shared" si="102"/>
        <v>0</v>
      </c>
      <c r="M419" s="22">
        <f t="shared" si="95"/>
        <v>0</v>
      </c>
      <c r="N419" s="22">
        <f t="shared" si="103"/>
        <v>0</v>
      </c>
      <c r="O419" s="22">
        <f t="shared" si="96"/>
        <v>0</v>
      </c>
      <c r="P419" s="22">
        <f t="shared" si="97"/>
        <v>0</v>
      </c>
      <c r="Q419" s="22">
        <f t="shared" si="98"/>
        <v>0</v>
      </c>
      <c r="R419" s="22">
        <f t="shared" si="104"/>
        <v>0</v>
      </c>
      <c r="S419" s="22">
        <f t="shared" si="99"/>
        <v>0</v>
      </c>
      <c r="T419" s="22">
        <f t="shared" si="105"/>
        <v>0</v>
      </c>
      <c r="U419" s="22">
        <f t="shared" si="100"/>
        <v>1</v>
      </c>
      <c r="V419" s="22">
        <f t="shared" si="106"/>
        <v>0</v>
      </c>
      <c r="W419" s="20">
        <v>1</v>
      </c>
      <c r="X419" s="20">
        <v>0</v>
      </c>
      <c r="Y419" s="21" t="s">
        <v>1024</v>
      </c>
    </row>
    <row r="420" spans="1:25">
      <c r="A420" t="s">
        <v>421</v>
      </c>
      <c r="B420">
        <v>2706</v>
      </c>
      <c r="C420" t="s">
        <v>990</v>
      </c>
      <c r="D420">
        <v>4601</v>
      </c>
      <c r="E420" t="s">
        <v>989</v>
      </c>
      <c r="F420">
        <f t="shared" si="92"/>
        <v>0</v>
      </c>
      <c r="G420">
        <f t="shared" si="93"/>
        <v>0</v>
      </c>
      <c r="H420" s="21">
        <v>3.1105897102992488</v>
      </c>
      <c r="I420" s="22">
        <v>662</v>
      </c>
      <c r="J420" s="22">
        <f t="shared" si="101"/>
        <v>0</v>
      </c>
      <c r="K420" s="22">
        <f t="shared" si="94"/>
        <v>0</v>
      </c>
      <c r="L420" s="22">
        <f t="shared" si="102"/>
        <v>0</v>
      </c>
      <c r="M420" s="22">
        <f t="shared" si="95"/>
        <v>0</v>
      </c>
      <c r="N420" s="22">
        <f t="shared" si="103"/>
        <v>0</v>
      </c>
      <c r="O420" s="22">
        <f t="shared" si="96"/>
        <v>0</v>
      </c>
      <c r="P420" s="22">
        <f t="shared" si="97"/>
        <v>0</v>
      </c>
      <c r="Q420" s="22">
        <f t="shared" si="98"/>
        <v>0</v>
      </c>
      <c r="R420" s="22">
        <f t="shared" si="104"/>
        <v>0</v>
      </c>
      <c r="S420" s="22">
        <f t="shared" si="99"/>
        <v>0</v>
      </c>
      <c r="T420" s="22">
        <f t="shared" si="105"/>
        <v>0</v>
      </c>
      <c r="U420" s="22">
        <f t="shared" si="100"/>
        <v>0</v>
      </c>
      <c r="V420" s="22">
        <f t="shared" si="106"/>
        <v>0</v>
      </c>
      <c r="W420" s="20">
        <v>1</v>
      </c>
      <c r="X420" s="20">
        <v>1</v>
      </c>
      <c r="Y420" s="21" t="s">
        <v>1024</v>
      </c>
    </row>
    <row r="421" spans="1:25">
      <c r="A421" t="s">
        <v>422</v>
      </c>
      <c r="B421">
        <v>5102</v>
      </c>
      <c r="C421" t="s">
        <v>991</v>
      </c>
      <c r="D421">
        <v>5701</v>
      </c>
      <c r="E421" t="s">
        <v>991</v>
      </c>
      <c r="F421">
        <f t="shared" si="92"/>
        <v>1</v>
      </c>
      <c r="G421">
        <f t="shared" si="93"/>
        <v>0</v>
      </c>
      <c r="H421" s="21">
        <v>4.4313637641589869</v>
      </c>
      <c r="I421" s="22">
        <v>595</v>
      </c>
      <c r="J421" s="22">
        <f t="shared" si="101"/>
        <v>0</v>
      </c>
      <c r="K421" s="22">
        <f t="shared" si="94"/>
        <v>0</v>
      </c>
      <c r="L421" s="22">
        <f t="shared" si="102"/>
        <v>0</v>
      </c>
      <c r="M421" s="22">
        <f t="shared" si="95"/>
        <v>0</v>
      </c>
      <c r="N421" s="22">
        <f t="shared" si="103"/>
        <v>1</v>
      </c>
      <c r="O421" s="22">
        <f t="shared" si="96"/>
        <v>0</v>
      </c>
      <c r="P421" s="22">
        <f t="shared" si="97"/>
        <v>1</v>
      </c>
      <c r="Q421" s="22">
        <f t="shared" si="98"/>
        <v>0</v>
      </c>
      <c r="R421" s="22">
        <f t="shared" si="104"/>
        <v>0</v>
      </c>
      <c r="S421" s="22">
        <f t="shared" si="99"/>
        <v>1</v>
      </c>
      <c r="T421" s="22">
        <f t="shared" si="105"/>
        <v>0</v>
      </c>
      <c r="U421" s="22">
        <f t="shared" si="100"/>
        <v>0</v>
      </c>
      <c r="V421" s="22">
        <f t="shared" si="106"/>
        <v>0</v>
      </c>
      <c r="W421" s="20">
        <v>1</v>
      </c>
      <c r="X421" s="20">
        <v>0</v>
      </c>
      <c r="Y421" s="21" t="s">
        <v>1024</v>
      </c>
    </row>
    <row r="422" spans="1:25">
      <c r="A422" t="s">
        <v>423</v>
      </c>
      <c r="B422">
        <v>1301</v>
      </c>
      <c r="C422" t="s">
        <v>990</v>
      </c>
      <c r="D422">
        <v>4001</v>
      </c>
      <c r="E422" t="s">
        <v>989</v>
      </c>
      <c r="F422">
        <f t="shared" si="92"/>
        <v>0</v>
      </c>
      <c r="G422">
        <f t="shared" si="93"/>
        <v>0</v>
      </c>
      <c r="H422" s="21">
        <v>4.9758911364017928</v>
      </c>
      <c r="I422" s="22">
        <v>257</v>
      </c>
      <c r="J422" s="22">
        <f t="shared" si="101"/>
        <v>0</v>
      </c>
      <c r="K422" s="22">
        <f t="shared" si="94"/>
        <v>0</v>
      </c>
      <c r="L422" s="22">
        <f t="shared" si="102"/>
        <v>0</v>
      </c>
      <c r="M422" s="22">
        <f t="shared" si="95"/>
        <v>0</v>
      </c>
      <c r="N422" s="22">
        <f t="shared" si="103"/>
        <v>0</v>
      </c>
      <c r="O422" s="22">
        <f t="shared" si="96"/>
        <v>0</v>
      </c>
      <c r="P422" s="22">
        <f t="shared" si="97"/>
        <v>0</v>
      </c>
      <c r="Q422" s="22">
        <f t="shared" si="98"/>
        <v>0</v>
      </c>
      <c r="R422" s="22">
        <f t="shared" si="104"/>
        <v>0</v>
      </c>
      <c r="S422" s="22">
        <f t="shared" si="99"/>
        <v>0</v>
      </c>
      <c r="T422" s="22">
        <f t="shared" si="105"/>
        <v>0</v>
      </c>
      <c r="U422" s="22">
        <f t="shared" si="100"/>
        <v>0</v>
      </c>
      <c r="V422" s="22">
        <f t="shared" si="106"/>
        <v>0</v>
      </c>
      <c r="W422" s="20">
        <v>1</v>
      </c>
      <c r="X422" s="20">
        <v>0</v>
      </c>
      <c r="Y422" s="21" t="s">
        <v>1024</v>
      </c>
    </row>
    <row r="423" spans="1:25">
      <c r="A423" t="s">
        <v>424</v>
      </c>
      <c r="B423">
        <v>705</v>
      </c>
      <c r="C423" t="s">
        <v>989</v>
      </c>
      <c r="D423">
        <v>1525</v>
      </c>
      <c r="E423" t="s">
        <v>989</v>
      </c>
      <c r="F423">
        <f t="shared" si="92"/>
        <v>0</v>
      </c>
      <c r="G423">
        <f t="shared" si="93"/>
        <v>0</v>
      </c>
      <c r="H423" s="21">
        <v>6.517195897949974</v>
      </c>
      <c r="I423" s="22">
        <v>89</v>
      </c>
      <c r="J423" s="22">
        <f t="shared" si="101"/>
        <v>0</v>
      </c>
      <c r="K423" s="22">
        <f t="shared" si="94"/>
        <v>0</v>
      </c>
      <c r="L423" s="22">
        <f t="shared" si="102"/>
        <v>0</v>
      </c>
      <c r="M423" s="22">
        <f t="shared" si="95"/>
        <v>0</v>
      </c>
      <c r="N423" s="22">
        <f t="shared" si="103"/>
        <v>0</v>
      </c>
      <c r="O423" s="22">
        <f t="shared" si="96"/>
        <v>0</v>
      </c>
      <c r="P423" s="22">
        <f t="shared" si="97"/>
        <v>0</v>
      </c>
      <c r="Q423" s="22">
        <f t="shared" si="98"/>
        <v>0</v>
      </c>
      <c r="R423" s="22">
        <f t="shared" si="104"/>
        <v>0</v>
      </c>
      <c r="S423" s="22">
        <f t="shared" si="99"/>
        <v>0</v>
      </c>
      <c r="T423" s="22">
        <f t="shared" si="105"/>
        <v>0</v>
      </c>
      <c r="U423" s="22">
        <f t="shared" si="100"/>
        <v>0</v>
      </c>
      <c r="V423" s="22">
        <f t="shared" si="106"/>
        <v>0</v>
      </c>
      <c r="W423" s="20">
        <v>0</v>
      </c>
      <c r="X423" s="20">
        <v>1</v>
      </c>
      <c r="Y423" s="21" t="s">
        <v>1024</v>
      </c>
    </row>
    <row r="424" spans="1:25">
      <c r="A424" t="s">
        <v>425</v>
      </c>
      <c r="B424">
        <v>1502</v>
      </c>
      <c r="C424" t="s">
        <v>989</v>
      </c>
      <c r="D424">
        <v>4601</v>
      </c>
      <c r="E424" t="s">
        <v>989</v>
      </c>
      <c r="F424">
        <f t="shared" si="92"/>
        <v>0</v>
      </c>
      <c r="G424">
        <f t="shared" si="93"/>
        <v>0</v>
      </c>
      <c r="H424" s="21">
        <v>4.7234556720351861</v>
      </c>
      <c r="I424" s="22">
        <v>269</v>
      </c>
      <c r="J424" s="22">
        <f t="shared" si="101"/>
        <v>0</v>
      </c>
      <c r="K424" s="22">
        <f t="shared" si="94"/>
        <v>0</v>
      </c>
      <c r="L424" s="22">
        <f t="shared" si="102"/>
        <v>0</v>
      </c>
      <c r="M424" s="22">
        <f t="shared" si="95"/>
        <v>0</v>
      </c>
      <c r="N424" s="22">
        <f t="shared" si="103"/>
        <v>0</v>
      </c>
      <c r="O424" s="22">
        <f t="shared" si="96"/>
        <v>0</v>
      </c>
      <c r="P424" s="22">
        <f t="shared" si="97"/>
        <v>0</v>
      </c>
      <c r="Q424" s="22">
        <f t="shared" si="98"/>
        <v>0</v>
      </c>
      <c r="R424" s="22">
        <f t="shared" si="104"/>
        <v>0</v>
      </c>
      <c r="S424" s="22">
        <f t="shared" si="99"/>
        <v>0</v>
      </c>
      <c r="T424" s="22">
        <f t="shared" si="105"/>
        <v>0</v>
      </c>
      <c r="U424" s="22">
        <f t="shared" si="100"/>
        <v>0</v>
      </c>
      <c r="V424" s="22">
        <f t="shared" si="106"/>
        <v>0</v>
      </c>
      <c r="W424" s="20">
        <v>1</v>
      </c>
      <c r="X424" s="20">
        <v>0</v>
      </c>
      <c r="Y424" s="21" t="s">
        <v>1024</v>
      </c>
    </row>
    <row r="425" spans="1:25">
      <c r="A425" t="s">
        <v>426</v>
      </c>
      <c r="B425">
        <v>4601</v>
      </c>
      <c r="C425" t="s">
        <v>989</v>
      </c>
      <c r="D425">
        <v>5801</v>
      </c>
      <c r="E425" t="s">
        <v>991</v>
      </c>
      <c r="F425">
        <f t="shared" si="92"/>
        <v>1</v>
      </c>
      <c r="G425">
        <f t="shared" si="93"/>
        <v>0</v>
      </c>
      <c r="H425" s="21">
        <v>4.4031205211758175</v>
      </c>
      <c r="I425" s="22">
        <v>665</v>
      </c>
      <c r="J425" s="22">
        <f t="shared" si="101"/>
        <v>0</v>
      </c>
      <c r="K425" s="22">
        <f t="shared" si="94"/>
        <v>0</v>
      </c>
      <c r="L425" s="22">
        <f t="shared" si="102"/>
        <v>0</v>
      </c>
      <c r="M425" s="22">
        <f t="shared" si="95"/>
        <v>0</v>
      </c>
      <c r="N425" s="22">
        <f t="shared" si="103"/>
        <v>0</v>
      </c>
      <c r="O425" s="22">
        <f t="shared" si="96"/>
        <v>0</v>
      </c>
      <c r="P425" s="22">
        <f t="shared" si="97"/>
        <v>0</v>
      </c>
      <c r="Q425" s="22">
        <f t="shared" si="98"/>
        <v>0</v>
      </c>
      <c r="R425" s="22">
        <f t="shared" si="104"/>
        <v>0</v>
      </c>
      <c r="S425" s="22">
        <f t="shared" si="99"/>
        <v>0</v>
      </c>
      <c r="T425" s="22">
        <f t="shared" si="105"/>
        <v>0</v>
      </c>
      <c r="U425" s="22">
        <f t="shared" si="100"/>
        <v>1</v>
      </c>
      <c r="V425" s="22">
        <f t="shared" si="106"/>
        <v>0</v>
      </c>
      <c r="W425" s="20">
        <v>1</v>
      </c>
      <c r="X425" s="20">
        <v>0</v>
      </c>
      <c r="Y425" s="21" t="s">
        <v>1024</v>
      </c>
    </row>
    <row r="426" spans="1:25">
      <c r="A426" t="s">
        <v>427</v>
      </c>
      <c r="B426">
        <v>1502</v>
      </c>
      <c r="C426" t="s">
        <v>989</v>
      </c>
      <c r="D426">
        <v>5801</v>
      </c>
      <c r="E426" t="s">
        <v>991</v>
      </c>
      <c r="F426">
        <f t="shared" si="92"/>
        <v>1</v>
      </c>
      <c r="G426">
        <f t="shared" si="93"/>
        <v>1</v>
      </c>
      <c r="H426" s="21">
        <v>4.2787536009528289</v>
      </c>
      <c r="I426" s="22">
        <v>403</v>
      </c>
      <c r="J426" s="22">
        <f t="shared" si="101"/>
        <v>0</v>
      </c>
      <c r="K426" s="22">
        <f t="shared" si="94"/>
        <v>0</v>
      </c>
      <c r="L426" s="22">
        <f t="shared" si="102"/>
        <v>0</v>
      </c>
      <c r="M426" s="22">
        <f t="shared" si="95"/>
        <v>0</v>
      </c>
      <c r="N426" s="22">
        <f t="shared" si="103"/>
        <v>0</v>
      </c>
      <c r="O426" s="22">
        <f t="shared" si="96"/>
        <v>0</v>
      </c>
      <c r="P426" s="22">
        <f t="shared" si="97"/>
        <v>0</v>
      </c>
      <c r="Q426" s="22">
        <f t="shared" si="98"/>
        <v>0</v>
      </c>
      <c r="R426" s="22">
        <f t="shared" si="104"/>
        <v>0</v>
      </c>
      <c r="S426" s="22">
        <f t="shared" si="99"/>
        <v>0</v>
      </c>
      <c r="T426" s="22">
        <f t="shared" si="105"/>
        <v>0</v>
      </c>
      <c r="U426" s="22">
        <f t="shared" si="100"/>
        <v>1</v>
      </c>
      <c r="V426" s="22">
        <f t="shared" si="106"/>
        <v>1</v>
      </c>
      <c r="W426" s="20">
        <v>1</v>
      </c>
      <c r="X426" s="20">
        <v>1</v>
      </c>
      <c r="Y426" s="21" t="s">
        <v>1025</v>
      </c>
    </row>
    <row r="427" spans="1:25">
      <c r="A427" t="s">
        <v>428</v>
      </c>
      <c r="B427">
        <v>3802</v>
      </c>
      <c r="C427" t="s">
        <v>990</v>
      </c>
      <c r="D427">
        <v>5502</v>
      </c>
      <c r="E427" t="s">
        <v>989</v>
      </c>
      <c r="F427">
        <f t="shared" si="92"/>
        <v>0</v>
      </c>
      <c r="G427">
        <f t="shared" si="93"/>
        <v>0</v>
      </c>
      <c r="H427" s="21">
        <v>5.885926339801431</v>
      </c>
      <c r="I427" s="22">
        <v>241</v>
      </c>
      <c r="J427" s="22">
        <f t="shared" si="101"/>
        <v>0</v>
      </c>
      <c r="K427" s="22">
        <f t="shared" si="94"/>
        <v>0</v>
      </c>
      <c r="L427" s="22">
        <f t="shared" si="102"/>
        <v>0</v>
      </c>
      <c r="M427" s="22">
        <f t="shared" si="95"/>
        <v>0</v>
      </c>
      <c r="N427" s="22">
        <f t="shared" si="103"/>
        <v>0</v>
      </c>
      <c r="O427" s="22">
        <f t="shared" si="96"/>
        <v>0</v>
      </c>
      <c r="P427" s="22">
        <f t="shared" si="97"/>
        <v>0</v>
      </c>
      <c r="Q427" s="22">
        <f t="shared" si="98"/>
        <v>0</v>
      </c>
      <c r="R427" s="22">
        <f t="shared" si="104"/>
        <v>0</v>
      </c>
      <c r="S427" s="22">
        <f t="shared" si="99"/>
        <v>0</v>
      </c>
      <c r="T427" s="22">
        <f t="shared" si="105"/>
        <v>0</v>
      </c>
      <c r="U427" s="22">
        <f t="shared" si="100"/>
        <v>0</v>
      </c>
      <c r="V427" s="22">
        <f t="shared" si="106"/>
        <v>0</v>
      </c>
      <c r="W427" s="20">
        <v>1</v>
      </c>
      <c r="X427" s="20">
        <v>0</v>
      </c>
      <c r="Y427" s="21" t="s">
        <v>1025</v>
      </c>
    </row>
    <row r="428" spans="1:25">
      <c r="A428" t="s">
        <v>429</v>
      </c>
      <c r="B428">
        <v>705</v>
      </c>
      <c r="C428" t="s">
        <v>989</v>
      </c>
      <c r="D428">
        <v>3802</v>
      </c>
      <c r="E428" t="s">
        <v>990</v>
      </c>
      <c r="F428">
        <f t="shared" si="92"/>
        <v>0</v>
      </c>
      <c r="G428">
        <f t="shared" si="93"/>
        <v>0</v>
      </c>
      <c r="H428" s="21">
        <v>4.8305886686851442</v>
      </c>
      <c r="I428" s="22">
        <v>262</v>
      </c>
      <c r="J428" s="22">
        <f t="shared" si="101"/>
        <v>0</v>
      </c>
      <c r="K428" s="22">
        <f t="shared" si="94"/>
        <v>0</v>
      </c>
      <c r="L428" s="22">
        <f t="shared" si="102"/>
        <v>0</v>
      </c>
      <c r="M428" s="22">
        <f t="shared" si="95"/>
        <v>0</v>
      </c>
      <c r="N428" s="22">
        <f t="shared" si="103"/>
        <v>0</v>
      </c>
      <c r="O428" s="22">
        <f t="shared" si="96"/>
        <v>0</v>
      </c>
      <c r="P428" s="22">
        <f t="shared" si="97"/>
        <v>0</v>
      </c>
      <c r="Q428" s="22">
        <f t="shared" si="98"/>
        <v>0</v>
      </c>
      <c r="R428" s="22">
        <f t="shared" si="104"/>
        <v>0</v>
      </c>
      <c r="S428" s="22">
        <f t="shared" si="99"/>
        <v>0</v>
      </c>
      <c r="T428" s="22">
        <f t="shared" si="105"/>
        <v>0</v>
      </c>
      <c r="U428" s="22">
        <f t="shared" si="100"/>
        <v>0</v>
      </c>
      <c r="V428" s="22">
        <f t="shared" si="106"/>
        <v>0</v>
      </c>
      <c r="W428" s="20">
        <v>1</v>
      </c>
      <c r="X428" s="20">
        <v>0</v>
      </c>
      <c r="Y428" s="21" t="s">
        <v>1025</v>
      </c>
    </row>
    <row r="429" spans="1:25">
      <c r="A429" t="s">
        <v>430</v>
      </c>
      <c r="B429">
        <v>1502</v>
      </c>
      <c r="C429" t="s">
        <v>989</v>
      </c>
      <c r="D429">
        <v>1512</v>
      </c>
      <c r="E429" t="s">
        <v>989</v>
      </c>
      <c r="F429">
        <f t="shared" si="92"/>
        <v>0</v>
      </c>
      <c r="G429">
        <f t="shared" si="93"/>
        <v>0</v>
      </c>
      <c r="H429" s="21">
        <v>4.6901960800285138</v>
      </c>
      <c r="I429" s="22">
        <v>134</v>
      </c>
      <c r="J429" s="22">
        <f t="shared" si="101"/>
        <v>0</v>
      </c>
      <c r="K429" s="22">
        <f t="shared" si="94"/>
        <v>0</v>
      </c>
      <c r="L429" s="22">
        <f t="shared" si="102"/>
        <v>0</v>
      </c>
      <c r="M429" s="22">
        <f t="shared" si="95"/>
        <v>0</v>
      </c>
      <c r="N429" s="22">
        <f t="shared" si="103"/>
        <v>0</v>
      </c>
      <c r="O429" s="22">
        <f t="shared" si="96"/>
        <v>0</v>
      </c>
      <c r="P429" s="22">
        <f t="shared" si="97"/>
        <v>0</v>
      </c>
      <c r="Q429" s="22">
        <f t="shared" si="98"/>
        <v>0</v>
      </c>
      <c r="R429" s="22">
        <f t="shared" si="104"/>
        <v>0</v>
      </c>
      <c r="S429" s="22">
        <f t="shared" si="99"/>
        <v>0</v>
      </c>
      <c r="T429" s="22">
        <f t="shared" si="105"/>
        <v>0</v>
      </c>
      <c r="U429" s="22">
        <f t="shared" si="100"/>
        <v>0</v>
      </c>
      <c r="V429" s="22">
        <f t="shared" si="106"/>
        <v>0</v>
      </c>
      <c r="W429" s="20">
        <v>1</v>
      </c>
      <c r="X429" s="20">
        <v>0</v>
      </c>
      <c r="Y429" s="21" t="s">
        <v>1025</v>
      </c>
    </row>
    <row r="430" spans="1:25">
      <c r="A430" t="s">
        <v>431</v>
      </c>
      <c r="B430">
        <v>702</v>
      </c>
      <c r="C430" t="s">
        <v>989</v>
      </c>
      <c r="D430">
        <v>1502</v>
      </c>
      <c r="E430" t="s">
        <v>989</v>
      </c>
      <c r="F430">
        <f t="shared" si="92"/>
        <v>0</v>
      </c>
      <c r="G430">
        <f t="shared" si="93"/>
        <v>0</v>
      </c>
      <c r="H430" s="21">
        <v>4.510545010206612</v>
      </c>
      <c r="I430" s="22">
        <v>427</v>
      </c>
      <c r="J430" s="22">
        <f t="shared" si="101"/>
        <v>0</v>
      </c>
      <c r="K430" s="22">
        <f t="shared" si="94"/>
        <v>0</v>
      </c>
      <c r="L430" s="22">
        <f t="shared" si="102"/>
        <v>0</v>
      </c>
      <c r="M430" s="22">
        <f t="shared" si="95"/>
        <v>0</v>
      </c>
      <c r="N430" s="22">
        <f t="shared" si="103"/>
        <v>0</v>
      </c>
      <c r="O430" s="22">
        <f t="shared" si="96"/>
        <v>0</v>
      </c>
      <c r="P430" s="22">
        <f t="shared" si="97"/>
        <v>0</v>
      </c>
      <c r="Q430" s="22">
        <f t="shared" si="98"/>
        <v>0</v>
      </c>
      <c r="R430" s="22">
        <f t="shared" si="104"/>
        <v>0</v>
      </c>
      <c r="S430" s="22">
        <f t="shared" si="99"/>
        <v>0</v>
      </c>
      <c r="T430" s="22">
        <f t="shared" si="105"/>
        <v>0</v>
      </c>
      <c r="U430" s="22">
        <f t="shared" si="100"/>
        <v>0</v>
      </c>
      <c r="V430" s="22">
        <f t="shared" si="106"/>
        <v>0</v>
      </c>
      <c r="W430" s="20">
        <v>1</v>
      </c>
      <c r="X430" s="20">
        <v>0</v>
      </c>
      <c r="Y430" s="21" t="s">
        <v>1025</v>
      </c>
    </row>
    <row r="431" spans="1:25">
      <c r="A431" t="s">
        <v>432</v>
      </c>
      <c r="B431">
        <v>5401</v>
      </c>
      <c r="C431" t="s">
        <v>989</v>
      </c>
      <c r="D431" t="s">
        <v>507</v>
      </c>
      <c r="E431" t="str">
        <f>C431</f>
        <v>Bw6</v>
      </c>
      <c r="F431">
        <f t="shared" si="92"/>
        <v>0</v>
      </c>
      <c r="G431">
        <f t="shared" si="93"/>
        <v>0</v>
      </c>
      <c r="H431" s="21">
        <v>4.7134905430939424</v>
      </c>
      <c r="I431" s="22">
        <v>468</v>
      </c>
      <c r="J431" s="22">
        <f t="shared" si="101"/>
        <v>0</v>
      </c>
      <c r="K431" s="22">
        <f t="shared" si="94"/>
        <v>0</v>
      </c>
      <c r="L431" s="22">
        <f t="shared" si="102"/>
        <v>0</v>
      </c>
      <c r="M431" s="22">
        <f t="shared" si="95"/>
        <v>0</v>
      </c>
      <c r="N431" s="22">
        <f t="shared" si="103"/>
        <v>0</v>
      </c>
      <c r="O431" s="22">
        <f t="shared" si="96"/>
        <v>0</v>
      </c>
      <c r="P431" s="22">
        <f t="shared" si="97"/>
        <v>0</v>
      </c>
      <c r="Q431" s="22">
        <f t="shared" si="98"/>
        <v>0</v>
      </c>
      <c r="R431" s="22">
        <f t="shared" si="104"/>
        <v>0</v>
      </c>
      <c r="S431" s="22">
        <f t="shared" si="99"/>
        <v>0</v>
      </c>
      <c r="T431" s="22">
        <f t="shared" si="105"/>
        <v>0</v>
      </c>
      <c r="U431" s="22">
        <f t="shared" si="100"/>
        <v>0</v>
      </c>
      <c r="V431" s="22">
        <f t="shared" si="106"/>
        <v>0</v>
      </c>
      <c r="W431" s="20">
        <v>1</v>
      </c>
      <c r="X431" s="20">
        <v>1</v>
      </c>
      <c r="Y431" s="21" t="s">
        <v>1025</v>
      </c>
    </row>
    <row r="432" spans="1:25">
      <c r="A432" t="s">
        <v>433</v>
      </c>
      <c r="B432">
        <v>1301</v>
      </c>
      <c r="C432" t="s">
        <v>990</v>
      </c>
      <c r="D432">
        <v>3505</v>
      </c>
      <c r="E432" t="s">
        <v>989</v>
      </c>
      <c r="F432">
        <f t="shared" si="92"/>
        <v>0</v>
      </c>
      <c r="G432">
        <f t="shared" si="93"/>
        <v>0</v>
      </c>
      <c r="H432" s="21">
        <v>4.3404441148401185</v>
      </c>
      <c r="I432" s="22">
        <v>190</v>
      </c>
      <c r="J432" s="22">
        <f t="shared" si="101"/>
        <v>0</v>
      </c>
      <c r="K432" s="22">
        <f t="shared" si="94"/>
        <v>0</v>
      </c>
      <c r="L432" s="22">
        <f t="shared" si="102"/>
        <v>0</v>
      </c>
      <c r="M432" s="22">
        <f t="shared" si="95"/>
        <v>0</v>
      </c>
      <c r="N432" s="22">
        <f t="shared" si="103"/>
        <v>0</v>
      </c>
      <c r="O432" s="22">
        <f t="shared" si="96"/>
        <v>0</v>
      </c>
      <c r="P432" s="22">
        <f t="shared" si="97"/>
        <v>0</v>
      </c>
      <c r="Q432" s="22">
        <f t="shared" si="98"/>
        <v>0</v>
      </c>
      <c r="R432" s="22">
        <f t="shared" si="104"/>
        <v>0</v>
      </c>
      <c r="S432" s="22">
        <f t="shared" si="99"/>
        <v>0</v>
      </c>
      <c r="T432" s="22">
        <f t="shared" si="105"/>
        <v>0</v>
      </c>
      <c r="U432" s="22">
        <f t="shared" si="100"/>
        <v>0</v>
      </c>
      <c r="V432" s="22">
        <f t="shared" si="106"/>
        <v>0</v>
      </c>
      <c r="W432" s="20">
        <v>1</v>
      </c>
      <c r="X432" s="20">
        <v>1</v>
      </c>
      <c r="Y432" s="21" t="s">
        <v>1025</v>
      </c>
    </row>
    <row r="433" spans="1:25">
      <c r="A433" t="s">
        <v>434</v>
      </c>
      <c r="B433">
        <v>1301</v>
      </c>
      <c r="C433" t="s">
        <v>990</v>
      </c>
      <c r="D433">
        <v>5101</v>
      </c>
      <c r="E433" t="s">
        <v>991</v>
      </c>
      <c r="F433">
        <f t="shared" si="92"/>
        <v>1</v>
      </c>
      <c r="G433">
        <f t="shared" si="93"/>
        <v>0</v>
      </c>
      <c r="H433" s="21">
        <v>4.426511261364575</v>
      </c>
      <c r="I433" s="22">
        <v>500</v>
      </c>
      <c r="J433" s="22">
        <f t="shared" si="101"/>
        <v>0</v>
      </c>
      <c r="K433" s="22">
        <f t="shared" si="94"/>
        <v>0</v>
      </c>
      <c r="L433" s="22">
        <f t="shared" si="102"/>
        <v>1</v>
      </c>
      <c r="M433" s="22">
        <f t="shared" si="95"/>
        <v>0</v>
      </c>
      <c r="N433" s="22">
        <f t="shared" si="103"/>
        <v>0</v>
      </c>
      <c r="O433" s="22">
        <f t="shared" si="96"/>
        <v>0</v>
      </c>
      <c r="P433" s="22">
        <f t="shared" si="97"/>
        <v>1</v>
      </c>
      <c r="Q433" s="22">
        <f t="shared" si="98"/>
        <v>0</v>
      </c>
      <c r="R433" s="22">
        <f t="shared" si="104"/>
        <v>0</v>
      </c>
      <c r="S433" s="22">
        <f t="shared" si="99"/>
        <v>0</v>
      </c>
      <c r="T433" s="22">
        <f t="shared" si="105"/>
        <v>0</v>
      </c>
      <c r="U433" s="22">
        <f t="shared" si="100"/>
        <v>0</v>
      </c>
      <c r="V433" s="22">
        <f t="shared" si="106"/>
        <v>0</v>
      </c>
      <c r="W433" s="20">
        <v>1</v>
      </c>
      <c r="X433" s="20">
        <v>0</v>
      </c>
      <c r="Y433" s="21" t="s">
        <v>1025</v>
      </c>
    </row>
    <row r="434" spans="1:25">
      <c r="A434" t="s">
        <v>435</v>
      </c>
      <c r="B434">
        <v>4601</v>
      </c>
      <c r="C434" t="s">
        <v>989</v>
      </c>
      <c r="D434">
        <v>5801</v>
      </c>
      <c r="E434" t="s">
        <v>991</v>
      </c>
      <c r="F434">
        <f t="shared" si="92"/>
        <v>1</v>
      </c>
      <c r="G434">
        <f t="shared" si="93"/>
        <v>1</v>
      </c>
      <c r="H434" s="21">
        <v>5.5865873046717551</v>
      </c>
      <c r="I434" s="22">
        <v>47</v>
      </c>
      <c r="J434" s="22">
        <f t="shared" si="101"/>
        <v>0</v>
      </c>
      <c r="K434" s="22">
        <f t="shared" si="94"/>
        <v>0</v>
      </c>
      <c r="L434" s="22">
        <f t="shared" si="102"/>
        <v>0</v>
      </c>
      <c r="M434" s="22">
        <f t="shared" si="95"/>
        <v>0</v>
      </c>
      <c r="N434" s="22">
        <f t="shared" si="103"/>
        <v>0</v>
      </c>
      <c r="O434" s="22">
        <f t="shared" si="96"/>
        <v>0</v>
      </c>
      <c r="P434" s="22">
        <f t="shared" si="97"/>
        <v>0</v>
      </c>
      <c r="Q434" s="22">
        <f t="shared" si="98"/>
        <v>0</v>
      </c>
      <c r="R434" s="22">
        <f t="shared" si="104"/>
        <v>0</v>
      </c>
      <c r="S434" s="22">
        <f t="shared" si="99"/>
        <v>0</v>
      </c>
      <c r="T434" s="22">
        <f t="shared" si="105"/>
        <v>0</v>
      </c>
      <c r="U434" s="22">
        <f t="shared" si="100"/>
        <v>1</v>
      </c>
      <c r="V434" s="22">
        <f t="shared" si="106"/>
        <v>1</v>
      </c>
      <c r="W434" s="20">
        <v>1</v>
      </c>
      <c r="X434" s="20">
        <v>1</v>
      </c>
      <c r="Y434" s="21" t="s">
        <v>1025</v>
      </c>
    </row>
    <row r="435" spans="1:25">
      <c r="A435" t="s">
        <v>436</v>
      </c>
      <c r="B435">
        <v>4006</v>
      </c>
      <c r="C435" t="s">
        <v>989</v>
      </c>
      <c r="D435">
        <v>4601</v>
      </c>
      <c r="E435" t="s">
        <v>989</v>
      </c>
      <c r="F435">
        <f t="shared" si="92"/>
        <v>0</v>
      </c>
      <c r="G435">
        <f t="shared" si="93"/>
        <v>0</v>
      </c>
      <c r="H435" s="21">
        <v>5.2174839442139067</v>
      </c>
      <c r="I435" s="22">
        <v>256</v>
      </c>
      <c r="J435" s="22">
        <f t="shared" si="101"/>
        <v>0</v>
      </c>
      <c r="K435" s="22">
        <f t="shared" si="94"/>
        <v>0</v>
      </c>
      <c r="L435" s="22">
        <f t="shared" si="102"/>
        <v>0</v>
      </c>
      <c r="M435" s="22">
        <f t="shared" si="95"/>
        <v>0</v>
      </c>
      <c r="N435" s="22">
        <f t="shared" si="103"/>
        <v>0</v>
      </c>
      <c r="O435" s="22">
        <f t="shared" si="96"/>
        <v>0</v>
      </c>
      <c r="P435" s="22">
        <f t="shared" si="97"/>
        <v>0</v>
      </c>
      <c r="Q435" s="22">
        <f t="shared" si="98"/>
        <v>0</v>
      </c>
      <c r="R435" s="22">
        <f t="shared" si="104"/>
        <v>0</v>
      </c>
      <c r="S435" s="22">
        <f t="shared" si="99"/>
        <v>0</v>
      </c>
      <c r="T435" s="22">
        <f t="shared" si="105"/>
        <v>0</v>
      </c>
      <c r="U435" s="22">
        <f t="shared" si="100"/>
        <v>0</v>
      </c>
      <c r="V435" s="22">
        <f t="shared" si="106"/>
        <v>0</v>
      </c>
      <c r="W435" s="20">
        <v>1</v>
      </c>
      <c r="X435" s="20">
        <v>0</v>
      </c>
      <c r="Y435" s="21" t="s">
        <v>1025</v>
      </c>
    </row>
    <row r="436" spans="1:25">
      <c r="A436" t="s">
        <v>437</v>
      </c>
      <c r="B436">
        <v>1502</v>
      </c>
      <c r="C436" t="s">
        <v>989</v>
      </c>
      <c r="D436">
        <v>3909</v>
      </c>
      <c r="E436" t="s">
        <v>989</v>
      </c>
      <c r="F436">
        <f t="shared" si="92"/>
        <v>0</v>
      </c>
      <c r="G436">
        <f t="shared" si="93"/>
        <v>0</v>
      </c>
      <c r="H436" s="21">
        <v>2.9708116108725178</v>
      </c>
      <c r="I436" s="22">
        <v>625</v>
      </c>
      <c r="J436" s="22">
        <f t="shared" si="101"/>
        <v>0</v>
      </c>
      <c r="K436" s="22">
        <f t="shared" si="94"/>
        <v>0</v>
      </c>
      <c r="L436" s="22">
        <f t="shared" si="102"/>
        <v>0</v>
      </c>
      <c r="M436" s="22">
        <f t="shared" si="95"/>
        <v>0</v>
      </c>
      <c r="N436" s="22">
        <f t="shared" si="103"/>
        <v>0</v>
      </c>
      <c r="O436" s="22">
        <f t="shared" si="96"/>
        <v>0</v>
      </c>
      <c r="P436" s="22">
        <f t="shared" si="97"/>
        <v>0</v>
      </c>
      <c r="Q436" s="22">
        <f t="shared" si="98"/>
        <v>0</v>
      </c>
      <c r="R436" s="22">
        <f t="shared" si="104"/>
        <v>0</v>
      </c>
      <c r="S436" s="22">
        <f t="shared" si="99"/>
        <v>0</v>
      </c>
      <c r="T436" s="22">
        <f t="shared" si="105"/>
        <v>0</v>
      </c>
      <c r="U436" s="22">
        <f t="shared" si="100"/>
        <v>0</v>
      </c>
      <c r="V436" s="22">
        <f t="shared" si="106"/>
        <v>0</v>
      </c>
      <c r="W436" s="20">
        <v>1</v>
      </c>
      <c r="X436" s="20">
        <v>0</v>
      </c>
      <c r="Y436" s="21" t="s">
        <v>1025</v>
      </c>
    </row>
    <row r="437" spans="1:25">
      <c r="A437" t="s">
        <v>438</v>
      </c>
      <c r="B437">
        <v>1502</v>
      </c>
      <c r="C437" t="s">
        <v>989</v>
      </c>
      <c r="D437">
        <v>1525</v>
      </c>
      <c r="E437" t="s">
        <v>989</v>
      </c>
      <c r="F437">
        <f t="shared" si="92"/>
        <v>0</v>
      </c>
      <c r="G437">
        <f t="shared" si="93"/>
        <v>0</v>
      </c>
      <c r="H437" s="21">
        <v>4.4785664955938431</v>
      </c>
      <c r="I437" s="22">
        <v>508</v>
      </c>
      <c r="J437" s="22">
        <f t="shared" si="101"/>
        <v>0</v>
      </c>
      <c r="K437" s="22">
        <f t="shared" si="94"/>
        <v>0</v>
      </c>
      <c r="L437" s="22">
        <f t="shared" si="102"/>
        <v>0</v>
      </c>
      <c r="M437" s="22">
        <f t="shared" si="95"/>
        <v>0</v>
      </c>
      <c r="N437" s="22">
        <f t="shared" si="103"/>
        <v>0</v>
      </c>
      <c r="O437" s="22">
        <f t="shared" si="96"/>
        <v>0</v>
      </c>
      <c r="P437" s="22">
        <f t="shared" si="97"/>
        <v>0</v>
      </c>
      <c r="Q437" s="22">
        <f t="shared" si="98"/>
        <v>0</v>
      </c>
      <c r="R437" s="22">
        <f t="shared" si="104"/>
        <v>0</v>
      </c>
      <c r="S437" s="22">
        <f t="shared" si="99"/>
        <v>0</v>
      </c>
      <c r="T437" s="22">
        <f t="shared" si="105"/>
        <v>0</v>
      </c>
      <c r="U437" s="22">
        <f t="shared" si="100"/>
        <v>0</v>
      </c>
      <c r="V437" s="22">
        <f t="shared" si="106"/>
        <v>0</v>
      </c>
      <c r="W437" s="20">
        <v>1</v>
      </c>
      <c r="X437" s="20">
        <v>0</v>
      </c>
      <c r="Y437" s="21" t="s">
        <v>1025</v>
      </c>
    </row>
    <row r="438" spans="1:25">
      <c r="A438" t="s">
        <v>439</v>
      </c>
      <c r="B438">
        <v>5201</v>
      </c>
      <c r="C438" t="s">
        <v>991</v>
      </c>
      <c r="D438">
        <v>5801</v>
      </c>
      <c r="E438" t="s">
        <v>991</v>
      </c>
      <c r="F438">
        <f t="shared" si="92"/>
        <v>1</v>
      </c>
      <c r="G438">
        <f t="shared" si="93"/>
        <v>0</v>
      </c>
      <c r="H438" s="21">
        <v>5.6314437690131722</v>
      </c>
      <c r="I438" s="22">
        <v>5</v>
      </c>
      <c r="J438" s="22">
        <f t="shared" si="101"/>
        <v>0</v>
      </c>
      <c r="K438" s="22">
        <f t="shared" si="94"/>
        <v>0</v>
      </c>
      <c r="L438" s="22">
        <f t="shared" si="102"/>
        <v>0</v>
      </c>
      <c r="M438" s="22">
        <f t="shared" si="95"/>
        <v>0</v>
      </c>
      <c r="N438" s="22">
        <f t="shared" si="103"/>
        <v>0</v>
      </c>
      <c r="O438" s="22">
        <f t="shared" si="96"/>
        <v>0</v>
      </c>
      <c r="P438" s="22">
        <f t="shared" si="97"/>
        <v>0</v>
      </c>
      <c r="Q438" s="22">
        <f t="shared" si="98"/>
        <v>1</v>
      </c>
      <c r="R438" s="22">
        <f t="shared" si="104"/>
        <v>0</v>
      </c>
      <c r="S438" s="22">
        <f t="shared" si="99"/>
        <v>0</v>
      </c>
      <c r="T438" s="22">
        <f t="shared" si="105"/>
        <v>0</v>
      </c>
      <c r="U438" s="22">
        <f t="shared" si="100"/>
        <v>1</v>
      </c>
      <c r="V438" s="22">
        <f t="shared" si="106"/>
        <v>0</v>
      </c>
      <c r="W438" s="20">
        <v>1</v>
      </c>
      <c r="X438" s="20">
        <v>0</v>
      </c>
      <c r="Y438" s="21" t="s">
        <v>1025</v>
      </c>
    </row>
    <row r="439" spans="1:25">
      <c r="A439" t="s">
        <v>440</v>
      </c>
      <c r="B439">
        <v>1502</v>
      </c>
      <c r="C439" t="s">
        <v>989</v>
      </c>
      <c r="D439">
        <v>4601</v>
      </c>
      <c r="E439" t="s">
        <v>989</v>
      </c>
      <c r="F439">
        <f t="shared" si="92"/>
        <v>0</v>
      </c>
      <c r="G439">
        <f t="shared" si="93"/>
        <v>0</v>
      </c>
      <c r="H439" s="21">
        <v>4.2695129442179161</v>
      </c>
      <c r="I439" s="22">
        <v>225</v>
      </c>
      <c r="J439" s="22">
        <f t="shared" si="101"/>
        <v>0</v>
      </c>
      <c r="K439" s="22">
        <f t="shared" si="94"/>
        <v>0</v>
      </c>
      <c r="L439" s="22">
        <f t="shared" si="102"/>
        <v>0</v>
      </c>
      <c r="M439" s="22">
        <f t="shared" si="95"/>
        <v>0</v>
      </c>
      <c r="N439" s="22">
        <f t="shared" si="103"/>
        <v>0</v>
      </c>
      <c r="O439" s="22">
        <f t="shared" si="96"/>
        <v>0</v>
      </c>
      <c r="P439" s="22">
        <f t="shared" si="97"/>
        <v>0</v>
      </c>
      <c r="Q439" s="22">
        <f t="shared" si="98"/>
        <v>0</v>
      </c>
      <c r="R439" s="22">
        <f t="shared" si="104"/>
        <v>0</v>
      </c>
      <c r="S439" s="22">
        <f t="shared" si="99"/>
        <v>0</v>
      </c>
      <c r="T439" s="22">
        <f t="shared" si="105"/>
        <v>0</v>
      </c>
      <c r="U439" s="22">
        <f t="shared" si="100"/>
        <v>0</v>
      </c>
      <c r="V439" s="22">
        <f t="shared" si="106"/>
        <v>0</v>
      </c>
      <c r="W439" s="20">
        <v>1</v>
      </c>
      <c r="X439" s="20">
        <v>0</v>
      </c>
      <c r="Y439" s="21" t="s">
        <v>1025</v>
      </c>
    </row>
    <row r="440" spans="1:25">
      <c r="A440" t="s">
        <v>441</v>
      </c>
      <c r="B440">
        <v>3802</v>
      </c>
      <c r="C440" t="s">
        <v>990</v>
      </c>
      <c r="D440" t="s">
        <v>507</v>
      </c>
      <c r="E440" t="str">
        <f>C440</f>
        <v>Bw4-80T</v>
      </c>
      <c r="F440">
        <f t="shared" si="92"/>
        <v>0</v>
      </c>
      <c r="G440">
        <f t="shared" si="93"/>
        <v>0</v>
      </c>
      <c r="H440" s="21">
        <v>4.6821450763738319</v>
      </c>
      <c r="I440" s="22">
        <v>335</v>
      </c>
      <c r="J440" s="22">
        <f t="shared" si="101"/>
        <v>0</v>
      </c>
      <c r="K440" s="22">
        <f t="shared" si="94"/>
        <v>0</v>
      </c>
      <c r="L440" s="22">
        <f t="shared" si="102"/>
        <v>0</v>
      </c>
      <c r="M440" s="22">
        <f t="shared" si="95"/>
        <v>0</v>
      </c>
      <c r="N440" s="22">
        <f t="shared" si="103"/>
        <v>0</v>
      </c>
      <c r="O440" s="22">
        <f t="shared" si="96"/>
        <v>0</v>
      </c>
      <c r="P440" s="22">
        <f t="shared" si="97"/>
        <v>0</v>
      </c>
      <c r="Q440" s="22">
        <f t="shared" si="98"/>
        <v>0</v>
      </c>
      <c r="R440" s="22">
        <f t="shared" si="104"/>
        <v>0</v>
      </c>
      <c r="S440" s="22">
        <f t="shared" si="99"/>
        <v>0</v>
      </c>
      <c r="T440" s="22">
        <f t="shared" si="105"/>
        <v>0</v>
      </c>
      <c r="U440" s="22">
        <f t="shared" si="100"/>
        <v>0</v>
      </c>
      <c r="V440" s="22">
        <f t="shared" si="106"/>
        <v>0</v>
      </c>
      <c r="W440" s="20">
        <v>1</v>
      </c>
      <c r="X440" s="20">
        <v>1</v>
      </c>
      <c r="Y440" s="21" t="s">
        <v>1025</v>
      </c>
    </row>
    <row r="441" spans="1:25">
      <c r="A441" t="s">
        <v>442</v>
      </c>
      <c r="B441">
        <v>1502</v>
      </c>
      <c r="C441" t="s">
        <v>989</v>
      </c>
      <c r="D441">
        <v>5101</v>
      </c>
      <c r="E441" t="s">
        <v>991</v>
      </c>
      <c r="F441">
        <f t="shared" si="92"/>
        <v>1</v>
      </c>
      <c r="G441">
        <f t="shared" si="93"/>
        <v>1</v>
      </c>
      <c r="H441" s="21">
        <v>4.3074960379132126</v>
      </c>
      <c r="I441" s="22">
        <v>276</v>
      </c>
      <c r="J441" s="22">
        <f t="shared" si="101"/>
        <v>0</v>
      </c>
      <c r="K441" s="22">
        <f t="shared" si="94"/>
        <v>0</v>
      </c>
      <c r="L441" s="22">
        <f t="shared" si="102"/>
        <v>1</v>
      </c>
      <c r="M441" s="22">
        <f t="shared" si="95"/>
        <v>1</v>
      </c>
      <c r="N441" s="22">
        <f t="shared" si="103"/>
        <v>0</v>
      </c>
      <c r="O441" s="22">
        <f t="shared" si="96"/>
        <v>0</v>
      </c>
      <c r="P441" s="22">
        <f t="shared" si="97"/>
        <v>1</v>
      </c>
      <c r="Q441" s="22">
        <f t="shared" si="98"/>
        <v>0</v>
      </c>
      <c r="R441" s="22">
        <f t="shared" si="104"/>
        <v>0</v>
      </c>
      <c r="S441" s="22">
        <f t="shared" si="99"/>
        <v>0</v>
      </c>
      <c r="T441" s="22">
        <f t="shared" si="105"/>
        <v>0</v>
      </c>
      <c r="U441" s="22">
        <f t="shared" si="100"/>
        <v>0</v>
      </c>
      <c r="V441" s="22">
        <f t="shared" si="106"/>
        <v>0</v>
      </c>
      <c r="W441" s="20">
        <v>1</v>
      </c>
      <c r="X441" s="20">
        <v>1</v>
      </c>
      <c r="Y441" s="21" t="s">
        <v>1025</v>
      </c>
    </row>
    <row r="442" spans="1:25">
      <c r="A442" t="s">
        <v>443</v>
      </c>
      <c r="B442">
        <v>702</v>
      </c>
      <c r="C442" t="s">
        <v>989</v>
      </c>
      <c r="D442">
        <v>3802</v>
      </c>
      <c r="E442" t="s">
        <v>990</v>
      </c>
      <c r="F442">
        <f t="shared" si="92"/>
        <v>0</v>
      </c>
      <c r="G442">
        <f t="shared" si="93"/>
        <v>0</v>
      </c>
      <c r="H442" s="21">
        <v>5.1760912590556813</v>
      </c>
      <c r="I442" s="22">
        <v>245</v>
      </c>
      <c r="J442" s="22">
        <f t="shared" si="101"/>
        <v>0</v>
      </c>
      <c r="K442" s="22">
        <f t="shared" si="94"/>
        <v>0</v>
      </c>
      <c r="L442" s="22">
        <f t="shared" si="102"/>
        <v>0</v>
      </c>
      <c r="M442" s="22">
        <f t="shared" si="95"/>
        <v>0</v>
      </c>
      <c r="N442" s="22">
        <f t="shared" si="103"/>
        <v>0</v>
      </c>
      <c r="O442" s="22">
        <f t="shared" si="96"/>
        <v>0</v>
      </c>
      <c r="P442" s="22">
        <f t="shared" si="97"/>
        <v>0</v>
      </c>
      <c r="Q442" s="22">
        <f t="shared" si="98"/>
        <v>0</v>
      </c>
      <c r="R442" s="22">
        <f t="shared" si="104"/>
        <v>0</v>
      </c>
      <c r="S442" s="22">
        <f t="shared" si="99"/>
        <v>0</v>
      </c>
      <c r="T442" s="22">
        <f t="shared" si="105"/>
        <v>0</v>
      </c>
      <c r="U442" s="22">
        <f t="shared" si="100"/>
        <v>0</v>
      </c>
      <c r="V442" s="22">
        <f t="shared" si="106"/>
        <v>0</v>
      </c>
      <c r="W442" s="20">
        <v>1</v>
      </c>
      <c r="X442" s="20">
        <v>0</v>
      </c>
      <c r="Y442" s="21" t="s">
        <v>1026</v>
      </c>
    </row>
    <row r="443" spans="1:25">
      <c r="A443" t="s">
        <v>444</v>
      </c>
      <c r="B443">
        <v>5502</v>
      </c>
      <c r="C443" t="s">
        <v>989</v>
      </c>
      <c r="D443">
        <v>5801</v>
      </c>
      <c r="E443" t="s">
        <v>991</v>
      </c>
      <c r="F443">
        <f t="shared" si="92"/>
        <v>1</v>
      </c>
      <c r="G443">
        <f t="shared" si="93"/>
        <v>0</v>
      </c>
      <c r="H443" s="21">
        <v>4.8041394323353508</v>
      </c>
      <c r="I443" s="22">
        <v>5</v>
      </c>
      <c r="J443" s="22">
        <f t="shared" si="101"/>
        <v>0</v>
      </c>
      <c r="K443" s="22">
        <f t="shared" si="94"/>
        <v>0</v>
      </c>
      <c r="L443" s="22">
        <f t="shared" si="102"/>
        <v>0</v>
      </c>
      <c r="M443" s="22">
        <f t="shared" si="95"/>
        <v>0</v>
      </c>
      <c r="N443" s="22">
        <f t="shared" si="103"/>
        <v>0</v>
      </c>
      <c r="O443" s="22">
        <f t="shared" si="96"/>
        <v>0</v>
      </c>
      <c r="P443" s="22">
        <f t="shared" si="97"/>
        <v>0</v>
      </c>
      <c r="Q443" s="22">
        <f t="shared" si="98"/>
        <v>0</v>
      </c>
      <c r="R443" s="22">
        <f t="shared" si="104"/>
        <v>0</v>
      </c>
      <c r="S443" s="22">
        <f t="shared" si="99"/>
        <v>0</v>
      </c>
      <c r="T443" s="22">
        <f t="shared" si="105"/>
        <v>0</v>
      </c>
      <c r="U443" s="22">
        <f t="shared" si="100"/>
        <v>1</v>
      </c>
      <c r="V443" s="22">
        <f t="shared" si="106"/>
        <v>0</v>
      </c>
      <c r="W443" s="20">
        <v>1</v>
      </c>
      <c r="X443" s="20">
        <v>0</v>
      </c>
      <c r="Y443" s="21" t="s">
        <v>1026</v>
      </c>
    </row>
    <row r="444" spans="1:25">
      <c r="A444" t="s">
        <v>445</v>
      </c>
      <c r="B444">
        <v>1502</v>
      </c>
      <c r="C444" t="s">
        <v>989</v>
      </c>
      <c r="D444">
        <v>3505</v>
      </c>
      <c r="E444" t="s">
        <v>989</v>
      </c>
      <c r="F444">
        <f t="shared" si="92"/>
        <v>0</v>
      </c>
      <c r="G444">
        <f t="shared" si="93"/>
        <v>0</v>
      </c>
      <c r="H444" s="21">
        <v>3.1461280356782382</v>
      </c>
      <c r="I444" s="22">
        <v>250</v>
      </c>
      <c r="J444" s="22">
        <f t="shared" si="101"/>
        <v>0</v>
      </c>
      <c r="K444" s="22">
        <f t="shared" si="94"/>
        <v>0</v>
      </c>
      <c r="L444" s="22">
        <f t="shared" si="102"/>
        <v>0</v>
      </c>
      <c r="M444" s="22">
        <f t="shared" si="95"/>
        <v>0</v>
      </c>
      <c r="N444" s="22">
        <f t="shared" si="103"/>
        <v>0</v>
      </c>
      <c r="O444" s="22">
        <f t="shared" si="96"/>
        <v>0</v>
      </c>
      <c r="P444" s="22">
        <f t="shared" si="97"/>
        <v>0</v>
      </c>
      <c r="Q444" s="22">
        <f t="shared" si="98"/>
        <v>0</v>
      </c>
      <c r="R444" s="22">
        <f t="shared" si="104"/>
        <v>0</v>
      </c>
      <c r="S444" s="22">
        <f t="shared" si="99"/>
        <v>0</v>
      </c>
      <c r="T444" s="22">
        <f t="shared" si="105"/>
        <v>0</v>
      </c>
      <c r="U444" s="22">
        <f t="shared" si="100"/>
        <v>0</v>
      </c>
      <c r="V444" s="22">
        <f t="shared" si="106"/>
        <v>0</v>
      </c>
      <c r="W444" s="20">
        <v>1</v>
      </c>
      <c r="X444" s="20">
        <v>1</v>
      </c>
      <c r="Y444" s="21" t="s">
        <v>1026</v>
      </c>
    </row>
    <row r="445" spans="1:25">
      <c r="A445" t="s">
        <v>446</v>
      </c>
      <c r="B445">
        <v>705</v>
      </c>
      <c r="C445" t="s">
        <v>989</v>
      </c>
      <c r="D445">
        <v>1502</v>
      </c>
      <c r="E445" t="s">
        <v>989</v>
      </c>
      <c r="F445">
        <f t="shared" si="92"/>
        <v>0</v>
      </c>
      <c r="G445">
        <f t="shared" si="93"/>
        <v>0</v>
      </c>
      <c r="H445" s="21">
        <v>6.071882007306125</v>
      </c>
      <c r="I445" s="22">
        <v>391</v>
      </c>
      <c r="J445" s="22">
        <f t="shared" si="101"/>
        <v>0</v>
      </c>
      <c r="K445" s="22">
        <f t="shared" si="94"/>
        <v>0</v>
      </c>
      <c r="L445" s="22">
        <f t="shared" si="102"/>
        <v>0</v>
      </c>
      <c r="M445" s="22">
        <f t="shared" si="95"/>
        <v>0</v>
      </c>
      <c r="N445" s="22">
        <f t="shared" si="103"/>
        <v>0</v>
      </c>
      <c r="O445" s="22">
        <f t="shared" si="96"/>
        <v>0</v>
      </c>
      <c r="P445" s="22">
        <f t="shared" si="97"/>
        <v>0</v>
      </c>
      <c r="Q445" s="22">
        <f t="shared" si="98"/>
        <v>0</v>
      </c>
      <c r="R445" s="22">
        <f t="shared" si="104"/>
        <v>0</v>
      </c>
      <c r="S445" s="22">
        <f t="shared" si="99"/>
        <v>0</v>
      </c>
      <c r="T445" s="22">
        <f t="shared" si="105"/>
        <v>0</v>
      </c>
      <c r="U445" s="22">
        <f t="shared" si="100"/>
        <v>0</v>
      </c>
      <c r="V445" s="22">
        <f t="shared" si="106"/>
        <v>0</v>
      </c>
      <c r="W445" s="20">
        <v>1</v>
      </c>
      <c r="X445" s="20">
        <v>1</v>
      </c>
      <c r="Y445" s="21" t="s">
        <v>1026</v>
      </c>
    </row>
    <row r="446" spans="1:25">
      <c r="A446" t="s">
        <v>447</v>
      </c>
      <c r="B446">
        <v>3802</v>
      </c>
      <c r="C446" t="s">
        <v>990</v>
      </c>
      <c r="D446">
        <v>4403</v>
      </c>
      <c r="E446" t="s">
        <v>990</v>
      </c>
      <c r="F446">
        <f t="shared" si="92"/>
        <v>0</v>
      </c>
      <c r="G446">
        <f t="shared" si="93"/>
        <v>0</v>
      </c>
      <c r="H446" s="21">
        <v>1.8394780473741983</v>
      </c>
      <c r="I446" s="22">
        <v>333</v>
      </c>
      <c r="J446" s="22">
        <f t="shared" si="101"/>
        <v>0</v>
      </c>
      <c r="K446" s="22">
        <f t="shared" si="94"/>
        <v>0</v>
      </c>
      <c r="L446" s="22">
        <f t="shared" si="102"/>
        <v>0</v>
      </c>
      <c r="M446" s="22">
        <f t="shared" si="95"/>
        <v>0</v>
      </c>
      <c r="N446" s="22">
        <f t="shared" si="103"/>
        <v>0</v>
      </c>
      <c r="O446" s="22">
        <f t="shared" si="96"/>
        <v>0</v>
      </c>
      <c r="P446" s="22">
        <f t="shared" si="97"/>
        <v>0</v>
      </c>
      <c r="Q446" s="22">
        <f t="shared" si="98"/>
        <v>0</v>
      </c>
      <c r="R446" s="22">
        <f t="shared" si="104"/>
        <v>0</v>
      </c>
      <c r="S446" s="22">
        <f t="shared" si="99"/>
        <v>0</v>
      </c>
      <c r="T446" s="22">
        <f t="shared" si="105"/>
        <v>0</v>
      </c>
      <c r="U446" s="22">
        <f t="shared" si="100"/>
        <v>0</v>
      </c>
      <c r="V446" s="22">
        <f t="shared" si="106"/>
        <v>0</v>
      </c>
      <c r="W446" s="20">
        <v>1</v>
      </c>
      <c r="X446" s="20">
        <v>1</v>
      </c>
      <c r="Y446" s="21" t="s">
        <v>1026</v>
      </c>
    </row>
    <row r="447" spans="1:25">
      <c r="A447" t="s">
        <v>448</v>
      </c>
      <c r="B447">
        <v>3802</v>
      </c>
      <c r="C447" t="s">
        <v>990</v>
      </c>
      <c r="D447">
        <v>5101</v>
      </c>
      <c r="E447" t="s">
        <v>991</v>
      </c>
      <c r="F447">
        <f t="shared" si="92"/>
        <v>1</v>
      </c>
      <c r="G447">
        <f t="shared" si="93"/>
        <v>1</v>
      </c>
      <c r="H447" s="21">
        <v>4.8920946026904808</v>
      </c>
      <c r="I447" s="22">
        <v>7</v>
      </c>
      <c r="J447" s="22">
        <f t="shared" si="101"/>
        <v>0</v>
      </c>
      <c r="K447" s="22">
        <f t="shared" si="94"/>
        <v>0</v>
      </c>
      <c r="L447" s="22">
        <f t="shared" si="102"/>
        <v>1</v>
      </c>
      <c r="M447" s="22">
        <f t="shared" si="95"/>
        <v>1</v>
      </c>
      <c r="N447" s="22">
        <f t="shared" si="103"/>
        <v>0</v>
      </c>
      <c r="O447" s="22">
        <f t="shared" si="96"/>
        <v>0</v>
      </c>
      <c r="P447" s="22">
        <f t="shared" si="97"/>
        <v>1</v>
      </c>
      <c r="Q447" s="22">
        <f t="shared" si="98"/>
        <v>0</v>
      </c>
      <c r="R447" s="22">
        <f t="shared" si="104"/>
        <v>0</v>
      </c>
      <c r="S447" s="22">
        <f t="shared" si="99"/>
        <v>0</v>
      </c>
      <c r="T447" s="22">
        <f t="shared" si="105"/>
        <v>0</v>
      </c>
      <c r="U447" s="22">
        <f t="shared" si="100"/>
        <v>0</v>
      </c>
      <c r="V447" s="22">
        <f t="shared" si="106"/>
        <v>0</v>
      </c>
      <c r="W447" s="20">
        <v>1</v>
      </c>
      <c r="X447" s="20">
        <v>1</v>
      </c>
      <c r="Y447" s="21" t="s">
        <v>1026</v>
      </c>
    </row>
    <row r="448" spans="1:25">
      <c r="A448" t="s">
        <v>449</v>
      </c>
      <c r="B448">
        <v>2704</v>
      </c>
      <c r="C448" t="s">
        <v>990</v>
      </c>
      <c r="D448">
        <v>5201</v>
      </c>
      <c r="E448" t="s">
        <v>991</v>
      </c>
      <c r="F448">
        <f t="shared" si="92"/>
        <v>1</v>
      </c>
      <c r="G448">
        <f t="shared" si="93"/>
        <v>0</v>
      </c>
      <c r="H448" s="21">
        <v>4.6928469192772297</v>
      </c>
      <c r="I448" s="22">
        <v>286</v>
      </c>
      <c r="J448" s="22">
        <f t="shared" si="101"/>
        <v>0</v>
      </c>
      <c r="K448" s="22">
        <f t="shared" si="94"/>
        <v>0</v>
      </c>
      <c r="L448" s="22">
        <f t="shared" si="102"/>
        <v>0</v>
      </c>
      <c r="M448" s="22">
        <f t="shared" si="95"/>
        <v>0</v>
      </c>
      <c r="N448" s="22">
        <f t="shared" si="103"/>
        <v>0</v>
      </c>
      <c r="O448" s="22">
        <f t="shared" si="96"/>
        <v>0</v>
      </c>
      <c r="P448" s="22">
        <f t="shared" si="97"/>
        <v>0</v>
      </c>
      <c r="Q448" s="22">
        <f t="shared" si="98"/>
        <v>1</v>
      </c>
      <c r="R448" s="22">
        <f t="shared" si="104"/>
        <v>0</v>
      </c>
      <c r="S448" s="22">
        <f t="shared" si="99"/>
        <v>0</v>
      </c>
      <c r="T448" s="22">
        <f t="shared" si="105"/>
        <v>0</v>
      </c>
      <c r="U448" s="22">
        <f t="shared" si="100"/>
        <v>0</v>
      </c>
      <c r="V448" s="22">
        <f t="shared" si="106"/>
        <v>0</v>
      </c>
      <c r="W448" s="20">
        <v>1</v>
      </c>
      <c r="X448" s="20">
        <v>0</v>
      </c>
      <c r="Y448" s="21" t="s">
        <v>1026</v>
      </c>
    </row>
    <row r="449" spans="1:25">
      <c r="A449" t="s">
        <v>450</v>
      </c>
      <c r="B449">
        <v>1525</v>
      </c>
      <c r="C449" t="s">
        <v>989</v>
      </c>
      <c r="D449">
        <v>3505</v>
      </c>
      <c r="E449" t="s">
        <v>989</v>
      </c>
      <c r="F449">
        <f t="shared" si="92"/>
        <v>0</v>
      </c>
      <c r="G449">
        <f t="shared" si="93"/>
        <v>0</v>
      </c>
      <c r="H449" s="21">
        <v>4.4149733479708182</v>
      </c>
      <c r="I449" s="22">
        <v>240</v>
      </c>
      <c r="J449" s="22">
        <f t="shared" si="101"/>
        <v>0</v>
      </c>
      <c r="K449" s="22">
        <f t="shared" si="94"/>
        <v>0</v>
      </c>
      <c r="L449" s="22">
        <f t="shared" si="102"/>
        <v>0</v>
      </c>
      <c r="M449" s="22">
        <f t="shared" si="95"/>
        <v>0</v>
      </c>
      <c r="N449" s="22">
        <f t="shared" si="103"/>
        <v>0</v>
      </c>
      <c r="O449" s="22">
        <f t="shared" si="96"/>
        <v>0</v>
      </c>
      <c r="P449" s="22">
        <f t="shared" si="97"/>
        <v>0</v>
      </c>
      <c r="Q449" s="22">
        <f t="shared" si="98"/>
        <v>0</v>
      </c>
      <c r="R449" s="22">
        <f t="shared" si="104"/>
        <v>0</v>
      </c>
      <c r="S449" s="22">
        <f t="shared" si="99"/>
        <v>0</v>
      </c>
      <c r="T449" s="22">
        <f t="shared" si="105"/>
        <v>0</v>
      </c>
      <c r="U449" s="22">
        <f t="shared" si="100"/>
        <v>0</v>
      </c>
      <c r="V449" s="22">
        <f t="shared" si="106"/>
        <v>0</v>
      </c>
      <c r="W449" s="20">
        <v>1</v>
      </c>
      <c r="X449" s="20">
        <v>0</v>
      </c>
      <c r="Y449" s="21" t="s">
        <v>1026</v>
      </c>
    </row>
    <row r="450" spans="1:25">
      <c r="A450" t="s">
        <v>451</v>
      </c>
      <c r="B450">
        <v>2704</v>
      </c>
      <c r="C450" t="s">
        <v>990</v>
      </c>
      <c r="D450">
        <v>5801</v>
      </c>
      <c r="E450" t="s">
        <v>991</v>
      </c>
      <c r="F450">
        <f t="shared" ref="F450:F513" si="107">IF(OR(C450="Bw4-80I",E450="Bw4-80I"),1,0)</f>
        <v>1</v>
      </c>
      <c r="G450">
        <f t="shared" ref="G450:G513" si="108">IF(AND(F450=1,X450=1),1,0)</f>
        <v>1</v>
      </c>
      <c r="H450" s="21">
        <v>4.3096301674258983</v>
      </c>
      <c r="I450" s="22">
        <v>265</v>
      </c>
      <c r="J450" s="22">
        <f t="shared" si="101"/>
        <v>0</v>
      </c>
      <c r="K450" s="22">
        <f t="shared" ref="K450:K513" si="109">IF(AND(J450=1,X450=1),1,0)</f>
        <v>0</v>
      </c>
      <c r="L450" s="22">
        <f t="shared" si="102"/>
        <v>0</v>
      </c>
      <c r="M450" s="22">
        <f t="shared" ref="M450:M513" si="110">IF(AND(L450=1,X450=1),1,0)</f>
        <v>0</v>
      </c>
      <c r="N450" s="22">
        <f t="shared" si="103"/>
        <v>0</v>
      </c>
      <c r="O450" s="22">
        <f t="shared" ref="O450:O513" si="111">IF(AND(N450=1,X450=1),1,0)</f>
        <v>0</v>
      </c>
      <c r="P450" s="22">
        <f t="shared" ref="P450:P513" si="112">IF(OR(L450=1,N450=1),1,0)</f>
        <v>0</v>
      </c>
      <c r="Q450" s="22">
        <f t="shared" ref="Q450:Q513" si="113">IF(OR(B450=5201,D450=5201),1,0)</f>
        <v>0</v>
      </c>
      <c r="R450" s="22">
        <f t="shared" si="104"/>
        <v>0</v>
      </c>
      <c r="S450" s="22">
        <f t="shared" ref="S450:S513" si="114">IF(OR(B450=5701,D450=5701),1,0)</f>
        <v>0</v>
      </c>
      <c r="T450" s="22">
        <f t="shared" si="105"/>
        <v>0</v>
      </c>
      <c r="U450" s="22">
        <f t="shared" ref="U450:U513" si="115">IF(OR(B450=5801,D450=5801),1,0)</f>
        <v>1</v>
      </c>
      <c r="V450" s="22">
        <f t="shared" si="106"/>
        <v>1</v>
      </c>
      <c r="W450" s="20">
        <v>0</v>
      </c>
      <c r="X450" s="20">
        <v>1</v>
      </c>
      <c r="Y450" s="21" t="s">
        <v>1026</v>
      </c>
    </row>
    <row r="451" spans="1:25">
      <c r="A451" t="s">
        <v>452</v>
      </c>
      <c r="B451">
        <v>1502</v>
      </c>
      <c r="C451" t="s">
        <v>989</v>
      </c>
      <c r="D451" t="s">
        <v>507</v>
      </c>
      <c r="E451" t="str">
        <f>C451</f>
        <v>Bw6</v>
      </c>
      <c r="F451">
        <f t="shared" si="107"/>
        <v>0</v>
      </c>
      <c r="G451">
        <f t="shared" si="108"/>
        <v>0</v>
      </c>
      <c r="H451" s="21">
        <v>5.9614210940664485</v>
      </c>
      <c r="I451" s="22">
        <v>64</v>
      </c>
      <c r="J451" s="22">
        <f t="shared" ref="J451:J514" si="116">IF(OR(B451=3801,D451=3801),1,0)</f>
        <v>0</v>
      </c>
      <c r="K451" s="22">
        <f t="shared" si="109"/>
        <v>0</v>
      </c>
      <c r="L451" s="22">
        <f t="shared" ref="L451:L514" si="117">IF(OR(B451=5101,D451=5101),1,0)</f>
        <v>0</v>
      </c>
      <c r="M451" s="22">
        <f t="shared" si="110"/>
        <v>0</v>
      </c>
      <c r="N451" s="22">
        <f t="shared" ref="N451:N514" si="118">IF(OR(B451=5102,D451=5102),1,0)</f>
        <v>0</v>
      </c>
      <c r="O451" s="22">
        <f t="shared" si="111"/>
        <v>0</v>
      </c>
      <c r="P451" s="22">
        <f t="shared" si="112"/>
        <v>0</v>
      </c>
      <c r="Q451" s="22">
        <f t="shared" si="113"/>
        <v>0</v>
      </c>
      <c r="R451" s="22">
        <f t="shared" ref="R451:R514" si="119">IF(AND(Q451=1,X451=1),1,0)</f>
        <v>0</v>
      </c>
      <c r="S451" s="22">
        <f t="shared" si="114"/>
        <v>0</v>
      </c>
      <c r="T451" s="22">
        <f t="shared" ref="T451:T514" si="120">IF(AND(S451=1,X451=1),1,0)</f>
        <v>0</v>
      </c>
      <c r="U451" s="22">
        <f t="shared" si="115"/>
        <v>0</v>
      </c>
      <c r="V451" s="22">
        <f t="shared" ref="V451:V514" si="121">IF(AND(U451=1,X451=1),1,0)</f>
        <v>0</v>
      </c>
      <c r="W451" s="20">
        <v>1</v>
      </c>
      <c r="X451" s="20">
        <v>1</v>
      </c>
      <c r="Y451" s="21" t="s">
        <v>1026</v>
      </c>
    </row>
    <row r="452" spans="1:25">
      <c r="A452" t="s">
        <v>453</v>
      </c>
      <c r="B452">
        <v>3802</v>
      </c>
      <c r="C452" t="s">
        <v>990</v>
      </c>
      <c r="D452">
        <v>5101</v>
      </c>
      <c r="E452" t="s">
        <v>991</v>
      </c>
      <c r="F452">
        <f t="shared" si="107"/>
        <v>1</v>
      </c>
      <c r="G452">
        <f t="shared" si="108"/>
        <v>0</v>
      </c>
      <c r="H452" s="21">
        <v>4.5646660642520898</v>
      </c>
      <c r="I452" s="22">
        <v>487</v>
      </c>
      <c r="J452" s="22">
        <f t="shared" si="116"/>
        <v>0</v>
      </c>
      <c r="K452" s="22">
        <f t="shared" si="109"/>
        <v>0</v>
      </c>
      <c r="L452" s="22">
        <f t="shared" si="117"/>
        <v>1</v>
      </c>
      <c r="M452" s="22">
        <f t="shared" si="110"/>
        <v>0</v>
      </c>
      <c r="N452" s="22">
        <f t="shared" si="118"/>
        <v>0</v>
      </c>
      <c r="O452" s="22">
        <f t="shared" si="111"/>
        <v>0</v>
      </c>
      <c r="P452" s="22">
        <f t="shared" si="112"/>
        <v>1</v>
      </c>
      <c r="Q452" s="22">
        <f t="shared" si="113"/>
        <v>0</v>
      </c>
      <c r="R452" s="22">
        <f t="shared" si="119"/>
        <v>0</v>
      </c>
      <c r="S452" s="22">
        <f t="shared" si="114"/>
        <v>0</v>
      </c>
      <c r="T452" s="22">
        <f t="shared" si="120"/>
        <v>0</v>
      </c>
      <c r="U452" s="22">
        <f t="shared" si="115"/>
        <v>0</v>
      </c>
      <c r="V452" s="22">
        <f t="shared" si="121"/>
        <v>0</v>
      </c>
      <c r="W452" s="20">
        <v>1</v>
      </c>
      <c r="X452" s="20">
        <v>0</v>
      </c>
      <c r="Y452" s="21" t="s">
        <v>1026</v>
      </c>
    </row>
    <row r="453" spans="1:25">
      <c r="A453" t="s">
        <v>454</v>
      </c>
      <c r="B453">
        <v>702</v>
      </c>
      <c r="C453" t="s">
        <v>989</v>
      </c>
      <c r="D453">
        <v>1513</v>
      </c>
      <c r="E453" t="s">
        <v>991</v>
      </c>
      <c r="F453">
        <f t="shared" si="107"/>
        <v>1</v>
      </c>
      <c r="G453">
        <f t="shared" si="108"/>
        <v>0</v>
      </c>
      <c r="H453" s="21">
        <v>4.6580113966571126</v>
      </c>
      <c r="I453" s="22">
        <v>83</v>
      </c>
      <c r="J453" s="22">
        <f t="shared" si="116"/>
        <v>0</v>
      </c>
      <c r="K453" s="22">
        <f t="shared" si="109"/>
        <v>0</v>
      </c>
      <c r="L453" s="22">
        <f t="shared" si="117"/>
        <v>0</v>
      </c>
      <c r="M453" s="22">
        <f t="shared" si="110"/>
        <v>0</v>
      </c>
      <c r="N453" s="22">
        <f t="shared" si="118"/>
        <v>0</v>
      </c>
      <c r="O453" s="22">
        <f t="shared" si="111"/>
        <v>0</v>
      </c>
      <c r="P453" s="22">
        <f t="shared" si="112"/>
        <v>0</v>
      </c>
      <c r="Q453" s="22">
        <f t="shared" si="113"/>
        <v>0</v>
      </c>
      <c r="R453" s="22">
        <f t="shared" si="119"/>
        <v>0</v>
      </c>
      <c r="S453" s="22">
        <f t="shared" si="114"/>
        <v>0</v>
      </c>
      <c r="T453" s="22">
        <f t="shared" si="120"/>
        <v>0</v>
      </c>
      <c r="U453" s="22">
        <f t="shared" si="115"/>
        <v>0</v>
      </c>
      <c r="V453" s="22">
        <f t="shared" si="121"/>
        <v>0</v>
      </c>
      <c r="W453" s="20">
        <v>1</v>
      </c>
      <c r="X453" s="20">
        <v>0</v>
      </c>
      <c r="Y453" s="21" t="s">
        <v>1026</v>
      </c>
    </row>
    <row r="454" spans="1:25">
      <c r="A454" t="s">
        <v>455</v>
      </c>
      <c r="B454">
        <v>3802</v>
      </c>
      <c r="C454" t="s">
        <v>990</v>
      </c>
      <c r="D454">
        <v>5701</v>
      </c>
      <c r="E454" t="s">
        <v>991</v>
      </c>
      <c r="F454">
        <f t="shared" si="107"/>
        <v>1</v>
      </c>
      <c r="G454">
        <f t="shared" si="108"/>
        <v>1</v>
      </c>
      <c r="H454" s="21">
        <v>4.6095944092252203</v>
      </c>
      <c r="I454" s="22">
        <v>449</v>
      </c>
      <c r="J454" s="22">
        <f t="shared" si="116"/>
        <v>0</v>
      </c>
      <c r="K454" s="22">
        <f t="shared" si="109"/>
        <v>0</v>
      </c>
      <c r="L454" s="22">
        <f t="shared" si="117"/>
        <v>0</v>
      </c>
      <c r="M454" s="22">
        <f t="shared" si="110"/>
        <v>0</v>
      </c>
      <c r="N454" s="22">
        <f t="shared" si="118"/>
        <v>0</v>
      </c>
      <c r="O454" s="22">
        <f t="shared" si="111"/>
        <v>0</v>
      </c>
      <c r="P454" s="22">
        <f t="shared" si="112"/>
        <v>0</v>
      </c>
      <c r="Q454" s="22">
        <f t="shared" si="113"/>
        <v>0</v>
      </c>
      <c r="R454" s="22">
        <f t="shared" si="119"/>
        <v>0</v>
      </c>
      <c r="S454" s="22">
        <f t="shared" si="114"/>
        <v>1</v>
      </c>
      <c r="T454" s="22">
        <f t="shared" si="120"/>
        <v>1</v>
      </c>
      <c r="U454" s="22">
        <f t="shared" si="115"/>
        <v>0</v>
      </c>
      <c r="V454" s="22">
        <f t="shared" si="121"/>
        <v>0</v>
      </c>
      <c r="W454" s="20">
        <v>0</v>
      </c>
      <c r="X454" s="20">
        <v>1</v>
      </c>
      <c r="Y454" s="21" t="s">
        <v>1026</v>
      </c>
    </row>
    <row r="455" spans="1:25">
      <c r="A455" t="s">
        <v>456</v>
      </c>
      <c r="B455">
        <v>705</v>
      </c>
      <c r="C455" t="s">
        <v>989</v>
      </c>
      <c r="D455">
        <v>5201</v>
      </c>
      <c r="E455" t="s">
        <v>991</v>
      </c>
      <c r="F455">
        <f t="shared" si="107"/>
        <v>1</v>
      </c>
      <c r="G455">
        <f t="shared" si="108"/>
        <v>0</v>
      </c>
      <c r="H455" s="21">
        <v>4.509202522331103</v>
      </c>
      <c r="I455" s="22">
        <v>126</v>
      </c>
      <c r="J455" s="22">
        <f t="shared" si="116"/>
        <v>0</v>
      </c>
      <c r="K455" s="22">
        <f t="shared" si="109"/>
        <v>0</v>
      </c>
      <c r="L455" s="22">
        <f t="shared" si="117"/>
        <v>0</v>
      </c>
      <c r="M455" s="22">
        <f t="shared" si="110"/>
        <v>0</v>
      </c>
      <c r="N455" s="22">
        <f t="shared" si="118"/>
        <v>0</v>
      </c>
      <c r="O455" s="22">
        <f t="shared" si="111"/>
        <v>0</v>
      </c>
      <c r="P455" s="22">
        <f t="shared" si="112"/>
        <v>0</v>
      </c>
      <c r="Q455" s="22">
        <f t="shared" si="113"/>
        <v>1</v>
      </c>
      <c r="R455" s="22">
        <f t="shared" si="119"/>
        <v>0</v>
      </c>
      <c r="S455" s="22">
        <f t="shared" si="114"/>
        <v>0</v>
      </c>
      <c r="T455" s="22">
        <f t="shared" si="120"/>
        <v>0</v>
      </c>
      <c r="U455" s="22">
        <f t="shared" si="115"/>
        <v>0</v>
      </c>
      <c r="V455" s="22">
        <f t="shared" si="121"/>
        <v>0</v>
      </c>
      <c r="W455" s="20">
        <v>1</v>
      </c>
      <c r="X455" s="20">
        <v>0</v>
      </c>
      <c r="Y455" s="21" t="s">
        <v>1026</v>
      </c>
    </row>
    <row r="456" spans="1:25">
      <c r="A456" t="s">
        <v>457</v>
      </c>
      <c r="B456">
        <v>1502</v>
      </c>
      <c r="C456" t="s">
        <v>989</v>
      </c>
      <c r="D456">
        <v>4601</v>
      </c>
      <c r="E456" t="s">
        <v>989</v>
      </c>
      <c r="F456">
        <f t="shared" si="107"/>
        <v>0</v>
      </c>
      <c r="G456">
        <f t="shared" si="108"/>
        <v>0</v>
      </c>
      <c r="H456" s="21">
        <v>5.3159703454569174</v>
      </c>
      <c r="I456" s="22">
        <v>436</v>
      </c>
      <c r="J456" s="22">
        <f t="shared" si="116"/>
        <v>0</v>
      </c>
      <c r="K456" s="22">
        <f t="shared" si="109"/>
        <v>0</v>
      </c>
      <c r="L456" s="22">
        <f t="shared" si="117"/>
        <v>0</v>
      </c>
      <c r="M456" s="22">
        <f t="shared" si="110"/>
        <v>0</v>
      </c>
      <c r="N456" s="22">
        <f t="shared" si="118"/>
        <v>0</v>
      </c>
      <c r="O456" s="22">
        <f t="shared" si="111"/>
        <v>0</v>
      </c>
      <c r="P456" s="22">
        <f t="shared" si="112"/>
        <v>0</v>
      </c>
      <c r="Q456" s="22">
        <f t="shared" si="113"/>
        <v>0</v>
      </c>
      <c r="R456" s="22">
        <f t="shared" si="119"/>
        <v>0</v>
      </c>
      <c r="S456" s="22">
        <f t="shared" si="114"/>
        <v>0</v>
      </c>
      <c r="T456" s="22">
        <f t="shared" si="120"/>
        <v>0</v>
      </c>
      <c r="U456" s="22">
        <f t="shared" si="115"/>
        <v>0</v>
      </c>
      <c r="V456" s="22">
        <f t="shared" si="121"/>
        <v>0</v>
      </c>
      <c r="W456" s="20">
        <v>1</v>
      </c>
      <c r="X456" s="20">
        <v>1</v>
      </c>
      <c r="Y456" s="21" t="s">
        <v>1026</v>
      </c>
    </row>
    <row r="457" spans="1:25">
      <c r="A457" t="s">
        <v>458</v>
      </c>
      <c r="B457">
        <v>3505</v>
      </c>
      <c r="C457" t="s">
        <v>989</v>
      </c>
      <c r="D457">
        <v>4601</v>
      </c>
      <c r="E457" t="s">
        <v>989</v>
      </c>
      <c r="F457">
        <f t="shared" si="107"/>
        <v>0</v>
      </c>
      <c r="G457">
        <f t="shared" si="108"/>
        <v>0</v>
      </c>
      <c r="H457" s="21">
        <v>4.8149131812750738</v>
      </c>
      <c r="I457" s="22">
        <v>241</v>
      </c>
      <c r="J457" s="22">
        <f t="shared" si="116"/>
        <v>0</v>
      </c>
      <c r="K457" s="22">
        <f t="shared" si="109"/>
        <v>0</v>
      </c>
      <c r="L457" s="22">
        <f t="shared" si="117"/>
        <v>0</v>
      </c>
      <c r="M457" s="22">
        <f t="shared" si="110"/>
        <v>0</v>
      </c>
      <c r="N457" s="22">
        <f t="shared" si="118"/>
        <v>0</v>
      </c>
      <c r="O457" s="22">
        <f t="shared" si="111"/>
        <v>0</v>
      </c>
      <c r="P457" s="22">
        <f t="shared" si="112"/>
        <v>0</v>
      </c>
      <c r="Q457" s="22">
        <f t="shared" si="113"/>
        <v>0</v>
      </c>
      <c r="R457" s="22">
        <f t="shared" si="119"/>
        <v>0</v>
      </c>
      <c r="S457" s="22">
        <f t="shared" si="114"/>
        <v>0</v>
      </c>
      <c r="T457" s="22">
        <f t="shared" si="120"/>
        <v>0</v>
      </c>
      <c r="U457" s="22">
        <f t="shared" si="115"/>
        <v>0</v>
      </c>
      <c r="V457" s="22">
        <f t="shared" si="121"/>
        <v>0</v>
      </c>
      <c r="W457" s="20">
        <v>1</v>
      </c>
      <c r="X457" s="20">
        <v>0</v>
      </c>
      <c r="Y457" s="21" t="s">
        <v>1026</v>
      </c>
    </row>
    <row r="458" spans="1:25">
      <c r="A458" t="s">
        <v>459</v>
      </c>
      <c r="B458">
        <v>1502</v>
      </c>
      <c r="C458" t="s">
        <v>989</v>
      </c>
      <c r="D458" t="s">
        <v>507</v>
      </c>
      <c r="E458" t="str">
        <f>C458</f>
        <v>Bw6</v>
      </c>
      <c r="F458">
        <f t="shared" si="107"/>
        <v>0</v>
      </c>
      <c r="G458">
        <f t="shared" si="108"/>
        <v>0</v>
      </c>
      <c r="H458" s="21">
        <v>4.7185016888672742</v>
      </c>
      <c r="I458" s="22">
        <v>202</v>
      </c>
      <c r="J458" s="22">
        <f t="shared" si="116"/>
        <v>0</v>
      </c>
      <c r="K458" s="22">
        <f t="shared" si="109"/>
        <v>0</v>
      </c>
      <c r="L458" s="22">
        <f t="shared" si="117"/>
        <v>0</v>
      </c>
      <c r="M458" s="22">
        <f t="shared" si="110"/>
        <v>0</v>
      </c>
      <c r="N458" s="22">
        <f t="shared" si="118"/>
        <v>0</v>
      </c>
      <c r="O458" s="22">
        <f t="shared" si="111"/>
        <v>0</v>
      </c>
      <c r="P458" s="22">
        <f t="shared" si="112"/>
        <v>0</v>
      </c>
      <c r="Q458" s="22">
        <f t="shared" si="113"/>
        <v>0</v>
      </c>
      <c r="R458" s="22">
        <f t="shared" si="119"/>
        <v>0</v>
      </c>
      <c r="S458" s="22">
        <f t="shared" si="114"/>
        <v>0</v>
      </c>
      <c r="T458" s="22">
        <f t="shared" si="120"/>
        <v>0</v>
      </c>
      <c r="U458" s="22">
        <f t="shared" si="115"/>
        <v>0</v>
      </c>
      <c r="V458" s="22">
        <f t="shared" si="121"/>
        <v>0</v>
      </c>
      <c r="W458" s="20">
        <v>1</v>
      </c>
      <c r="X458" s="20">
        <v>0</v>
      </c>
      <c r="Y458" s="21" t="s">
        <v>1027</v>
      </c>
    </row>
    <row r="459" spans="1:25">
      <c r="A459" t="s">
        <v>460</v>
      </c>
      <c r="B459">
        <v>705</v>
      </c>
      <c r="C459" t="s">
        <v>989</v>
      </c>
      <c r="D459">
        <v>4001</v>
      </c>
      <c r="E459" t="s">
        <v>989</v>
      </c>
      <c r="F459">
        <f t="shared" si="107"/>
        <v>0</v>
      </c>
      <c r="G459">
        <f t="shared" si="108"/>
        <v>0</v>
      </c>
      <c r="H459" s="21">
        <v>5.220108088040055</v>
      </c>
      <c r="I459" s="22">
        <v>28</v>
      </c>
      <c r="J459" s="22">
        <f t="shared" si="116"/>
        <v>0</v>
      </c>
      <c r="K459" s="22">
        <f t="shared" si="109"/>
        <v>0</v>
      </c>
      <c r="L459" s="22">
        <f t="shared" si="117"/>
        <v>0</v>
      </c>
      <c r="M459" s="22">
        <f t="shared" si="110"/>
        <v>0</v>
      </c>
      <c r="N459" s="22">
        <f t="shared" si="118"/>
        <v>0</v>
      </c>
      <c r="O459" s="22">
        <f t="shared" si="111"/>
        <v>0</v>
      </c>
      <c r="P459" s="22">
        <f t="shared" si="112"/>
        <v>0</v>
      </c>
      <c r="Q459" s="22">
        <f t="shared" si="113"/>
        <v>0</v>
      </c>
      <c r="R459" s="22">
        <f t="shared" si="119"/>
        <v>0</v>
      </c>
      <c r="S459" s="22">
        <f t="shared" si="114"/>
        <v>0</v>
      </c>
      <c r="T459" s="22">
        <f t="shared" si="120"/>
        <v>0</v>
      </c>
      <c r="U459" s="22">
        <f t="shared" si="115"/>
        <v>0</v>
      </c>
      <c r="V459" s="22">
        <f t="shared" si="121"/>
        <v>0</v>
      </c>
      <c r="W459" s="20">
        <v>1</v>
      </c>
      <c r="X459" s="20">
        <v>0</v>
      </c>
      <c r="Y459" s="21" t="s">
        <v>1027</v>
      </c>
    </row>
    <row r="460" spans="1:25">
      <c r="A460" t="s">
        <v>461</v>
      </c>
      <c r="B460">
        <v>1525</v>
      </c>
      <c r="C460" t="s">
        <v>989</v>
      </c>
      <c r="D460">
        <v>4601</v>
      </c>
      <c r="E460" t="s">
        <v>989</v>
      </c>
      <c r="F460">
        <f t="shared" si="107"/>
        <v>0</v>
      </c>
      <c r="G460">
        <f t="shared" si="108"/>
        <v>0</v>
      </c>
      <c r="H460" s="21">
        <v>5.2430380486862944</v>
      </c>
      <c r="I460" s="22">
        <v>423</v>
      </c>
      <c r="J460" s="22">
        <f t="shared" si="116"/>
        <v>0</v>
      </c>
      <c r="K460" s="22">
        <f t="shared" si="109"/>
        <v>0</v>
      </c>
      <c r="L460" s="22">
        <f t="shared" si="117"/>
        <v>0</v>
      </c>
      <c r="M460" s="22">
        <f t="shared" si="110"/>
        <v>0</v>
      </c>
      <c r="N460" s="22">
        <f t="shared" si="118"/>
        <v>0</v>
      </c>
      <c r="O460" s="22">
        <f t="shared" si="111"/>
        <v>0</v>
      </c>
      <c r="P460" s="22">
        <f t="shared" si="112"/>
        <v>0</v>
      </c>
      <c r="Q460" s="22">
        <f t="shared" si="113"/>
        <v>0</v>
      </c>
      <c r="R460" s="22">
        <f t="shared" si="119"/>
        <v>0</v>
      </c>
      <c r="S460" s="22">
        <f t="shared" si="114"/>
        <v>0</v>
      </c>
      <c r="T460" s="22">
        <f t="shared" si="120"/>
        <v>0</v>
      </c>
      <c r="U460" s="22">
        <f t="shared" si="115"/>
        <v>0</v>
      </c>
      <c r="V460" s="22">
        <f t="shared" si="121"/>
        <v>0</v>
      </c>
      <c r="W460" s="20">
        <v>1</v>
      </c>
      <c r="X460" s="20">
        <v>0</v>
      </c>
      <c r="Y460" s="21" t="s">
        <v>1027</v>
      </c>
    </row>
    <row r="461" spans="1:25">
      <c r="A461" t="s">
        <v>462</v>
      </c>
      <c r="B461">
        <v>705</v>
      </c>
      <c r="C461" t="s">
        <v>989</v>
      </c>
      <c r="D461">
        <v>3503</v>
      </c>
      <c r="E461" t="s">
        <v>989</v>
      </c>
      <c r="F461">
        <f t="shared" si="107"/>
        <v>0</v>
      </c>
      <c r="G461">
        <f t="shared" si="108"/>
        <v>0</v>
      </c>
      <c r="H461" s="21">
        <v>4.5763413502057926</v>
      </c>
      <c r="I461" s="22">
        <v>322</v>
      </c>
      <c r="J461" s="22">
        <f t="shared" si="116"/>
        <v>0</v>
      </c>
      <c r="K461" s="22">
        <f t="shared" si="109"/>
        <v>0</v>
      </c>
      <c r="L461" s="22">
        <f t="shared" si="117"/>
        <v>0</v>
      </c>
      <c r="M461" s="22">
        <f t="shared" si="110"/>
        <v>0</v>
      </c>
      <c r="N461" s="22">
        <f t="shared" si="118"/>
        <v>0</v>
      </c>
      <c r="O461" s="22">
        <f t="shared" si="111"/>
        <v>0</v>
      </c>
      <c r="P461" s="22">
        <f t="shared" si="112"/>
        <v>0</v>
      </c>
      <c r="Q461" s="22">
        <f t="shared" si="113"/>
        <v>0</v>
      </c>
      <c r="R461" s="22">
        <f t="shared" si="119"/>
        <v>0</v>
      </c>
      <c r="S461" s="22">
        <f t="shared" si="114"/>
        <v>0</v>
      </c>
      <c r="T461" s="22">
        <f t="shared" si="120"/>
        <v>0</v>
      </c>
      <c r="U461" s="22">
        <f t="shared" si="115"/>
        <v>0</v>
      </c>
      <c r="V461" s="22">
        <f t="shared" si="121"/>
        <v>0</v>
      </c>
      <c r="W461" s="20">
        <v>1</v>
      </c>
      <c r="X461" s="20">
        <v>1</v>
      </c>
      <c r="Y461" s="21" t="s">
        <v>1027</v>
      </c>
    </row>
    <row r="462" spans="1:25">
      <c r="A462" t="s">
        <v>463</v>
      </c>
      <c r="B462">
        <v>1502</v>
      </c>
      <c r="C462" t="s">
        <v>989</v>
      </c>
      <c r="D462">
        <v>3505</v>
      </c>
      <c r="E462" t="s">
        <v>989</v>
      </c>
      <c r="F462">
        <f t="shared" si="107"/>
        <v>0</v>
      </c>
      <c r="G462">
        <f t="shared" si="108"/>
        <v>0</v>
      </c>
      <c r="H462" s="21">
        <v>5.3483048630481607</v>
      </c>
      <c r="I462" s="22">
        <v>21</v>
      </c>
      <c r="J462" s="22">
        <f t="shared" si="116"/>
        <v>0</v>
      </c>
      <c r="K462" s="22">
        <f t="shared" si="109"/>
        <v>0</v>
      </c>
      <c r="L462" s="22">
        <f t="shared" si="117"/>
        <v>0</v>
      </c>
      <c r="M462" s="22">
        <f t="shared" si="110"/>
        <v>0</v>
      </c>
      <c r="N462" s="22">
        <f t="shared" si="118"/>
        <v>0</v>
      </c>
      <c r="O462" s="22">
        <f t="shared" si="111"/>
        <v>0</v>
      </c>
      <c r="P462" s="22">
        <f t="shared" si="112"/>
        <v>0</v>
      </c>
      <c r="Q462" s="22">
        <f t="shared" si="113"/>
        <v>0</v>
      </c>
      <c r="R462" s="22">
        <f t="shared" si="119"/>
        <v>0</v>
      </c>
      <c r="S462" s="22">
        <f t="shared" si="114"/>
        <v>0</v>
      </c>
      <c r="T462" s="22">
        <f t="shared" si="120"/>
        <v>0</v>
      </c>
      <c r="U462" s="22">
        <f t="shared" si="115"/>
        <v>0</v>
      </c>
      <c r="V462" s="22">
        <f t="shared" si="121"/>
        <v>0</v>
      </c>
      <c r="W462" s="20">
        <v>1</v>
      </c>
      <c r="X462" s="20">
        <v>0</v>
      </c>
      <c r="Y462" s="21" t="s">
        <v>1027</v>
      </c>
    </row>
    <row r="463" spans="1:25">
      <c r="A463" t="s">
        <v>464</v>
      </c>
      <c r="B463">
        <v>4601</v>
      </c>
      <c r="C463" t="s">
        <v>989</v>
      </c>
      <c r="D463">
        <v>5401</v>
      </c>
      <c r="E463" t="s">
        <v>989</v>
      </c>
      <c r="F463">
        <f t="shared" si="107"/>
        <v>0</v>
      </c>
      <c r="G463">
        <f t="shared" si="108"/>
        <v>0</v>
      </c>
      <c r="H463" s="21">
        <v>4.6404814369704219</v>
      </c>
      <c r="I463" s="22">
        <v>195</v>
      </c>
      <c r="J463" s="22">
        <f t="shared" si="116"/>
        <v>0</v>
      </c>
      <c r="K463" s="22">
        <f t="shared" si="109"/>
        <v>0</v>
      </c>
      <c r="L463" s="22">
        <f t="shared" si="117"/>
        <v>0</v>
      </c>
      <c r="M463" s="22">
        <f t="shared" si="110"/>
        <v>0</v>
      </c>
      <c r="N463" s="22">
        <f t="shared" si="118"/>
        <v>0</v>
      </c>
      <c r="O463" s="22">
        <f t="shared" si="111"/>
        <v>0</v>
      </c>
      <c r="P463" s="22">
        <f t="shared" si="112"/>
        <v>0</v>
      </c>
      <c r="Q463" s="22">
        <f t="shared" si="113"/>
        <v>0</v>
      </c>
      <c r="R463" s="22">
        <f t="shared" si="119"/>
        <v>0</v>
      </c>
      <c r="S463" s="22">
        <f t="shared" si="114"/>
        <v>0</v>
      </c>
      <c r="T463" s="22">
        <f t="shared" si="120"/>
        <v>0</v>
      </c>
      <c r="U463" s="22">
        <f t="shared" si="115"/>
        <v>0</v>
      </c>
      <c r="V463" s="22">
        <f t="shared" si="121"/>
        <v>0</v>
      </c>
      <c r="W463" s="20">
        <v>1</v>
      </c>
      <c r="X463" s="20">
        <v>0</v>
      </c>
      <c r="Y463" s="21" t="s">
        <v>1027</v>
      </c>
    </row>
    <row r="464" spans="1:25">
      <c r="A464" t="s">
        <v>465</v>
      </c>
      <c r="B464">
        <v>1502</v>
      </c>
      <c r="C464" t="s">
        <v>989</v>
      </c>
      <c r="D464">
        <v>4403</v>
      </c>
      <c r="E464" t="s">
        <v>990</v>
      </c>
      <c r="F464">
        <f t="shared" si="107"/>
        <v>0</v>
      </c>
      <c r="G464">
        <f t="shared" si="108"/>
        <v>0</v>
      </c>
      <c r="H464" s="21">
        <v>4.6211762817750355</v>
      </c>
      <c r="I464" s="22">
        <v>319</v>
      </c>
      <c r="J464" s="22">
        <f t="shared" si="116"/>
        <v>0</v>
      </c>
      <c r="K464" s="22">
        <f t="shared" si="109"/>
        <v>0</v>
      </c>
      <c r="L464" s="22">
        <f t="shared" si="117"/>
        <v>0</v>
      </c>
      <c r="M464" s="22">
        <f t="shared" si="110"/>
        <v>0</v>
      </c>
      <c r="N464" s="22">
        <f t="shared" si="118"/>
        <v>0</v>
      </c>
      <c r="O464" s="22">
        <f t="shared" si="111"/>
        <v>0</v>
      </c>
      <c r="P464" s="22">
        <f t="shared" si="112"/>
        <v>0</v>
      </c>
      <c r="Q464" s="22">
        <f t="shared" si="113"/>
        <v>0</v>
      </c>
      <c r="R464" s="22">
        <f t="shared" si="119"/>
        <v>0</v>
      </c>
      <c r="S464" s="22">
        <f t="shared" si="114"/>
        <v>0</v>
      </c>
      <c r="T464" s="22">
        <f t="shared" si="120"/>
        <v>0</v>
      </c>
      <c r="U464" s="22">
        <f t="shared" si="115"/>
        <v>0</v>
      </c>
      <c r="V464" s="22">
        <f t="shared" si="121"/>
        <v>0</v>
      </c>
      <c r="W464" s="20">
        <v>1</v>
      </c>
      <c r="X464" s="20">
        <v>0</v>
      </c>
      <c r="Y464" s="21" t="s">
        <v>1027</v>
      </c>
    </row>
    <row r="465" spans="1:25">
      <c r="A465" t="s">
        <v>466</v>
      </c>
      <c r="B465">
        <v>705</v>
      </c>
      <c r="C465" t="s">
        <v>989</v>
      </c>
      <c r="D465">
        <v>2706</v>
      </c>
      <c r="E465" t="s">
        <v>990</v>
      </c>
      <c r="F465">
        <f t="shared" si="107"/>
        <v>0</v>
      </c>
      <c r="G465">
        <f t="shared" si="108"/>
        <v>0</v>
      </c>
      <c r="H465" s="21">
        <v>4.5010592622177512</v>
      </c>
      <c r="I465" s="22">
        <v>123</v>
      </c>
      <c r="J465" s="22">
        <f t="shared" si="116"/>
        <v>0</v>
      </c>
      <c r="K465" s="22">
        <f t="shared" si="109"/>
        <v>0</v>
      </c>
      <c r="L465" s="22">
        <f t="shared" si="117"/>
        <v>0</v>
      </c>
      <c r="M465" s="22">
        <f t="shared" si="110"/>
        <v>0</v>
      </c>
      <c r="N465" s="22">
        <f t="shared" si="118"/>
        <v>0</v>
      </c>
      <c r="O465" s="22">
        <f t="shared" si="111"/>
        <v>0</v>
      </c>
      <c r="P465" s="22">
        <f t="shared" si="112"/>
        <v>0</v>
      </c>
      <c r="Q465" s="22">
        <f t="shared" si="113"/>
        <v>0</v>
      </c>
      <c r="R465" s="22">
        <f t="shared" si="119"/>
        <v>0</v>
      </c>
      <c r="S465" s="22">
        <f t="shared" si="114"/>
        <v>0</v>
      </c>
      <c r="T465" s="22">
        <f t="shared" si="120"/>
        <v>0</v>
      </c>
      <c r="U465" s="22">
        <f t="shared" si="115"/>
        <v>0</v>
      </c>
      <c r="V465" s="22">
        <f t="shared" si="121"/>
        <v>0</v>
      </c>
      <c r="W465" s="20">
        <v>1</v>
      </c>
      <c r="X465" s="20">
        <v>1</v>
      </c>
      <c r="Y465" s="21" t="s">
        <v>1027</v>
      </c>
    </row>
    <row r="466" spans="1:25">
      <c r="A466" t="s">
        <v>467</v>
      </c>
      <c r="B466">
        <v>1525</v>
      </c>
      <c r="C466" t="s">
        <v>989</v>
      </c>
      <c r="D466">
        <v>5801</v>
      </c>
      <c r="E466" t="s">
        <v>991</v>
      </c>
      <c r="F466">
        <f t="shared" si="107"/>
        <v>1</v>
      </c>
      <c r="G466">
        <f t="shared" si="108"/>
        <v>1</v>
      </c>
      <c r="H466" s="21">
        <v>5.012837224705172</v>
      </c>
      <c r="I466" s="22">
        <v>231</v>
      </c>
      <c r="J466" s="22">
        <f t="shared" si="116"/>
        <v>0</v>
      </c>
      <c r="K466" s="22">
        <f t="shared" si="109"/>
        <v>0</v>
      </c>
      <c r="L466" s="22">
        <f t="shared" si="117"/>
        <v>0</v>
      </c>
      <c r="M466" s="22">
        <f t="shared" si="110"/>
        <v>0</v>
      </c>
      <c r="N466" s="22">
        <f t="shared" si="118"/>
        <v>0</v>
      </c>
      <c r="O466" s="22">
        <f t="shared" si="111"/>
        <v>0</v>
      </c>
      <c r="P466" s="22">
        <f t="shared" si="112"/>
        <v>0</v>
      </c>
      <c r="Q466" s="22">
        <f t="shared" si="113"/>
        <v>0</v>
      </c>
      <c r="R466" s="22">
        <f t="shared" si="119"/>
        <v>0</v>
      </c>
      <c r="S466" s="22">
        <f t="shared" si="114"/>
        <v>0</v>
      </c>
      <c r="T466" s="22">
        <f t="shared" si="120"/>
        <v>0</v>
      </c>
      <c r="U466" s="22">
        <f t="shared" si="115"/>
        <v>1</v>
      </c>
      <c r="V466" s="22">
        <f t="shared" si="121"/>
        <v>1</v>
      </c>
      <c r="W466" s="20">
        <v>1</v>
      </c>
      <c r="X466" s="20">
        <v>1</v>
      </c>
      <c r="Y466" s="21" t="s">
        <v>1027</v>
      </c>
    </row>
    <row r="467" spans="1:25">
      <c r="A467" t="s">
        <v>468</v>
      </c>
      <c r="B467">
        <v>1512</v>
      </c>
      <c r="C467" t="s">
        <v>989</v>
      </c>
      <c r="D467">
        <v>3505</v>
      </c>
      <c r="E467" t="s">
        <v>989</v>
      </c>
      <c r="F467">
        <f t="shared" si="107"/>
        <v>0</v>
      </c>
      <c r="G467">
        <f t="shared" si="108"/>
        <v>0</v>
      </c>
      <c r="H467" s="21">
        <v>2.7427251313046983</v>
      </c>
      <c r="I467" s="22">
        <v>186</v>
      </c>
      <c r="J467" s="22">
        <f t="shared" si="116"/>
        <v>0</v>
      </c>
      <c r="K467" s="22">
        <f t="shared" si="109"/>
        <v>0</v>
      </c>
      <c r="L467" s="22">
        <f t="shared" si="117"/>
        <v>0</v>
      </c>
      <c r="M467" s="22">
        <f t="shared" si="110"/>
        <v>0</v>
      </c>
      <c r="N467" s="22">
        <f t="shared" si="118"/>
        <v>0</v>
      </c>
      <c r="O467" s="22">
        <f t="shared" si="111"/>
        <v>0</v>
      </c>
      <c r="P467" s="22">
        <f t="shared" si="112"/>
        <v>0</v>
      </c>
      <c r="Q467" s="22">
        <f t="shared" si="113"/>
        <v>0</v>
      </c>
      <c r="R467" s="22">
        <f t="shared" si="119"/>
        <v>0</v>
      </c>
      <c r="S467" s="22">
        <f t="shared" si="114"/>
        <v>0</v>
      </c>
      <c r="T467" s="22">
        <f t="shared" si="120"/>
        <v>0</v>
      </c>
      <c r="U467" s="22">
        <f t="shared" si="115"/>
        <v>0</v>
      </c>
      <c r="V467" s="22">
        <f t="shared" si="121"/>
        <v>0</v>
      </c>
      <c r="W467" s="20">
        <v>1</v>
      </c>
      <c r="X467" s="20">
        <v>1</v>
      </c>
      <c r="Y467" s="21" t="s">
        <v>1027</v>
      </c>
    </row>
    <row r="468" spans="1:25">
      <c r="A468" t="s">
        <v>469</v>
      </c>
      <c r="B468">
        <v>1502</v>
      </c>
      <c r="C468" t="s">
        <v>989</v>
      </c>
      <c r="D468" t="s">
        <v>507</v>
      </c>
      <c r="E468" t="str">
        <f>C468</f>
        <v>Bw6</v>
      </c>
      <c r="F468">
        <f t="shared" si="107"/>
        <v>0</v>
      </c>
      <c r="G468">
        <f t="shared" si="108"/>
        <v>0</v>
      </c>
      <c r="H468" s="21">
        <v>4.8413594704548553</v>
      </c>
      <c r="I468" s="22">
        <v>288</v>
      </c>
      <c r="J468" s="22">
        <f t="shared" si="116"/>
        <v>0</v>
      </c>
      <c r="K468" s="22">
        <f t="shared" si="109"/>
        <v>0</v>
      </c>
      <c r="L468" s="22">
        <f t="shared" si="117"/>
        <v>0</v>
      </c>
      <c r="M468" s="22">
        <f t="shared" si="110"/>
        <v>0</v>
      </c>
      <c r="N468" s="22">
        <f t="shared" si="118"/>
        <v>0</v>
      </c>
      <c r="O468" s="22">
        <f t="shared" si="111"/>
        <v>0</v>
      </c>
      <c r="P468" s="22">
        <f t="shared" si="112"/>
        <v>0</v>
      </c>
      <c r="Q468" s="22">
        <f t="shared" si="113"/>
        <v>0</v>
      </c>
      <c r="R468" s="22">
        <f t="shared" si="119"/>
        <v>0</v>
      </c>
      <c r="S468" s="22">
        <f t="shared" si="114"/>
        <v>0</v>
      </c>
      <c r="T468" s="22">
        <f t="shared" si="120"/>
        <v>0</v>
      </c>
      <c r="U468" s="22">
        <f t="shared" si="115"/>
        <v>0</v>
      </c>
      <c r="V468" s="22">
        <f t="shared" si="121"/>
        <v>0</v>
      </c>
      <c r="W468" s="20">
        <v>1</v>
      </c>
      <c r="X468" s="20">
        <v>0</v>
      </c>
      <c r="Y468" s="21" t="s">
        <v>1027</v>
      </c>
    </row>
    <row r="469" spans="1:25">
      <c r="A469" t="s">
        <v>470</v>
      </c>
      <c r="B469">
        <v>1525</v>
      </c>
      <c r="C469" t="s">
        <v>989</v>
      </c>
      <c r="D469">
        <v>3802</v>
      </c>
      <c r="E469" t="s">
        <v>990</v>
      </c>
      <c r="F469">
        <f t="shared" si="107"/>
        <v>0</v>
      </c>
      <c r="G469">
        <f t="shared" si="108"/>
        <v>0</v>
      </c>
      <c r="H469" s="21">
        <v>4.7543483357110192</v>
      </c>
      <c r="I469" s="22">
        <v>399</v>
      </c>
      <c r="J469" s="22">
        <f t="shared" si="116"/>
        <v>0</v>
      </c>
      <c r="K469" s="22">
        <f t="shared" si="109"/>
        <v>0</v>
      </c>
      <c r="L469" s="22">
        <f t="shared" si="117"/>
        <v>0</v>
      </c>
      <c r="M469" s="22">
        <f t="shared" si="110"/>
        <v>0</v>
      </c>
      <c r="N469" s="22">
        <f t="shared" si="118"/>
        <v>0</v>
      </c>
      <c r="O469" s="22">
        <f t="shared" si="111"/>
        <v>0</v>
      </c>
      <c r="P469" s="22">
        <f t="shared" si="112"/>
        <v>0</v>
      </c>
      <c r="Q469" s="22">
        <f t="shared" si="113"/>
        <v>0</v>
      </c>
      <c r="R469" s="22">
        <f t="shared" si="119"/>
        <v>0</v>
      </c>
      <c r="S469" s="22">
        <f t="shared" si="114"/>
        <v>0</v>
      </c>
      <c r="T469" s="22">
        <f t="shared" si="120"/>
        <v>0</v>
      </c>
      <c r="U469" s="22">
        <f t="shared" si="115"/>
        <v>0</v>
      </c>
      <c r="V469" s="22">
        <f t="shared" si="121"/>
        <v>0</v>
      </c>
      <c r="W469" s="20">
        <v>1</v>
      </c>
      <c r="X469" s="20">
        <v>1</v>
      </c>
      <c r="Y469" s="21" t="s">
        <v>1027</v>
      </c>
    </row>
    <row r="470" spans="1:25">
      <c r="A470" t="s">
        <v>471</v>
      </c>
      <c r="B470">
        <v>1301</v>
      </c>
      <c r="C470" t="s">
        <v>990</v>
      </c>
      <c r="D470">
        <v>3802</v>
      </c>
      <c r="E470" t="s">
        <v>990</v>
      </c>
      <c r="F470">
        <f t="shared" si="107"/>
        <v>0</v>
      </c>
      <c r="G470">
        <f t="shared" si="108"/>
        <v>0</v>
      </c>
      <c r="H470" s="21">
        <v>4.5465426634781307</v>
      </c>
      <c r="I470" s="22">
        <v>555</v>
      </c>
      <c r="J470" s="22">
        <f t="shared" si="116"/>
        <v>0</v>
      </c>
      <c r="K470" s="22">
        <f t="shared" si="109"/>
        <v>0</v>
      </c>
      <c r="L470" s="22">
        <f t="shared" si="117"/>
        <v>0</v>
      </c>
      <c r="M470" s="22">
        <f t="shared" si="110"/>
        <v>0</v>
      </c>
      <c r="N470" s="22">
        <f t="shared" si="118"/>
        <v>0</v>
      </c>
      <c r="O470" s="22">
        <f t="shared" si="111"/>
        <v>0</v>
      </c>
      <c r="P470" s="22">
        <f t="shared" si="112"/>
        <v>0</v>
      </c>
      <c r="Q470" s="22">
        <f t="shared" si="113"/>
        <v>0</v>
      </c>
      <c r="R470" s="22">
        <f t="shared" si="119"/>
        <v>0</v>
      </c>
      <c r="S470" s="22">
        <f t="shared" si="114"/>
        <v>0</v>
      </c>
      <c r="T470" s="22">
        <f t="shared" si="120"/>
        <v>0</v>
      </c>
      <c r="U470" s="22">
        <f t="shared" si="115"/>
        <v>0</v>
      </c>
      <c r="V470" s="22">
        <f t="shared" si="121"/>
        <v>0</v>
      </c>
      <c r="W470" s="20">
        <v>1</v>
      </c>
      <c r="X470" s="20">
        <v>0</v>
      </c>
      <c r="Y470" s="21" t="s">
        <v>1027</v>
      </c>
    </row>
    <row r="471" spans="1:25">
      <c r="A471" t="s">
        <v>472</v>
      </c>
      <c r="B471">
        <v>1801</v>
      </c>
      <c r="C471" t="s">
        <v>989</v>
      </c>
      <c r="D471">
        <v>4601</v>
      </c>
      <c r="E471" t="s">
        <v>989</v>
      </c>
      <c r="F471">
        <f t="shared" si="107"/>
        <v>0</v>
      </c>
      <c r="G471">
        <f t="shared" si="108"/>
        <v>0</v>
      </c>
      <c r="H471" s="21">
        <v>4.3159703454569174</v>
      </c>
      <c r="I471" s="22">
        <v>386</v>
      </c>
      <c r="J471" s="22">
        <f t="shared" si="116"/>
        <v>0</v>
      </c>
      <c r="K471" s="22">
        <f t="shared" si="109"/>
        <v>0</v>
      </c>
      <c r="L471" s="22">
        <f t="shared" si="117"/>
        <v>0</v>
      </c>
      <c r="M471" s="22">
        <f t="shared" si="110"/>
        <v>0</v>
      </c>
      <c r="N471" s="22">
        <f t="shared" si="118"/>
        <v>0</v>
      </c>
      <c r="O471" s="22">
        <f t="shared" si="111"/>
        <v>0</v>
      </c>
      <c r="P471" s="22">
        <f t="shared" si="112"/>
        <v>0</v>
      </c>
      <c r="Q471" s="22">
        <f t="shared" si="113"/>
        <v>0</v>
      </c>
      <c r="R471" s="22">
        <f t="shared" si="119"/>
        <v>0</v>
      </c>
      <c r="S471" s="22">
        <f t="shared" si="114"/>
        <v>0</v>
      </c>
      <c r="T471" s="22">
        <f t="shared" si="120"/>
        <v>0</v>
      </c>
      <c r="U471" s="22">
        <f t="shared" si="115"/>
        <v>0</v>
      </c>
      <c r="V471" s="22">
        <f t="shared" si="121"/>
        <v>0</v>
      </c>
      <c r="W471" s="20">
        <v>1</v>
      </c>
      <c r="X471" s="20">
        <v>0</v>
      </c>
      <c r="Y471" s="21" t="s">
        <v>1027</v>
      </c>
    </row>
    <row r="472" spans="1:25">
      <c r="A472" t="s">
        <v>473</v>
      </c>
      <c r="B472">
        <v>1502</v>
      </c>
      <c r="C472" t="s">
        <v>989</v>
      </c>
      <c r="D472" t="s">
        <v>507</v>
      </c>
      <c r="E472" t="str">
        <f>C472</f>
        <v>Bw6</v>
      </c>
      <c r="F472">
        <f t="shared" si="107"/>
        <v>0</v>
      </c>
      <c r="G472">
        <f t="shared" si="108"/>
        <v>0</v>
      </c>
      <c r="H472" s="21">
        <v>5.0413926851582254</v>
      </c>
      <c r="I472" s="22">
        <v>393</v>
      </c>
      <c r="J472" s="22">
        <f t="shared" si="116"/>
        <v>0</v>
      </c>
      <c r="K472" s="22">
        <f t="shared" si="109"/>
        <v>0</v>
      </c>
      <c r="L472" s="22">
        <f t="shared" si="117"/>
        <v>0</v>
      </c>
      <c r="M472" s="22">
        <f t="shared" si="110"/>
        <v>0</v>
      </c>
      <c r="N472" s="22">
        <f t="shared" si="118"/>
        <v>0</v>
      </c>
      <c r="O472" s="22">
        <f t="shared" si="111"/>
        <v>0</v>
      </c>
      <c r="P472" s="22">
        <f t="shared" si="112"/>
        <v>0</v>
      </c>
      <c r="Q472" s="22">
        <f t="shared" si="113"/>
        <v>0</v>
      </c>
      <c r="R472" s="22">
        <f t="shared" si="119"/>
        <v>0</v>
      </c>
      <c r="S472" s="22">
        <f t="shared" si="114"/>
        <v>0</v>
      </c>
      <c r="T472" s="22">
        <f t="shared" si="120"/>
        <v>0</v>
      </c>
      <c r="U472" s="22">
        <f t="shared" si="115"/>
        <v>0</v>
      </c>
      <c r="V472" s="22">
        <f t="shared" si="121"/>
        <v>0</v>
      </c>
      <c r="W472" s="20">
        <v>1</v>
      </c>
      <c r="X472" s="20">
        <v>0</v>
      </c>
      <c r="Y472" s="21" t="s">
        <v>1027</v>
      </c>
    </row>
    <row r="473" spans="1:25">
      <c r="A473" t="s">
        <v>474</v>
      </c>
      <c r="B473">
        <v>4001</v>
      </c>
      <c r="C473" t="s">
        <v>989</v>
      </c>
      <c r="D473">
        <v>5102</v>
      </c>
      <c r="E473" t="s">
        <v>991</v>
      </c>
      <c r="F473">
        <f t="shared" si="107"/>
        <v>1</v>
      </c>
      <c r="G473">
        <f t="shared" si="108"/>
        <v>0</v>
      </c>
      <c r="H473" s="21">
        <v>2.9684829485539352</v>
      </c>
      <c r="I473" s="22">
        <v>422</v>
      </c>
      <c r="J473" s="22">
        <f t="shared" si="116"/>
        <v>0</v>
      </c>
      <c r="K473" s="22">
        <f t="shared" si="109"/>
        <v>0</v>
      </c>
      <c r="L473" s="22">
        <f t="shared" si="117"/>
        <v>0</v>
      </c>
      <c r="M473" s="22">
        <f t="shared" si="110"/>
        <v>0</v>
      </c>
      <c r="N473" s="22">
        <f t="shared" si="118"/>
        <v>1</v>
      </c>
      <c r="O473" s="22">
        <f t="shared" si="111"/>
        <v>0</v>
      </c>
      <c r="P473" s="22">
        <f t="shared" si="112"/>
        <v>1</v>
      </c>
      <c r="Q473" s="22">
        <f t="shared" si="113"/>
        <v>0</v>
      </c>
      <c r="R473" s="22">
        <f t="shared" si="119"/>
        <v>0</v>
      </c>
      <c r="S473" s="22">
        <f t="shared" si="114"/>
        <v>0</v>
      </c>
      <c r="T473" s="22">
        <f t="shared" si="120"/>
        <v>0</v>
      </c>
      <c r="U473" s="22">
        <f t="shared" si="115"/>
        <v>0</v>
      </c>
      <c r="V473" s="22">
        <f t="shared" si="121"/>
        <v>0</v>
      </c>
      <c r="W473" s="20">
        <v>1</v>
      </c>
      <c r="X473" s="20">
        <v>0</v>
      </c>
      <c r="Y473" s="21" t="s">
        <v>1027</v>
      </c>
    </row>
    <row r="474" spans="1:25">
      <c r="A474" t="s">
        <v>475</v>
      </c>
      <c r="B474">
        <v>1301</v>
      </c>
      <c r="C474" t="s">
        <v>990</v>
      </c>
      <c r="D474">
        <v>5201</v>
      </c>
      <c r="E474" t="s">
        <v>991</v>
      </c>
      <c r="F474">
        <f t="shared" si="107"/>
        <v>1</v>
      </c>
      <c r="G474">
        <f t="shared" si="108"/>
        <v>1</v>
      </c>
      <c r="H474" s="21">
        <v>5.4116197059632301</v>
      </c>
      <c r="I474" s="22">
        <v>176</v>
      </c>
      <c r="J474" s="22">
        <f t="shared" si="116"/>
        <v>0</v>
      </c>
      <c r="K474" s="22">
        <f t="shared" si="109"/>
        <v>0</v>
      </c>
      <c r="L474" s="22">
        <f t="shared" si="117"/>
        <v>0</v>
      </c>
      <c r="M474" s="22">
        <f t="shared" si="110"/>
        <v>0</v>
      </c>
      <c r="N474" s="22">
        <f t="shared" si="118"/>
        <v>0</v>
      </c>
      <c r="O474" s="22">
        <f t="shared" si="111"/>
        <v>0</v>
      </c>
      <c r="P474" s="22">
        <f t="shared" si="112"/>
        <v>0</v>
      </c>
      <c r="Q474" s="22">
        <f t="shared" si="113"/>
        <v>1</v>
      </c>
      <c r="R474" s="22">
        <f t="shared" si="119"/>
        <v>1</v>
      </c>
      <c r="S474" s="22">
        <f t="shared" si="114"/>
        <v>0</v>
      </c>
      <c r="T474" s="22">
        <f t="shared" si="120"/>
        <v>0</v>
      </c>
      <c r="U474" s="22">
        <f t="shared" si="115"/>
        <v>0</v>
      </c>
      <c r="V474" s="22">
        <f t="shared" si="121"/>
        <v>0</v>
      </c>
      <c r="W474" s="20">
        <v>1</v>
      </c>
      <c r="X474" s="20">
        <v>1</v>
      </c>
      <c r="Y474" s="21" t="s">
        <v>1028</v>
      </c>
    </row>
    <row r="475" spans="1:25">
      <c r="A475" t="s">
        <v>476</v>
      </c>
      <c r="B475">
        <v>3501</v>
      </c>
      <c r="C475" t="s">
        <v>989</v>
      </c>
      <c r="D475">
        <v>5601</v>
      </c>
      <c r="E475" t="s">
        <v>989</v>
      </c>
      <c r="F475">
        <f t="shared" si="107"/>
        <v>0</v>
      </c>
      <c r="G475">
        <f t="shared" si="108"/>
        <v>0</v>
      </c>
      <c r="H475" s="21">
        <v>4.7050079593333356</v>
      </c>
      <c r="I475" s="22">
        <v>13</v>
      </c>
      <c r="J475" s="22">
        <f t="shared" si="116"/>
        <v>0</v>
      </c>
      <c r="K475" s="22">
        <f t="shared" si="109"/>
        <v>0</v>
      </c>
      <c r="L475" s="22">
        <f t="shared" si="117"/>
        <v>0</v>
      </c>
      <c r="M475" s="22">
        <f t="shared" si="110"/>
        <v>0</v>
      </c>
      <c r="N475" s="22">
        <f t="shared" si="118"/>
        <v>0</v>
      </c>
      <c r="O475" s="22">
        <f t="shared" si="111"/>
        <v>0</v>
      </c>
      <c r="P475" s="22">
        <f t="shared" si="112"/>
        <v>0</v>
      </c>
      <c r="Q475" s="22">
        <f t="shared" si="113"/>
        <v>0</v>
      </c>
      <c r="R475" s="22">
        <f t="shared" si="119"/>
        <v>0</v>
      </c>
      <c r="S475" s="22">
        <f t="shared" si="114"/>
        <v>0</v>
      </c>
      <c r="T475" s="22">
        <f t="shared" si="120"/>
        <v>0</v>
      </c>
      <c r="U475" s="22">
        <f t="shared" si="115"/>
        <v>0</v>
      </c>
      <c r="V475" s="22">
        <f t="shared" si="121"/>
        <v>0</v>
      </c>
      <c r="W475" s="20">
        <v>1</v>
      </c>
      <c r="X475" s="20">
        <v>0</v>
      </c>
      <c r="Y475" s="21" t="s">
        <v>1028</v>
      </c>
    </row>
    <row r="476" spans="1:25">
      <c r="A476" t="s">
        <v>477</v>
      </c>
      <c r="B476">
        <v>1525</v>
      </c>
      <c r="C476" t="s">
        <v>989</v>
      </c>
      <c r="D476">
        <v>4001</v>
      </c>
      <c r="E476" t="s">
        <v>989</v>
      </c>
      <c r="F476">
        <f t="shared" si="107"/>
        <v>0</v>
      </c>
      <c r="G476">
        <f t="shared" si="108"/>
        <v>0</v>
      </c>
      <c r="H476" s="21">
        <v>5.0170333392987807</v>
      </c>
      <c r="I476" s="22">
        <v>7</v>
      </c>
      <c r="J476" s="22">
        <f t="shared" si="116"/>
        <v>0</v>
      </c>
      <c r="K476" s="22">
        <f t="shared" si="109"/>
        <v>0</v>
      </c>
      <c r="L476" s="22">
        <f t="shared" si="117"/>
        <v>0</v>
      </c>
      <c r="M476" s="22">
        <f t="shared" si="110"/>
        <v>0</v>
      </c>
      <c r="N476" s="22">
        <f t="shared" si="118"/>
        <v>0</v>
      </c>
      <c r="O476" s="22">
        <f t="shared" si="111"/>
        <v>0</v>
      </c>
      <c r="P476" s="22">
        <f t="shared" si="112"/>
        <v>0</v>
      </c>
      <c r="Q476" s="22">
        <f t="shared" si="113"/>
        <v>0</v>
      </c>
      <c r="R476" s="22">
        <f t="shared" si="119"/>
        <v>0</v>
      </c>
      <c r="S476" s="22">
        <f t="shared" si="114"/>
        <v>0</v>
      </c>
      <c r="T476" s="22">
        <f t="shared" si="120"/>
        <v>0</v>
      </c>
      <c r="U476" s="22">
        <f t="shared" si="115"/>
        <v>0</v>
      </c>
      <c r="V476" s="22">
        <f t="shared" si="121"/>
        <v>0</v>
      </c>
      <c r="W476" s="20">
        <v>1</v>
      </c>
      <c r="X476" s="20">
        <v>0</v>
      </c>
      <c r="Y476" s="21" t="s">
        <v>1028</v>
      </c>
    </row>
    <row r="477" spans="1:25">
      <c r="A477" t="s">
        <v>478</v>
      </c>
      <c r="B477">
        <v>3915</v>
      </c>
      <c r="C477" t="s">
        <v>989</v>
      </c>
      <c r="D477">
        <v>5701</v>
      </c>
      <c r="E477" t="s">
        <v>991</v>
      </c>
      <c r="F477">
        <f t="shared" si="107"/>
        <v>1</v>
      </c>
      <c r="G477">
        <f t="shared" si="108"/>
        <v>0</v>
      </c>
      <c r="H477" s="21">
        <v>3.2900346113625178</v>
      </c>
      <c r="I477" s="22">
        <v>236</v>
      </c>
      <c r="J477" s="22">
        <f t="shared" si="116"/>
        <v>0</v>
      </c>
      <c r="K477" s="22">
        <f t="shared" si="109"/>
        <v>0</v>
      </c>
      <c r="L477" s="22">
        <f t="shared" si="117"/>
        <v>0</v>
      </c>
      <c r="M477" s="22">
        <f t="shared" si="110"/>
        <v>0</v>
      </c>
      <c r="N477" s="22">
        <f t="shared" si="118"/>
        <v>0</v>
      </c>
      <c r="O477" s="22">
        <f t="shared" si="111"/>
        <v>0</v>
      </c>
      <c r="P477" s="22">
        <f t="shared" si="112"/>
        <v>0</v>
      </c>
      <c r="Q477" s="22">
        <f t="shared" si="113"/>
        <v>0</v>
      </c>
      <c r="R477" s="22">
        <f t="shared" si="119"/>
        <v>0</v>
      </c>
      <c r="S477" s="22">
        <f t="shared" si="114"/>
        <v>1</v>
      </c>
      <c r="T477" s="22">
        <f t="shared" si="120"/>
        <v>0</v>
      </c>
      <c r="U477" s="22">
        <f t="shared" si="115"/>
        <v>0</v>
      </c>
      <c r="V477" s="22">
        <f t="shared" si="121"/>
        <v>0</v>
      </c>
      <c r="W477" s="20">
        <v>1</v>
      </c>
      <c r="X477" s="20">
        <v>0</v>
      </c>
      <c r="Y477" s="21" t="s">
        <v>1028</v>
      </c>
    </row>
    <row r="478" spans="1:25">
      <c r="A478" t="s">
        <v>479</v>
      </c>
      <c r="B478">
        <v>1525</v>
      </c>
      <c r="C478" t="s">
        <v>989</v>
      </c>
      <c r="D478">
        <v>5102</v>
      </c>
      <c r="E478" t="s">
        <v>991</v>
      </c>
      <c r="F478">
        <f t="shared" si="107"/>
        <v>1</v>
      </c>
      <c r="G478">
        <f t="shared" si="108"/>
        <v>1</v>
      </c>
      <c r="H478" s="21">
        <v>5.5888317255942068</v>
      </c>
      <c r="I478" s="22">
        <v>176</v>
      </c>
      <c r="J478" s="22">
        <f t="shared" si="116"/>
        <v>0</v>
      </c>
      <c r="K478" s="22">
        <f t="shared" si="109"/>
        <v>0</v>
      </c>
      <c r="L478" s="22">
        <f t="shared" si="117"/>
        <v>0</v>
      </c>
      <c r="M478" s="22">
        <f t="shared" si="110"/>
        <v>0</v>
      </c>
      <c r="N478" s="22">
        <f t="shared" si="118"/>
        <v>1</v>
      </c>
      <c r="O478" s="22">
        <f t="shared" si="111"/>
        <v>1</v>
      </c>
      <c r="P478" s="22">
        <f t="shared" si="112"/>
        <v>1</v>
      </c>
      <c r="Q478" s="22">
        <f t="shared" si="113"/>
        <v>0</v>
      </c>
      <c r="R478" s="22">
        <f t="shared" si="119"/>
        <v>0</v>
      </c>
      <c r="S478" s="22">
        <f t="shared" si="114"/>
        <v>0</v>
      </c>
      <c r="T478" s="22">
        <f t="shared" si="120"/>
        <v>0</v>
      </c>
      <c r="U478" s="22">
        <f t="shared" si="115"/>
        <v>0</v>
      </c>
      <c r="V478" s="22">
        <f t="shared" si="121"/>
        <v>0</v>
      </c>
      <c r="W478" s="20">
        <v>1</v>
      </c>
      <c r="X478" s="20">
        <v>1</v>
      </c>
      <c r="Y478" s="21" t="s">
        <v>1028</v>
      </c>
    </row>
    <row r="479" spans="1:25">
      <c r="A479" t="s">
        <v>480</v>
      </c>
      <c r="B479">
        <v>3901</v>
      </c>
      <c r="C479" t="s">
        <v>989</v>
      </c>
      <c r="D479">
        <v>5502</v>
      </c>
      <c r="E479" t="s">
        <v>989</v>
      </c>
      <c r="F479">
        <f t="shared" si="107"/>
        <v>0</v>
      </c>
      <c r="G479">
        <f t="shared" si="108"/>
        <v>0</v>
      </c>
      <c r="H479" s="21">
        <v>5.2600713879850751</v>
      </c>
      <c r="I479" s="22">
        <v>334</v>
      </c>
      <c r="J479" s="22">
        <f t="shared" si="116"/>
        <v>0</v>
      </c>
      <c r="K479" s="22">
        <f t="shared" si="109"/>
        <v>0</v>
      </c>
      <c r="L479" s="22">
        <f t="shared" si="117"/>
        <v>0</v>
      </c>
      <c r="M479" s="22">
        <f t="shared" si="110"/>
        <v>0</v>
      </c>
      <c r="N479" s="22">
        <f t="shared" si="118"/>
        <v>0</v>
      </c>
      <c r="O479" s="22">
        <f t="shared" si="111"/>
        <v>0</v>
      </c>
      <c r="P479" s="22">
        <f t="shared" si="112"/>
        <v>0</v>
      </c>
      <c r="Q479" s="22">
        <f t="shared" si="113"/>
        <v>0</v>
      </c>
      <c r="R479" s="22">
        <f t="shared" si="119"/>
        <v>0</v>
      </c>
      <c r="S479" s="22">
        <f t="shared" si="114"/>
        <v>0</v>
      </c>
      <c r="T479" s="22">
        <f t="shared" si="120"/>
        <v>0</v>
      </c>
      <c r="U479" s="22">
        <f t="shared" si="115"/>
        <v>0</v>
      </c>
      <c r="V479" s="22">
        <f t="shared" si="121"/>
        <v>0</v>
      </c>
      <c r="W479" s="20">
        <v>1</v>
      </c>
      <c r="X479" s="20">
        <v>0</v>
      </c>
      <c r="Y479" s="21" t="s">
        <v>1028</v>
      </c>
    </row>
    <row r="480" spans="1:25">
      <c r="A480" t="s">
        <v>481</v>
      </c>
      <c r="B480">
        <v>1502</v>
      </c>
      <c r="C480" t="s">
        <v>989</v>
      </c>
      <c r="D480">
        <v>5801</v>
      </c>
      <c r="E480" t="s">
        <v>991</v>
      </c>
      <c r="F480">
        <f t="shared" si="107"/>
        <v>1</v>
      </c>
      <c r="G480">
        <f t="shared" si="108"/>
        <v>0</v>
      </c>
      <c r="H480" s="21">
        <v>5.9493900066449124</v>
      </c>
      <c r="I480" s="22">
        <v>3</v>
      </c>
      <c r="J480" s="22">
        <f t="shared" si="116"/>
        <v>0</v>
      </c>
      <c r="K480" s="22">
        <f t="shared" si="109"/>
        <v>0</v>
      </c>
      <c r="L480" s="22">
        <f t="shared" si="117"/>
        <v>0</v>
      </c>
      <c r="M480" s="22">
        <f t="shared" si="110"/>
        <v>0</v>
      </c>
      <c r="N480" s="22">
        <f t="shared" si="118"/>
        <v>0</v>
      </c>
      <c r="O480" s="22">
        <f t="shared" si="111"/>
        <v>0</v>
      </c>
      <c r="P480" s="22">
        <f t="shared" si="112"/>
        <v>0</v>
      </c>
      <c r="Q480" s="22">
        <f t="shared" si="113"/>
        <v>0</v>
      </c>
      <c r="R480" s="22">
        <f t="shared" si="119"/>
        <v>0</v>
      </c>
      <c r="S480" s="22">
        <f t="shared" si="114"/>
        <v>0</v>
      </c>
      <c r="T480" s="22">
        <f t="shared" si="120"/>
        <v>0</v>
      </c>
      <c r="U480" s="22">
        <f t="shared" si="115"/>
        <v>1</v>
      </c>
      <c r="V480" s="22">
        <f t="shared" si="121"/>
        <v>0</v>
      </c>
      <c r="W480" s="20">
        <v>1</v>
      </c>
      <c r="X480" s="20">
        <v>0</v>
      </c>
      <c r="Y480" s="21" t="s">
        <v>1028</v>
      </c>
    </row>
    <row r="481" spans="1:25">
      <c r="A481" t="s">
        <v>482</v>
      </c>
      <c r="B481">
        <v>3802</v>
      </c>
      <c r="C481" t="s">
        <v>990</v>
      </c>
      <c r="D481">
        <v>5602</v>
      </c>
      <c r="E481" t="s">
        <v>989</v>
      </c>
      <c r="F481">
        <f t="shared" si="107"/>
        <v>0</v>
      </c>
      <c r="G481">
        <f t="shared" si="108"/>
        <v>0</v>
      </c>
      <c r="H481" s="21">
        <v>5.4771212547196626</v>
      </c>
      <c r="I481" s="22">
        <v>11</v>
      </c>
      <c r="J481" s="22">
        <f t="shared" si="116"/>
        <v>0</v>
      </c>
      <c r="K481" s="22">
        <f t="shared" si="109"/>
        <v>0</v>
      </c>
      <c r="L481" s="22">
        <f t="shared" si="117"/>
        <v>0</v>
      </c>
      <c r="M481" s="22">
        <f t="shared" si="110"/>
        <v>0</v>
      </c>
      <c r="N481" s="22">
        <f t="shared" si="118"/>
        <v>0</v>
      </c>
      <c r="O481" s="22">
        <f t="shared" si="111"/>
        <v>0</v>
      </c>
      <c r="P481" s="22">
        <f t="shared" si="112"/>
        <v>0</v>
      </c>
      <c r="Q481" s="22">
        <f t="shared" si="113"/>
        <v>0</v>
      </c>
      <c r="R481" s="22">
        <f t="shared" si="119"/>
        <v>0</v>
      </c>
      <c r="S481" s="22">
        <f t="shared" si="114"/>
        <v>0</v>
      </c>
      <c r="T481" s="22">
        <f t="shared" si="120"/>
        <v>0</v>
      </c>
      <c r="U481" s="22">
        <f t="shared" si="115"/>
        <v>0</v>
      </c>
      <c r="V481" s="22">
        <f t="shared" si="121"/>
        <v>0</v>
      </c>
      <c r="W481" s="20">
        <v>1</v>
      </c>
      <c r="X481" s="20">
        <v>1</v>
      </c>
      <c r="Y481" s="21" t="s">
        <v>1028</v>
      </c>
    </row>
    <row r="482" spans="1:25">
      <c r="A482" t="s">
        <v>483</v>
      </c>
      <c r="B482">
        <v>5101</v>
      </c>
      <c r="C482" t="s">
        <v>991</v>
      </c>
      <c r="D482">
        <v>5701</v>
      </c>
      <c r="E482" t="s">
        <v>991</v>
      </c>
      <c r="F482">
        <f t="shared" si="107"/>
        <v>1</v>
      </c>
      <c r="G482">
        <f t="shared" si="108"/>
        <v>0</v>
      </c>
      <c r="H482" s="21">
        <v>5.204119982655925</v>
      </c>
      <c r="I482" s="22">
        <v>39</v>
      </c>
      <c r="J482" s="22">
        <f t="shared" si="116"/>
        <v>0</v>
      </c>
      <c r="K482" s="22">
        <f t="shared" si="109"/>
        <v>0</v>
      </c>
      <c r="L482" s="22">
        <f t="shared" si="117"/>
        <v>1</v>
      </c>
      <c r="M482" s="22">
        <f t="shared" si="110"/>
        <v>0</v>
      </c>
      <c r="N482" s="22">
        <f t="shared" si="118"/>
        <v>0</v>
      </c>
      <c r="O482" s="22">
        <f t="shared" si="111"/>
        <v>0</v>
      </c>
      <c r="P482" s="22">
        <f t="shared" si="112"/>
        <v>1</v>
      </c>
      <c r="Q482" s="22">
        <f t="shared" si="113"/>
        <v>0</v>
      </c>
      <c r="R482" s="22">
        <f t="shared" si="119"/>
        <v>0</v>
      </c>
      <c r="S482" s="22">
        <f t="shared" si="114"/>
        <v>1</v>
      </c>
      <c r="T482" s="22">
        <f t="shared" si="120"/>
        <v>0</v>
      </c>
      <c r="U482" s="22">
        <f t="shared" si="115"/>
        <v>0</v>
      </c>
      <c r="V482" s="22">
        <f t="shared" si="121"/>
        <v>0</v>
      </c>
      <c r="W482" s="20">
        <v>1</v>
      </c>
      <c r="X482" s="20">
        <v>0</v>
      </c>
      <c r="Y482" s="21" t="s">
        <v>1028</v>
      </c>
    </row>
    <row r="483" spans="1:25">
      <c r="A483" t="s">
        <v>484</v>
      </c>
      <c r="B483">
        <v>1301</v>
      </c>
      <c r="C483" t="s">
        <v>990</v>
      </c>
      <c r="D483">
        <v>1518</v>
      </c>
      <c r="E483" t="s">
        <v>989</v>
      </c>
      <c r="F483">
        <f t="shared" si="107"/>
        <v>0</v>
      </c>
      <c r="G483">
        <f t="shared" si="108"/>
        <v>0</v>
      </c>
      <c r="H483" s="21">
        <v>4.1205739312058496</v>
      </c>
      <c r="I483" s="22">
        <v>195</v>
      </c>
      <c r="J483" s="22">
        <f t="shared" si="116"/>
        <v>0</v>
      </c>
      <c r="K483" s="22">
        <f t="shared" si="109"/>
        <v>0</v>
      </c>
      <c r="L483" s="22">
        <f t="shared" si="117"/>
        <v>0</v>
      </c>
      <c r="M483" s="22">
        <f t="shared" si="110"/>
        <v>0</v>
      </c>
      <c r="N483" s="22">
        <f t="shared" si="118"/>
        <v>0</v>
      </c>
      <c r="O483" s="22">
        <f t="shared" si="111"/>
        <v>0</v>
      </c>
      <c r="P483" s="22">
        <f t="shared" si="112"/>
        <v>0</v>
      </c>
      <c r="Q483" s="22">
        <f t="shared" si="113"/>
        <v>0</v>
      </c>
      <c r="R483" s="22">
        <f t="shared" si="119"/>
        <v>0</v>
      </c>
      <c r="S483" s="22">
        <f t="shared" si="114"/>
        <v>0</v>
      </c>
      <c r="T483" s="22">
        <f t="shared" si="120"/>
        <v>0</v>
      </c>
      <c r="U483" s="22">
        <f t="shared" si="115"/>
        <v>0</v>
      </c>
      <c r="V483" s="22">
        <f t="shared" si="121"/>
        <v>0</v>
      </c>
      <c r="W483" s="20">
        <v>1</v>
      </c>
      <c r="X483" s="20">
        <v>1</v>
      </c>
      <c r="Y483" s="21" t="s">
        <v>1028</v>
      </c>
    </row>
    <row r="484" spans="1:25">
      <c r="A484" t="s">
        <v>485</v>
      </c>
      <c r="B484">
        <v>4601</v>
      </c>
      <c r="C484" t="s">
        <v>989</v>
      </c>
      <c r="D484" t="s">
        <v>507</v>
      </c>
      <c r="E484" t="str">
        <f t="shared" ref="E484:E485" si="122">C484</f>
        <v>Bw6</v>
      </c>
      <c r="F484">
        <f t="shared" si="107"/>
        <v>0</v>
      </c>
      <c r="G484">
        <f t="shared" si="108"/>
        <v>0</v>
      </c>
      <c r="H484" s="21">
        <v>3.725094521081469</v>
      </c>
      <c r="I484" s="22">
        <v>408</v>
      </c>
      <c r="J484" s="22">
        <f t="shared" si="116"/>
        <v>0</v>
      </c>
      <c r="K484" s="22">
        <f t="shared" si="109"/>
        <v>0</v>
      </c>
      <c r="L484" s="22">
        <f t="shared" si="117"/>
        <v>0</v>
      </c>
      <c r="M484" s="22">
        <f t="shared" si="110"/>
        <v>0</v>
      </c>
      <c r="N484" s="22">
        <f t="shared" si="118"/>
        <v>0</v>
      </c>
      <c r="O484" s="22">
        <f t="shared" si="111"/>
        <v>0</v>
      </c>
      <c r="P484" s="22">
        <f t="shared" si="112"/>
        <v>0</v>
      </c>
      <c r="Q484" s="22">
        <f t="shared" si="113"/>
        <v>0</v>
      </c>
      <c r="R484" s="22">
        <f t="shared" si="119"/>
        <v>0</v>
      </c>
      <c r="S484" s="22">
        <f t="shared" si="114"/>
        <v>0</v>
      </c>
      <c r="T484" s="22">
        <f t="shared" si="120"/>
        <v>0</v>
      </c>
      <c r="U484" s="22">
        <f t="shared" si="115"/>
        <v>0</v>
      </c>
      <c r="V484" s="22">
        <f t="shared" si="121"/>
        <v>0</v>
      </c>
      <c r="W484" s="20">
        <v>1</v>
      </c>
      <c r="X484" s="20">
        <v>0</v>
      </c>
      <c r="Y484" s="21" t="s">
        <v>1028</v>
      </c>
    </row>
    <row r="485" spans="1:25">
      <c r="A485" t="s">
        <v>486</v>
      </c>
      <c r="B485">
        <v>705</v>
      </c>
      <c r="C485" t="s">
        <v>989</v>
      </c>
      <c r="D485" t="s">
        <v>507</v>
      </c>
      <c r="E485" t="str">
        <f t="shared" si="122"/>
        <v>Bw6</v>
      </c>
      <c r="F485">
        <f t="shared" si="107"/>
        <v>0</v>
      </c>
      <c r="G485">
        <f t="shared" si="108"/>
        <v>0</v>
      </c>
      <c r="H485" s="21">
        <v>5.9314578706890053</v>
      </c>
      <c r="I485" s="22">
        <v>114</v>
      </c>
      <c r="J485" s="22">
        <f t="shared" si="116"/>
        <v>0</v>
      </c>
      <c r="K485" s="22">
        <f t="shared" si="109"/>
        <v>0</v>
      </c>
      <c r="L485" s="22">
        <f t="shared" si="117"/>
        <v>0</v>
      </c>
      <c r="M485" s="22">
        <f t="shared" si="110"/>
        <v>0</v>
      </c>
      <c r="N485" s="22">
        <f t="shared" si="118"/>
        <v>0</v>
      </c>
      <c r="O485" s="22">
        <f t="shared" si="111"/>
        <v>0</v>
      </c>
      <c r="P485" s="22">
        <f t="shared" si="112"/>
        <v>0</v>
      </c>
      <c r="Q485" s="22">
        <f t="shared" si="113"/>
        <v>0</v>
      </c>
      <c r="R485" s="22">
        <f t="shared" si="119"/>
        <v>0</v>
      </c>
      <c r="S485" s="22">
        <f t="shared" si="114"/>
        <v>0</v>
      </c>
      <c r="T485" s="22">
        <f t="shared" si="120"/>
        <v>0</v>
      </c>
      <c r="U485" s="22">
        <f t="shared" si="115"/>
        <v>0</v>
      </c>
      <c r="V485" s="22">
        <f t="shared" si="121"/>
        <v>0</v>
      </c>
      <c r="W485" s="20">
        <v>1</v>
      </c>
      <c r="X485" s="20">
        <v>1</v>
      </c>
      <c r="Y485" s="21" t="s">
        <v>1028</v>
      </c>
    </row>
    <row r="486" spans="1:25">
      <c r="A486" t="s">
        <v>487</v>
      </c>
      <c r="B486">
        <v>1502</v>
      </c>
      <c r="C486" t="s">
        <v>989</v>
      </c>
      <c r="D486">
        <v>5502</v>
      </c>
      <c r="E486" t="s">
        <v>989</v>
      </c>
      <c r="F486">
        <f t="shared" si="107"/>
        <v>0</v>
      </c>
      <c r="G486">
        <f t="shared" si="108"/>
        <v>0</v>
      </c>
      <c r="H486" s="21">
        <v>5.8518696007297661</v>
      </c>
      <c r="I486" s="22">
        <v>6</v>
      </c>
      <c r="J486" s="22">
        <f t="shared" si="116"/>
        <v>0</v>
      </c>
      <c r="K486" s="22">
        <f t="shared" si="109"/>
        <v>0</v>
      </c>
      <c r="L486" s="22">
        <f t="shared" si="117"/>
        <v>0</v>
      </c>
      <c r="M486" s="22">
        <f t="shared" si="110"/>
        <v>0</v>
      </c>
      <c r="N486" s="22">
        <f t="shared" si="118"/>
        <v>0</v>
      </c>
      <c r="O486" s="22">
        <f t="shared" si="111"/>
        <v>0</v>
      </c>
      <c r="P486" s="22">
        <f t="shared" si="112"/>
        <v>0</v>
      </c>
      <c r="Q486" s="22">
        <f t="shared" si="113"/>
        <v>0</v>
      </c>
      <c r="R486" s="22">
        <f t="shared" si="119"/>
        <v>0</v>
      </c>
      <c r="S486" s="22">
        <f t="shared" si="114"/>
        <v>0</v>
      </c>
      <c r="T486" s="22">
        <f t="shared" si="120"/>
        <v>0</v>
      </c>
      <c r="U486" s="22">
        <f t="shared" si="115"/>
        <v>0</v>
      </c>
      <c r="V486" s="22">
        <f t="shared" si="121"/>
        <v>0</v>
      </c>
      <c r="W486" s="20">
        <v>1</v>
      </c>
      <c r="X486" s="20">
        <v>1</v>
      </c>
      <c r="Y486" s="21" t="s">
        <v>1028</v>
      </c>
    </row>
    <row r="487" spans="1:25">
      <c r="A487" t="s">
        <v>488</v>
      </c>
      <c r="B487">
        <v>1525</v>
      </c>
      <c r="C487" t="s">
        <v>989</v>
      </c>
      <c r="D487">
        <v>4403</v>
      </c>
      <c r="E487" t="s">
        <v>990</v>
      </c>
      <c r="F487">
        <f t="shared" si="107"/>
        <v>0</v>
      </c>
      <c r="G487">
        <f t="shared" si="108"/>
        <v>0</v>
      </c>
      <c r="H487" s="21">
        <v>4.5078558716958312</v>
      </c>
      <c r="I487" s="22">
        <v>137</v>
      </c>
      <c r="J487" s="22">
        <f t="shared" si="116"/>
        <v>0</v>
      </c>
      <c r="K487" s="22">
        <f t="shared" si="109"/>
        <v>0</v>
      </c>
      <c r="L487" s="22">
        <f t="shared" si="117"/>
        <v>0</v>
      </c>
      <c r="M487" s="22">
        <f t="shared" si="110"/>
        <v>0</v>
      </c>
      <c r="N487" s="22">
        <f t="shared" si="118"/>
        <v>0</v>
      </c>
      <c r="O487" s="22">
        <f t="shared" si="111"/>
        <v>0</v>
      </c>
      <c r="P487" s="22">
        <f t="shared" si="112"/>
        <v>0</v>
      </c>
      <c r="Q487" s="22">
        <f t="shared" si="113"/>
        <v>0</v>
      </c>
      <c r="R487" s="22">
        <f t="shared" si="119"/>
        <v>0</v>
      </c>
      <c r="S487" s="22">
        <f t="shared" si="114"/>
        <v>0</v>
      </c>
      <c r="T487" s="22">
        <f t="shared" si="120"/>
        <v>0</v>
      </c>
      <c r="U487" s="22">
        <f t="shared" si="115"/>
        <v>0</v>
      </c>
      <c r="V487" s="22">
        <f t="shared" si="121"/>
        <v>0</v>
      </c>
      <c r="W487" s="20">
        <v>1</v>
      </c>
      <c r="X487" s="20">
        <v>0</v>
      </c>
      <c r="Y487" s="21" t="s">
        <v>1028</v>
      </c>
    </row>
    <row r="488" spans="1:25">
      <c r="A488" t="s">
        <v>489</v>
      </c>
      <c r="B488">
        <v>1502</v>
      </c>
      <c r="C488" t="s">
        <v>989</v>
      </c>
      <c r="D488">
        <v>5502</v>
      </c>
      <c r="E488" t="s">
        <v>989</v>
      </c>
      <c r="F488">
        <f t="shared" si="107"/>
        <v>0</v>
      </c>
      <c r="G488">
        <f t="shared" si="108"/>
        <v>0</v>
      </c>
      <c r="H488" s="21">
        <v>3.9986951583116559</v>
      </c>
      <c r="I488" s="22">
        <v>283</v>
      </c>
      <c r="J488" s="22">
        <f t="shared" si="116"/>
        <v>0</v>
      </c>
      <c r="K488" s="22">
        <f t="shared" si="109"/>
        <v>0</v>
      </c>
      <c r="L488" s="22">
        <f t="shared" si="117"/>
        <v>0</v>
      </c>
      <c r="M488" s="22">
        <f t="shared" si="110"/>
        <v>0</v>
      </c>
      <c r="N488" s="22">
        <f t="shared" si="118"/>
        <v>0</v>
      </c>
      <c r="O488" s="22">
        <f t="shared" si="111"/>
        <v>0</v>
      </c>
      <c r="P488" s="22">
        <f t="shared" si="112"/>
        <v>0</v>
      </c>
      <c r="Q488" s="22">
        <f t="shared" si="113"/>
        <v>0</v>
      </c>
      <c r="R488" s="22">
        <f t="shared" si="119"/>
        <v>0</v>
      </c>
      <c r="S488" s="22">
        <f t="shared" si="114"/>
        <v>0</v>
      </c>
      <c r="T488" s="22">
        <f t="shared" si="120"/>
        <v>0</v>
      </c>
      <c r="U488" s="22">
        <f t="shared" si="115"/>
        <v>0</v>
      </c>
      <c r="V488" s="22">
        <f t="shared" si="121"/>
        <v>0</v>
      </c>
      <c r="W488" s="20">
        <v>1</v>
      </c>
      <c r="X488" s="20">
        <v>0</v>
      </c>
      <c r="Y488" s="21" t="s">
        <v>1028</v>
      </c>
    </row>
    <row r="489" spans="1:25">
      <c r="A489" t="s">
        <v>490</v>
      </c>
      <c r="B489">
        <v>5502</v>
      </c>
      <c r="C489" t="s">
        <v>989</v>
      </c>
      <c r="D489">
        <v>5801</v>
      </c>
      <c r="E489" t="s">
        <v>991</v>
      </c>
      <c r="F489">
        <f t="shared" si="107"/>
        <v>1</v>
      </c>
      <c r="G489">
        <f t="shared" si="108"/>
        <v>1</v>
      </c>
      <c r="H489" s="21">
        <v>3.1139433523068369</v>
      </c>
      <c r="I489" s="22">
        <v>933</v>
      </c>
      <c r="J489" s="22">
        <f t="shared" si="116"/>
        <v>0</v>
      </c>
      <c r="K489" s="22">
        <f t="shared" si="109"/>
        <v>0</v>
      </c>
      <c r="L489" s="22">
        <f t="shared" si="117"/>
        <v>0</v>
      </c>
      <c r="M489" s="22">
        <f t="shared" si="110"/>
        <v>0</v>
      </c>
      <c r="N489" s="22">
        <f t="shared" si="118"/>
        <v>0</v>
      </c>
      <c r="O489" s="22">
        <f t="shared" si="111"/>
        <v>0</v>
      </c>
      <c r="P489" s="22">
        <f t="shared" si="112"/>
        <v>0</v>
      </c>
      <c r="Q489" s="22">
        <f t="shared" si="113"/>
        <v>0</v>
      </c>
      <c r="R489" s="22">
        <f t="shared" si="119"/>
        <v>0</v>
      </c>
      <c r="S489" s="22">
        <f t="shared" si="114"/>
        <v>0</v>
      </c>
      <c r="T489" s="22">
        <f t="shared" si="120"/>
        <v>0</v>
      </c>
      <c r="U489" s="22">
        <f t="shared" si="115"/>
        <v>1</v>
      </c>
      <c r="V489" s="22">
        <f t="shared" si="121"/>
        <v>1</v>
      </c>
      <c r="W489" s="20">
        <v>1</v>
      </c>
      <c r="X489" s="20">
        <v>1</v>
      </c>
      <c r="Y489" s="21" t="s">
        <v>1028</v>
      </c>
    </row>
    <row r="490" spans="1:25">
      <c r="A490" t="s">
        <v>491</v>
      </c>
      <c r="B490">
        <v>4006</v>
      </c>
      <c r="C490" t="s">
        <v>989</v>
      </c>
      <c r="D490">
        <v>5502</v>
      </c>
      <c r="E490" t="s">
        <v>989</v>
      </c>
      <c r="F490">
        <f t="shared" si="107"/>
        <v>0</v>
      </c>
      <c r="G490">
        <f t="shared" si="108"/>
        <v>0</v>
      </c>
      <c r="H490" s="21">
        <v>5.1643528557844371</v>
      </c>
      <c r="I490" s="22">
        <v>440</v>
      </c>
      <c r="J490" s="22">
        <f t="shared" si="116"/>
        <v>0</v>
      </c>
      <c r="K490" s="22">
        <f t="shared" si="109"/>
        <v>0</v>
      </c>
      <c r="L490" s="22">
        <f t="shared" si="117"/>
        <v>0</v>
      </c>
      <c r="M490" s="22">
        <f t="shared" si="110"/>
        <v>0</v>
      </c>
      <c r="N490" s="22">
        <f t="shared" si="118"/>
        <v>0</v>
      </c>
      <c r="O490" s="22">
        <f t="shared" si="111"/>
        <v>0</v>
      </c>
      <c r="P490" s="22">
        <f t="shared" si="112"/>
        <v>0</v>
      </c>
      <c r="Q490" s="22">
        <f t="shared" si="113"/>
        <v>0</v>
      </c>
      <c r="R490" s="22">
        <f t="shared" si="119"/>
        <v>0</v>
      </c>
      <c r="S490" s="22">
        <f t="shared" si="114"/>
        <v>0</v>
      </c>
      <c r="T490" s="22">
        <f t="shared" si="120"/>
        <v>0</v>
      </c>
      <c r="U490" s="22">
        <f t="shared" si="115"/>
        <v>0</v>
      </c>
      <c r="V490" s="22">
        <f t="shared" si="121"/>
        <v>0</v>
      </c>
      <c r="W490" s="20">
        <v>1</v>
      </c>
      <c r="X490" s="20">
        <v>0</v>
      </c>
      <c r="Y490" s="21" t="s">
        <v>1029</v>
      </c>
    </row>
    <row r="491" spans="1:25">
      <c r="A491" t="s">
        <v>492</v>
      </c>
      <c r="B491">
        <v>705</v>
      </c>
      <c r="C491" t="s">
        <v>989</v>
      </c>
      <c r="D491">
        <v>4601</v>
      </c>
      <c r="E491" t="s">
        <v>989</v>
      </c>
      <c r="F491">
        <f t="shared" si="107"/>
        <v>0</v>
      </c>
      <c r="G491">
        <f t="shared" si="108"/>
        <v>0</v>
      </c>
      <c r="H491" s="21">
        <v>5.071882007306125</v>
      </c>
      <c r="I491" s="22">
        <v>61</v>
      </c>
      <c r="J491" s="22">
        <f t="shared" si="116"/>
        <v>0</v>
      </c>
      <c r="K491" s="22">
        <f t="shared" si="109"/>
        <v>0</v>
      </c>
      <c r="L491" s="22">
        <f t="shared" si="117"/>
        <v>0</v>
      </c>
      <c r="M491" s="22">
        <f t="shared" si="110"/>
        <v>0</v>
      </c>
      <c r="N491" s="22">
        <f t="shared" si="118"/>
        <v>0</v>
      </c>
      <c r="O491" s="22">
        <f t="shared" si="111"/>
        <v>0</v>
      </c>
      <c r="P491" s="22">
        <f t="shared" si="112"/>
        <v>0</v>
      </c>
      <c r="Q491" s="22">
        <f t="shared" si="113"/>
        <v>0</v>
      </c>
      <c r="R491" s="22">
        <f t="shared" si="119"/>
        <v>0</v>
      </c>
      <c r="S491" s="22">
        <f t="shared" si="114"/>
        <v>0</v>
      </c>
      <c r="T491" s="22">
        <f t="shared" si="120"/>
        <v>0</v>
      </c>
      <c r="U491" s="22">
        <f t="shared" si="115"/>
        <v>0</v>
      </c>
      <c r="V491" s="22">
        <f t="shared" si="121"/>
        <v>0</v>
      </c>
      <c r="W491" s="20">
        <v>1</v>
      </c>
      <c r="X491" s="20">
        <v>0</v>
      </c>
      <c r="Y491" s="21" t="s">
        <v>1029</v>
      </c>
    </row>
    <row r="492" spans="1:25">
      <c r="A492" t="s">
        <v>493</v>
      </c>
      <c r="B492">
        <v>3505</v>
      </c>
      <c r="C492" t="s">
        <v>989</v>
      </c>
      <c r="D492">
        <v>5801</v>
      </c>
      <c r="E492" t="s">
        <v>991</v>
      </c>
      <c r="F492">
        <f t="shared" si="107"/>
        <v>1</v>
      </c>
      <c r="G492">
        <f t="shared" si="108"/>
        <v>1</v>
      </c>
      <c r="H492" s="21">
        <v>4.6031443726201822</v>
      </c>
      <c r="I492" s="22">
        <v>291</v>
      </c>
      <c r="J492" s="22">
        <f t="shared" si="116"/>
        <v>0</v>
      </c>
      <c r="K492" s="22">
        <f t="shared" si="109"/>
        <v>0</v>
      </c>
      <c r="L492" s="22">
        <f t="shared" si="117"/>
        <v>0</v>
      </c>
      <c r="M492" s="22">
        <f t="shared" si="110"/>
        <v>0</v>
      </c>
      <c r="N492" s="22">
        <f t="shared" si="118"/>
        <v>0</v>
      </c>
      <c r="O492" s="22">
        <f t="shared" si="111"/>
        <v>0</v>
      </c>
      <c r="P492" s="22">
        <f t="shared" si="112"/>
        <v>0</v>
      </c>
      <c r="Q492" s="22">
        <f t="shared" si="113"/>
        <v>0</v>
      </c>
      <c r="R492" s="22">
        <f t="shared" si="119"/>
        <v>0</v>
      </c>
      <c r="S492" s="22">
        <f t="shared" si="114"/>
        <v>0</v>
      </c>
      <c r="T492" s="22">
        <f t="shared" si="120"/>
        <v>0</v>
      </c>
      <c r="U492" s="22">
        <f t="shared" si="115"/>
        <v>1</v>
      </c>
      <c r="V492" s="22">
        <f t="shared" si="121"/>
        <v>1</v>
      </c>
      <c r="W492" s="20">
        <v>1</v>
      </c>
      <c r="X492" s="20">
        <v>1</v>
      </c>
      <c r="Y492" s="21" t="s">
        <v>1029</v>
      </c>
    </row>
    <row r="493" spans="1:25">
      <c r="A493" t="s">
        <v>494</v>
      </c>
      <c r="B493">
        <v>1525</v>
      </c>
      <c r="C493" t="s">
        <v>989</v>
      </c>
      <c r="D493">
        <v>5101</v>
      </c>
      <c r="E493" t="s">
        <v>991</v>
      </c>
      <c r="F493">
        <f t="shared" si="107"/>
        <v>1</v>
      </c>
      <c r="G493">
        <f t="shared" si="108"/>
        <v>0</v>
      </c>
      <c r="H493" s="21">
        <v>4.8344207036815323</v>
      </c>
      <c r="I493" s="22">
        <v>295</v>
      </c>
      <c r="J493" s="22">
        <f t="shared" si="116"/>
        <v>0</v>
      </c>
      <c r="K493" s="22">
        <f t="shared" si="109"/>
        <v>0</v>
      </c>
      <c r="L493" s="22">
        <f t="shared" si="117"/>
        <v>1</v>
      </c>
      <c r="M493" s="22">
        <f t="shared" si="110"/>
        <v>0</v>
      </c>
      <c r="N493" s="22">
        <f t="shared" si="118"/>
        <v>0</v>
      </c>
      <c r="O493" s="22">
        <f t="shared" si="111"/>
        <v>0</v>
      </c>
      <c r="P493" s="22">
        <f t="shared" si="112"/>
        <v>1</v>
      </c>
      <c r="Q493" s="22">
        <f t="shared" si="113"/>
        <v>0</v>
      </c>
      <c r="R493" s="22">
        <f t="shared" si="119"/>
        <v>0</v>
      </c>
      <c r="S493" s="22">
        <f t="shared" si="114"/>
        <v>0</v>
      </c>
      <c r="T493" s="22">
        <f t="shared" si="120"/>
        <v>0</v>
      </c>
      <c r="U493" s="22">
        <f t="shared" si="115"/>
        <v>0</v>
      </c>
      <c r="V493" s="22">
        <f t="shared" si="121"/>
        <v>0</v>
      </c>
      <c r="W493" s="20">
        <v>1</v>
      </c>
      <c r="X493" s="20">
        <v>0</v>
      </c>
      <c r="Y493" s="21" t="s">
        <v>1029</v>
      </c>
    </row>
    <row r="494" spans="1:25">
      <c r="A494" t="s">
        <v>495</v>
      </c>
      <c r="B494">
        <v>1502</v>
      </c>
      <c r="C494" t="s">
        <v>989</v>
      </c>
      <c r="D494">
        <v>4403</v>
      </c>
      <c r="E494" t="s">
        <v>990</v>
      </c>
      <c r="F494">
        <f t="shared" si="107"/>
        <v>0</v>
      </c>
      <c r="G494">
        <f t="shared" si="108"/>
        <v>0</v>
      </c>
      <c r="H494" s="21">
        <v>2.6031443726201822</v>
      </c>
      <c r="I494" s="22">
        <v>385</v>
      </c>
      <c r="J494" s="22">
        <f t="shared" si="116"/>
        <v>0</v>
      </c>
      <c r="K494" s="22">
        <f t="shared" si="109"/>
        <v>0</v>
      </c>
      <c r="L494" s="22">
        <f t="shared" si="117"/>
        <v>0</v>
      </c>
      <c r="M494" s="22">
        <f t="shared" si="110"/>
        <v>0</v>
      </c>
      <c r="N494" s="22">
        <f t="shared" si="118"/>
        <v>0</v>
      </c>
      <c r="O494" s="22">
        <f t="shared" si="111"/>
        <v>0</v>
      </c>
      <c r="P494" s="22">
        <f t="shared" si="112"/>
        <v>0</v>
      </c>
      <c r="Q494" s="22">
        <f t="shared" si="113"/>
        <v>0</v>
      </c>
      <c r="R494" s="22">
        <f t="shared" si="119"/>
        <v>0</v>
      </c>
      <c r="S494" s="22">
        <f t="shared" si="114"/>
        <v>0</v>
      </c>
      <c r="T494" s="22">
        <f t="shared" si="120"/>
        <v>0</v>
      </c>
      <c r="U494" s="22">
        <f t="shared" si="115"/>
        <v>0</v>
      </c>
      <c r="V494" s="22">
        <f t="shared" si="121"/>
        <v>0</v>
      </c>
      <c r="W494" s="20">
        <v>1</v>
      </c>
      <c r="X494" s="20">
        <v>1</v>
      </c>
      <c r="Y494" s="21" t="s">
        <v>1029</v>
      </c>
    </row>
    <row r="495" spans="1:25">
      <c r="A495" t="s">
        <v>496</v>
      </c>
      <c r="B495">
        <v>4001</v>
      </c>
      <c r="C495" t="s">
        <v>989</v>
      </c>
      <c r="D495">
        <v>5801</v>
      </c>
      <c r="E495" t="s">
        <v>991</v>
      </c>
      <c r="F495">
        <f t="shared" si="107"/>
        <v>1</v>
      </c>
      <c r="G495">
        <f t="shared" si="108"/>
        <v>1</v>
      </c>
      <c r="H495" s="21">
        <v>5.2988530764097064</v>
      </c>
      <c r="I495" s="22">
        <v>76</v>
      </c>
      <c r="J495" s="22">
        <f t="shared" si="116"/>
        <v>0</v>
      </c>
      <c r="K495" s="22">
        <f t="shared" si="109"/>
        <v>0</v>
      </c>
      <c r="L495" s="22">
        <f t="shared" si="117"/>
        <v>0</v>
      </c>
      <c r="M495" s="22">
        <f t="shared" si="110"/>
        <v>0</v>
      </c>
      <c r="N495" s="22">
        <f t="shared" si="118"/>
        <v>0</v>
      </c>
      <c r="O495" s="22">
        <f t="shared" si="111"/>
        <v>0</v>
      </c>
      <c r="P495" s="22">
        <f t="shared" si="112"/>
        <v>0</v>
      </c>
      <c r="Q495" s="22">
        <f t="shared" si="113"/>
        <v>0</v>
      </c>
      <c r="R495" s="22">
        <f t="shared" si="119"/>
        <v>0</v>
      </c>
      <c r="S495" s="22">
        <f t="shared" si="114"/>
        <v>0</v>
      </c>
      <c r="T495" s="22">
        <f t="shared" si="120"/>
        <v>0</v>
      </c>
      <c r="U495" s="22">
        <f t="shared" si="115"/>
        <v>1</v>
      </c>
      <c r="V495" s="22">
        <f t="shared" si="121"/>
        <v>1</v>
      </c>
      <c r="W495" s="20">
        <v>1</v>
      </c>
      <c r="X495" s="20">
        <v>1</v>
      </c>
      <c r="Y495" s="21" t="s">
        <v>1029</v>
      </c>
    </row>
    <row r="496" spans="1:25">
      <c r="A496" t="s">
        <v>497</v>
      </c>
      <c r="B496">
        <v>1525</v>
      </c>
      <c r="C496" t="s">
        <v>989</v>
      </c>
      <c r="D496">
        <v>4601</v>
      </c>
      <c r="E496" t="s">
        <v>989</v>
      </c>
      <c r="F496">
        <f t="shared" si="107"/>
        <v>0</v>
      </c>
      <c r="G496">
        <f t="shared" si="108"/>
        <v>0</v>
      </c>
      <c r="H496" s="21">
        <v>3.1335389083702174</v>
      </c>
      <c r="I496" s="22">
        <v>372</v>
      </c>
      <c r="J496" s="22">
        <f t="shared" si="116"/>
        <v>0</v>
      </c>
      <c r="K496" s="22">
        <f t="shared" si="109"/>
        <v>0</v>
      </c>
      <c r="L496" s="22">
        <f t="shared" si="117"/>
        <v>0</v>
      </c>
      <c r="M496" s="22">
        <f t="shared" si="110"/>
        <v>0</v>
      </c>
      <c r="N496" s="22">
        <f t="shared" si="118"/>
        <v>0</v>
      </c>
      <c r="O496" s="22">
        <f t="shared" si="111"/>
        <v>0</v>
      </c>
      <c r="P496" s="22">
        <f t="shared" si="112"/>
        <v>0</v>
      </c>
      <c r="Q496" s="22">
        <f t="shared" si="113"/>
        <v>0</v>
      </c>
      <c r="R496" s="22">
        <f t="shared" si="119"/>
        <v>0</v>
      </c>
      <c r="S496" s="22">
        <f t="shared" si="114"/>
        <v>0</v>
      </c>
      <c r="T496" s="22">
        <f t="shared" si="120"/>
        <v>0</v>
      </c>
      <c r="U496" s="22">
        <f t="shared" si="115"/>
        <v>0</v>
      </c>
      <c r="V496" s="22">
        <f t="shared" si="121"/>
        <v>0</v>
      </c>
      <c r="W496" s="20">
        <v>1</v>
      </c>
      <c r="X496" s="20">
        <v>0</v>
      </c>
      <c r="Y496" s="21" t="s">
        <v>1029</v>
      </c>
    </row>
    <row r="497" spans="1:25">
      <c r="A497" t="s">
        <v>498</v>
      </c>
      <c r="B497">
        <v>3505</v>
      </c>
      <c r="C497" t="s">
        <v>989</v>
      </c>
      <c r="D497">
        <v>4601</v>
      </c>
      <c r="E497" t="s">
        <v>989</v>
      </c>
      <c r="F497">
        <f t="shared" si="107"/>
        <v>0</v>
      </c>
      <c r="G497">
        <f t="shared" si="108"/>
        <v>0</v>
      </c>
      <c r="H497" s="21">
        <v>5.2121876044039581</v>
      </c>
      <c r="I497" s="22">
        <v>152</v>
      </c>
      <c r="J497" s="22">
        <f t="shared" si="116"/>
        <v>0</v>
      </c>
      <c r="K497" s="22">
        <f t="shared" si="109"/>
        <v>0</v>
      </c>
      <c r="L497" s="22">
        <f t="shared" si="117"/>
        <v>0</v>
      </c>
      <c r="M497" s="22">
        <f t="shared" si="110"/>
        <v>0</v>
      </c>
      <c r="N497" s="22">
        <f t="shared" si="118"/>
        <v>0</v>
      </c>
      <c r="O497" s="22">
        <f t="shared" si="111"/>
        <v>0</v>
      </c>
      <c r="P497" s="22">
        <f t="shared" si="112"/>
        <v>0</v>
      </c>
      <c r="Q497" s="22">
        <f t="shared" si="113"/>
        <v>0</v>
      </c>
      <c r="R497" s="22">
        <f t="shared" si="119"/>
        <v>0</v>
      </c>
      <c r="S497" s="22">
        <f t="shared" si="114"/>
        <v>0</v>
      </c>
      <c r="T497" s="22">
        <f t="shared" si="120"/>
        <v>0</v>
      </c>
      <c r="U497" s="22">
        <f t="shared" si="115"/>
        <v>0</v>
      </c>
      <c r="V497" s="22">
        <f t="shared" si="121"/>
        <v>0</v>
      </c>
      <c r="W497" s="20">
        <v>1</v>
      </c>
      <c r="X497" s="20">
        <v>1</v>
      </c>
      <c r="Y497" s="21" t="s">
        <v>1029</v>
      </c>
    </row>
    <row r="498" spans="1:25">
      <c r="A498" t="s">
        <v>499</v>
      </c>
      <c r="B498">
        <v>1502</v>
      </c>
      <c r="C498" t="s">
        <v>989</v>
      </c>
      <c r="D498">
        <v>5201</v>
      </c>
      <c r="E498" t="s">
        <v>991</v>
      </c>
      <c r="F498">
        <f t="shared" si="107"/>
        <v>1</v>
      </c>
      <c r="G498">
        <f t="shared" si="108"/>
        <v>0</v>
      </c>
      <c r="H498" s="21">
        <v>4.8750612633917001</v>
      </c>
      <c r="I498" s="22">
        <v>240</v>
      </c>
      <c r="J498" s="22">
        <f t="shared" si="116"/>
        <v>0</v>
      </c>
      <c r="K498" s="22">
        <f t="shared" si="109"/>
        <v>0</v>
      </c>
      <c r="L498" s="22">
        <f t="shared" si="117"/>
        <v>0</v>
      </c>
      <c r="M498" s="22">
        <f t="shared" si="110"/>
        <v>0</v>
      </c>
      <c r="N498" s="22">
        <f t="shared" si="118"/>
        <v>0</v>
      </c>
      <c r="O498" s="22">
        <f t="shared" si="111"/>
        <v>0</v>
      </c>
      <c r="P498" s="22">
        <f t="shared" si="112"/>
        <v>0</v>
      </c>
      <c r="Q498" s="22">
        <f t="shared" si="113"/>
        <v>1</v>
      </c>
      <c r="R498" s="22">
        <f t="shared" si="119"/>
        <v>0</v>
      </c>
      <c r="S498" s="22">
        <f t="shared" si="114"/>
        <v>0</v>
      </c>
      <c r="T498" s="22">
        <f t="shared" si="120"/>
        <v>0</v>
      </c>
      <c r="U498" s="22">
        <f t="shared" si="115"/>
        <v>0</v>
      </c>
      <c r="V498" s="22">
        <f t="shared" si="121"/>
        <v>0</v>
      </c>
      <c r="W498" s="20">
        <v>1</v>
      </c>
      <c r="X498" s="20">
        <v>0</v>
      </c>
      <c r="Y498" s="21" t="s">
        <v>1029</v>
      </c>
    </row>
    <row r="499" spans="1:25">
      <c r="A499" t="s">
        <v>500</v>
      </c>
      <c r="B499">
        <v>5502</v>
      </c>
      <c r="C499" t="s">
        <v>989</v>
      </c>
      <c r="D499" t="s">
        <v>507</v>
      </c>
      <c r="E499" t="str">
        <f>C499</f>
        <v>Bw6</v>
      </c>
      <c r="F499">
        <f t="shared" si="107"/>
        <v>0</v>
      </c>
      <c r="G499">
        <f t="shared" si="108"/>
        <v>0</v>
      </c>
      <c r="H499" s="21">
        <v>4.958085848521085</v>
      </c>
      <c r="I499" s="22">
        <v>478</v>
      </c>
      <c r="J499" s="22">
        <f t="shared" si="116"/>
        <v>0</v>
      </c>
      <c r="K499" s="22">
        <f t="shared" si="109"/>
        <v>0</v>
      </c>
      <c r="L499" s="22">
        <f t="shared" si="117"/>
        <v>0</v>
      </c>
      <c r="M499" s="22">
        <f t="shared" si="110"/>
        <v>0</v>
      </c>
      <c r="N499" s="22">
        <f t="shared" si="118"/>
        <v>0</v>
      </c>
      <c r="O499" s="22">
        <f t="shared" si="111"/>
        <v>0</v>
      </c>
      <c r="P499" s="22">
        <f t="shared" si="112"/>
        <v>0</v>
      </c>
      <c r="Q499" s="22">
        <f t="shared" si="113"/>
        <v>0</v>
      </c>
      <c r="R499" s="22">
        <f t="shared" si="119"/>
        <v>0</v>
      </c>
      <c r="S499" s="22">
        <f t="shared" si="114"/>
        <v>0</v>
      </c>
      <c r="T499" s="22">
        <f t="shared" si="120"/>
        <v>0</v>
      </c>
      <c r="U499" s="22">
        <f t="shared" si="115"/>
        <v>0</v>
      </c>
      <c r="V499" s="22">
        <f t="shared" si="121"/>
        <v>0</v>
      </c>
      <c r="W499" s="20">
        <v>1</v>
      </c>
      <c r="X499" s="20">
        <v>1</v>
      </c>
      <c r="Y499" s="21" t="s">
        <v>1029</v>
      </c>
    </row>
    <row r="500" spans="1:25">
      <c r="A500" t="s">
        <v>501</v>
      </c>
      <c r="B500">
        <v>1301</v>
      </c>
      <c r="C500" t="s">
        <v>990</v>
      </c>
      <c r="D500">
        <v>4601</v>
      </c>
      <c r="E500" t="s">
        <v>989</v>
      </c>
      <c r="F500">
        <f t="shared" si="107"/>
        <v>0</v>
      </c>
      <c r="G500">
        <f t="shared" si="108"/>
        <v>0</v>
      </c>
      <c r="H500" s="21">
        <v>4.2900346113625183</v>
      </c>
      <c r="I500" s="22">
        <v>435</v>
      </c>
      <c r="J500" s="22">
        <f t="shared" si="116"/>
        <v>0</v>
      </c>
      <c r="K500" s="22">
        <f t="shared" si="109"/>
        <v>0</v>
      </c>
      <c r="L500" s="22">
        <f t="shared" si="117"/>
        <v>0</v>
      </c>
      <c r="M500" s="22">
        <f t="shared" si="110"/>
        <v>0</v>
      </c>
      <c r="N500" s="22">
        <f t="shared" si="118"/>
        <v>0</v>
      </c>
      <c r="O500" s="22">
        <f t="shared" si="111"/>
        <v>0</v>
      </c>
      <c r="P500" s="22">
        <f t="shared" si="112"/>
        <v>0</v>
      </c>
      <c r="Q500" s="22">
        <f t="shared" si="113"/>
        <v>0</v>
      </c>
      <c r="R500" s="22">
        <f t="shared" si="119"/>
        <v>0</v>
      </c>
      <c r="S500" s="22">
        <f t="shared" si="114"/>
        <v>0</v>
      </c>
      <c r="T500" s="22">
        <f t="shared" si="120"/>
        <v>0</v>
      </c>
      <c r="U500" s="22">
        <f t="shared" si="115"/>
        <v>0</v>
      </c>
      <c r="V500" s="22">
        <f t="shared" si="121"/>
        <v>0</v>
      </c>
      <c r="W500" s="20">
        <v>1</v>
      </c>
      <c r="X500" s="20">
        <v>1</v>
      </c>
      <c r="Y500" s="21" t="s">
        <v>1029</v>
      </c>
    </row>
    <row r="501" spans="1:25">
      <c r="A501" t="s">
        <v>502</v>
      </c>
      <c r="B501">
        <v>1502</v>
      </c>
      <c r="C501" t="s">
        <v>989</v>
      </c>
      <c r="D501">
        <v>4006</v>
      </c>
      <c r="E501" t="s">
        <v>989</v>
      </c>
      <c r="F501">
        <f t="shared" si="107"/>
        <v>0</v>
      </c>
      <c r="G501">
        <f t="shared" si="108"/>
        <v>0</v>
      </c>
      <c r="H501" s="21">
        <v>4.2479732663618064</v>
      </c>
      <c r="I501" s="22">
        <v>213</v>
      </c>
      <c r="J501" s="22">
        <f t="shared" si="116"/>
        <v>0</v>
      </c>
      <c r="K501" s="22">
        <f t="shared" si="109"/>
        <v>0</v>
      </c>
      <c r="L501" s="22">
        <f t="shared" si="117"/>
        <v>0</v>
      </c>
      <c r="M501" s="22">
        <f t="shared" si="110"/>
        <v>0</v>
      </c>
      <c r="N501" s="22">
        <f t="shared" si="118"/>
        <v>0</v>
      </c>
      <c r="O501" s="22">
        <f t="shared" si="111"/>
        <v>0</v>
      </c>
      <c r="P501" s="22">
        <f t="shared" si="112"/>
        <v>0</v>
      </c>
      <c r="Q501" s="22">
        <f t="shared" si="113"/>
        <v>0</v>
      </c>
      <c r="R501" s="22">
        <f t="shared" si="119"/>
        <v>0</v>
      </c>
      <c r="S501" s="22">
        <f t="shared" si="114"/>
        <v>0</v>
      </c>
      <c r="T501" s="22">
        <f t="shared" si="120"/>
        <v>0</v>
      </c>
      <c r="U501" s="22">
        <f t="shared" si="115"/>
        <v>0</v>
      </c>
      <c r="V501" s="22">
        <f t="shared" si="121"/>
        <v>0</v>
      </c>
      <c r="W501" s="20">
        <v>1</v>
      </c>
      <c r="X501" s="20">
        <v>1</v>
      </c>
      <c r="Y501" s="21" t="s">
        <v>1029</v>
      </c>
    </row>
    <row r="502" spans="1:25">
      <c r="A502" t="s">
        <v>503</v>
      </c>
      <c r="B502">
        <v>3801</v>
      </c>
      <c r="C502" t="s">
        <v>991</v>
      </c>
      <c r="D502">
        <v>4601</v>
      </c>
      <c r="E502" t="s">
        <v>989</v>
      </c>
      <c r="F502">
        <f t="shared" si="107"/>
        <v>1</v>
      </c>
      <c r="G502">
        <f t="shared" si="108"/>
        <v>0</v>
      </c>
      <c r="H502" s="21">
        <v>4.3891660843645326</v>
      </c>
      <c r="I502" s="22">
        <v>332</v>
      </c>
      <c r="J502" s="22">
        <f t="shared" si="116"/>
        <v>1</v>
      </c>
      <c r="K502" s="22">
        <f t="shared" si="109"/>
        <v>0</v>
      </c>
      <c r="L502" s="22">
        <f t="shared" si="117"/>
        <v>0</v>
      </c>
      <c r="M502" s="22">
        <f t="shared" si="110"/>
        <v>0</v>
      </c>
      <c r="N502" s="22">
        <f t="shared" si="118"/>
        <v>0</v>
      </c>
      <c r="O502" s="22">
        <f t="shared" si="111"/>
        <v>0</v>
      </c>
      <c r="P502" s="22">
        <f t="shared" si="112"/>
        <v>0</v>
      </c>
      <c r="Q502" s="22">
        <f t="shared" si="113"/>
        <v>0</v>
      </c>
      <c r="R502" s="22">
        <f t="shared" si="119"/>
        <v>0</v>
      </c>
      <c r="S502" s="22">
        <f t="shared" si="114"/>
        <v>0</v>
      </c>
      <c r="T502" s="22">
        <f t="shared" si="120"/>
        <v>0</v>
      </c>
      <c r="U502" s="22">
        <f t="shared" si="115"/>
        <v>0</v>
      </c>
      <c r="V502" s="22">
        <f t="shared" si="121"/>
        <v>0</v>
      </c>
      <c r="W502" s="20">
        <v>1</v>
      </c>
      <c r="X502" s="20">
        <v>0</v>
      </c>
      <c r="Y502" s="21" t="s">
        <v>1029</v>
      </c>
    </row>
    <row r="503" spans="1:25">
      <c r="A503" t="s">
        <v>504</v>
      </c>
      <c r="B503">
        <v>1502</v>
      </c>
      <c r="C503" t="s">
        <v>989</v>
      </c>
      <c r="D503">
        <v>4601</v>
      </c>
      <c r="E503" t="s">
        <v>989</v>
      </c>
      <c r="F503">
        <f t="shared" si="107"/>
        <v>0</v>
      </c>
      <c r="G503">
        <f t="shared" si="108"/>
        <v>0</v>
      </c>
      <c r="H503" s="21">
        <v>3.7752462597402365</v>
      </c>
      <c r="I503" s="22">
        <v>451</v>
      </c>
      <c r="J503" s="22">
        <f t="shared" si="116"/>
        <v>0</v>
      </c>
      <c r="K503" s="22">
        <f t="shared" si="109"/>
        <v>0</v>
      </c>
      <c r="L503" s="22">
        <f t="shared" si="117"/>
        <v>0</v>
      </c>
      <c r="M503" s="22">
        <f t="shared" si="110"/>
        <v>0</v>
      </c>
      <c r="N503" s="22">
        <f t="shared" si="118"/>
        <v>0</v>
      </c>
      <c r="O503" s="22">
        <f t="shared" si="111"/>
        <v>0</v>
      </c>
      <c r="P503" s="22">
        <f t="shared" si="112"/>
        <v>0</v>
      </c>
      <c r="Q503" s="22">
        <f t="shared" si="113"/>
        <v>0</v>
      </c>
      <c r="R503" s="22">
        <f t="shared" si="119"/>
        <v>0</v>
      </c>
      <c r="S503" s="22">
        <f t="shared" si="114"/>
        <v>0</v>
      </c>
      <c r="T503" s="22">
        <f t="shared" si="120"/>
        <v>0</v>
      </c>
      <c r="U503" s="22">
        <f t="shared" si="115"/>
        <v>0</v>
      </c>
      <c r="V503" s="22">
        <f t="shared" si="121"/>
        <v>0</v>
      </c>
      <c r="W503" s="20">
        <v>1</v>
      </c>
      <c r="X503" s="20">
        <v>0</v>
      </c>
      <c r="Y503" s="21" t="s">
        <v>1029</v>
      </c>
    </row>
    <row r="504" spans="1:25">
      <c r="A504" t="s">
        <v>505</v>
      </c>
      <c r="B504">
        <v>1502</v>
      </c>
      <c r="C504" t="s">
        <v>989</v>
      </c>
      <c r="D504">
        <v>5801</v>
      </c>
      <c r="E504" t="s">
        <v>991</v>
      </c>
      <c r="F504">
        <f t="shared" si="107"/>
        <v>1</v>
      </c>
      <c r="G504">
        <f t="shared" si="108"/>
        <v>1</v>
      </c>
      <c r="H504" s="21">
        <v>4.6989700043360187</v>
      </c>
      <c r="I504" s="22">
        <v>605</v>
      </c>
      <c r="J504" s="22">
        <f t="shared" si="116"/>
        <v>0</v>
      </c>
      <c r="K504" s="22">
        <f t="shared" si="109"/>
        <v>0</v>
      </c>
      <c r="L504" s="22">
        <f t="shared" si="117"/>
        <v>0</v>
      </c>
      <c r="M504" s="22">
        <f t="shared" si="110"/>
        <v>0</v>
      </c>
      <c r="N504" s="22">
        <f t="shared" si="118"/>
        <v>0</v>
      </c>
      <c r="O504" s="22">
        <f t="shared" si="111"/>
        <v>0</v>
      </c>
      <c r="P504" s="22">
        <f t="shared" si="112"/>
        <v>0</v>
      </c>
      <c r="Q504" s="22">
        <f t="shared" si="113"/>
        <v>0</v>
      </c>
      <c r="R504" s="22">
        <f t="shared" si="119"/>
        <v>0</v>
      </c>
      <c r="S504" s="22">
        <f t="shared" si="114"/>
        <v>0</v>
      </c>
      <c r="T504" s="22">
        <f t="shared" si="120"/>
        <v>0</v>
      </c>
      <c r="U504" s="22">
        <f t="shared" si="115"/>
        <v>1</v>
      </c>
      <c r="V504" s="22">
        <f t="shared" si="121"/>
        <v>1</v>
      </c>
      <c r="W504" s="20">
        <v>1</v>
      </c>
      <c r="X504" s="20">
        <v>1</v>
      </c>
      <c r="Y504" s="21" t="s">
        <v>1029</v>
      </c>
    </row>
    <row r="505" spans="1:25">
      <c r="A505" t="s">
        <v>506</v>
      </c>
      <c r="B505">
        <v>1502</v>
      </c>
      <c r="C505" t="s">
        <v>989</v>
      </c>
      <c r="D505">
        <v>1518</v>
      </c>
      <c r="E505" t="s">
        <v>989</v>
      </c>
      <c r="F505">
        <f t="shared" si="107"/>
        <v>0</v>
      </c>
      <c r="G505">
        <f t="shared" si="108"/>
        <v>0</v>
      </c>
      <c r="H505" s="21">
        <v>5.5622928644564746</v>
      </c>
      <c r="I505" s="22">
        <v>3</v>
      </c>
      <c r="J505" s="22">
        <f t="shared" si="116"/>
        <v>0</v>
      </c>
      <c r="K505" s="22">
        <f t="shared" si="109"/>
        <v>0</v>
      </c>
      <c r="L505" s="22">
        <f t="shared" si="117"/>
        <v>0</v>
      </c>
      <c r="M505" s="22">
        <f t="shared" si="110"/>
        <v>0</v>
      </c>
      <c r="N505" s="22">
        <f t="shared" si="118"/>
        <v>0</v>
      </c>
      <c r="O505" s="22">
        <f t="shared" si="111"/>
        <v>0</v>
      </c>
      <c r="P505" s="22">
        <f t="shared" si="112"/>
        <v>0</v>
      </c>
      <c r="Q505" s="22">
        <f t="shared" si="113"/>
        <v>0</v>
      </c>
      <c r="R505" s="22">
        <f t="shared" si="119"/>
        <v>0</v>
      </c>
      <c r="S505" s="22">
        <f t="shared" si="114"/>
        <v>0</v>
      </c>
      <c r="T505" s="22">
        <f t="shared" si="120"/>
        <v>0</v>
      </c>
      <c r="U505" s="22">
        <f t="shared" si="115"/>
        <v>0</v>
      </c>
      <c r="V505" s="22">
        <f t="shared" si="121"/>
        <v>0</v>
      </c>
      <c r="W505" s="20">
        <v>1</v>
      </c>
      <c r="X505" s="20">
        <v>1</v>
      </c>
      <c r="Y505" s="21" t="s">
        <v>1029</v>
      </c>
    </row>
    <row r="506" spans="1:25">
      <c r="A506" t="s">
        <v>508</v>
      </c>
      <c r="B506">
        <v>705</v>
      </c>
      <c r="C506" t="s">
        <v>989</v>
      </c>
      <c r="D506">
        <v>1502</v>
      </c>
      <c r="E506" t="s">
        <v>989</v>
      </c>
      <c r="F506">
        <f t="shared" si="107"/>
        <v>0</v>
      </c>
      <c r="G506">
        <f t="shared" si="108"/>
        <v>0</v>
      </c>
      <c r="H506" s="21">
        <v>5.7067177823367583</v>
      </c>
      <c r="I506" s="22">
        <v>112</v>
      </c>
      <c r="J506" s="22">
        <f t="shared" si="116"/>
        <v>0</v>
      </c>
      <c r="K506" s="22">
        <f t="shared" si="109"/>
        <v>0</v>
      </c>
      <c r="L506" s="22">
        <f t="shared" si="117"/>
        <v>0</v>
      </c>
      <c r="M506" s="22">
        <f t="shared" si="110"/>
        <v>0</v>
      </c>
      <c r="N506" s="22">
        <f t="shared" si="118"/>
        <v>0</v>
      </c>
      <c r="O506" s="22">
        <f t="shared" si="111"/>
        <v>0</v>
      </c>
      <c r="P506" s="22">
        <f t="shared" si="112"/>
        <v>0</v>
      </c>
      <c r="Q506" s="22">
        <f t="shared" si="113"/>
        <v>0</v>
      </c>
      <c r="R506" s="22">
        <f t="shared" si="119"/>
        <v>0</v>
      </c>
      <c r="S506" s="22">
        <f t="shared" si="114"/>
        <v>0</v>
      </c>
      <c r="T506" s="22">
        <f t="shared" si="120"/>
        <v>0</v>
      </c>
      <c r="U506" s="22">
        <f t="shared" si="115"/>
        <v>0</v>
      </c>
      <c r="V506" s="22">
        <f t="shared" si="121"/>
        <v>0</v>
      </c>
      <c r="W506" s="20">
        <v>1</v>
      </c>
      <c r="X506" s="20">
        <v>1</v>
      </c>
      <c r="Y506" s="21" t="s">
        <v>1030</v>
      </c>
    </row>
    <row r="507" spans="1:25">
      <c r="A507" t="s">
        <v>509</v>
      </c>
      <c r="B507">
        <v>1525</v>
      </c>
      <c r="C507" t="s">
        <v>989</v>
      </c>
      <c r="D507">
        <v>5201</v>
      </c>
      <c r="E507" t="s">
        <v>991</v>
      </c>
      <c r="F507">
        <f t="shared" si="107"/>
        <v>1</v>
      </c>
      <c r="G507">
        <f t="shared" si="108"/>
        <v>0</v>
      </c>
      <c r="H507" s="21">
        <v>4.173186268412274</v>
      </c>
      <c r="I507" s="22">
        <v>337</v>
      </c>
      <c r="J507" s="22">
        <f t="shared" si="116"/>
        <v>0</v>
      </c>
      <c r="K507" s="22">
        <f t="shared" si="109"/>
        <v>0</v>
      </c>
      <c r="L507" s="22">
        <f t="shared" si="117"/>
        <v>0</v>
      </c>
      <c r="M507" s="22">
        <f t="shared" si="110"/>
        <v>0</v>
      </c>
      <c r="N507" s="22">
        <f t="shared" si="118"/>
        <v>0</v>
      </c>
      <c r="O507" s="22">
        <f t="shared" si="111"/>
        <v>0</v>
      </c>
      <c r="P507" s="22">
        <f t="shared" si="112"/>
        <v>0</v>
      </c>
      <c r="Q507" s="22">
        <f t="shared" si="113"/>
        <v>1</v>
      </c>
      <c r="R507" s="22">
        <f t="shared" si="119"/>
        <v>0</v>
      </c>
      <c r="S507" s="22">
        <f t="shared" si="114"/>
        <v>0</v>
      </c>
      <c r="T507" s="22">
        <f t="shared" si="120"/>
        <v>0</v>
      </c>
      <c r="U507" s="22">
        <f t="shared" si="115"/>
        <v>0</v>
      </c>
      <c r="V507" s="22">
        <f t="shared" si="121"/>
        <v>0</v>
      </c>
      <c r="W507" s="20">
        <v>1</v>
      </c>
      <c r="X507" s="20">
        <v>0</v>
      </c>
      <c r="Y507" s="21" t="s">
        <v>1030</v>
      </c>
    </row>
    <row r="508" spans="1:25">
      <c r="A508" t="s">
        <v>510</v>
      </c>
      <c r="B508">
        <v>1502</v>
      </c>
      <c r="C508" t="s">
        <v>989</v>
      </c>
      <c r="D508">
        <v>5701</v>
      </c>
      <c r="E508" t="s">
        <v>991</v>
      </c>
      <c r="F508">
        <f t="shared" si="107"/>
        <v>1</v>
      </c>
      <c r="G508">
        <f t="shared" si="108"/>
        <v>1</v>
      </c>
      <c r="H508" s="21">
        <v>3.3598354823398879</v>
      </c>
      <c r="I508" s="22">
        <v>260</v>
      </c>
      <c r="J508" s="22">
        <f t="shared" si="116"/>
        <v>0</v>
      </c>
      <c r="K508" s="22">
        <f t="shared" si="109"/>
        <v>0</v>
      </c>
      <c r="L508" s="22">
        <f t="shared" si="117"/>
        <v>0</v>
      </c>
      <c r="M508" s="22">
        <f t="shared" si="110"/>
        <v>0</v>
      </c>
      <c r="N508" s="22">
        <f t="shared" si="118"/>
        <v>0</v>
      </c>
      <c r="O508" s="22">
        <f t="shared" si="111"/>
        <v>0</v>
      </c>
      <c r="P508" s="22">
        <f t="shared" si="112"/>
        <v>0</v>
      </c>
      <c r="Q508" s="22">
        <f t="shared" si="113"/>
        <v>0</v>
      </c>
      <c r="R508" s="22">
        <f t="shared" si="119"/>
        <v>0</v>
      </c>
      <c r="S508" s="22">
        <f t="shared" si="114"/>
        <v>1</v>
      </c>
      <c r="T508" s="22">
        <f t="shared" si="120"/>
        <v>1</v>
      </c>
      <c r="U508" s="22">
        <f t="shared" si="115"/>
        <v>0</v>
      </c>
      <c r="V508" s="22">
        <f t="shared" si="121"/>
        <v>0</v>
      </c>
      <c r="W508" s="20">
        <v>0</v>
      </c>
      <c r="X508" s="20">
        <v>1</v>
      </c>
      <c r="Y508" s="21" t="s">
        <v>1030</v>
      </c>
    </row>
    <row r="509" spans="1:25">
      <c r="A509" t="s">
        <v>511</v>
      </c>
      <c r="B509">
        <v>1502</v>
      </c>
      <c r="C509" t="s">
        <v>989</v>
      </c>
      <c r="D509">
        <v>4006</v>
      </c>
      <c r="E509" t="s">
        <v>989</v>
      </c>
      <c r="F509">
        <f t="shared" si="107"/>
        <v>0</v>
      </c>
      <c r="G509">
        <f t="shared" si="108"/>
        <v>0</v>
      </c>
      <c r="H509" s="21">
        <v>4.5352941200427708</v>
      </c>
      <c r="I509" s="22">
        <v>232</v>
      </c>
      <c r="J509" s="22">
        <f t="shared" si="116"/>
        <v>0</v>
      </c>
      <c r="K509" s="22">
        <f t="shared" si="109"/>
        <v>0</v>
      </c>
      <c r="L509" s="22">
        <f t="shared" si="117"/>
        <v>0</v>
      </c>
      <c r="M509" s="22">
        <f t="shared" si="110"/>
        <v>0</v>
      </c>
      <c r="N509" s="22">
        <f t="shared" si="118"/>
        <v>0</v>
      </c>
      <c r="O509" s="22">
        <f t="shared" si="111"/>
        <v>0</v>
      </c>
      <c r="P509" s="22">
        <f t="shared" si="112"/>
        <v>0</v>
      </c>
      <c r="Q509" s="22">
        <f t="shared" si="113"/>
        <v>0</v>
      </c>
      <c r="R509" s="22">
        <f t="shared" si="119"/>
        <v>0</v>
      </c>
      <c r="S509" s="22">
        <f t="shared" si="114"/>
        <v>0</v>
      </c>
      <c r="T509" s="22">
        <f t="shared" si="120"/>
        <v>0</v>
      </c>
      <c r="U509" s="22">
        <f t="shared" si="115"/>
        <v>0</v>
      </c>
      <c r="V509" s="22">
        <f t="shared" si="121"/>
        <v>0</v>
      </c>
      <c r="W509" s="20">
        <v>1</v>
      </c>
      <c r="X509" s="20">
        <v>1</v>
      </c>
      <c r="Y509" s="21" t="s">
        <v>1030</v>
      </c>
    </row>
    <row r="510" spans="1:25">
      <c r="A510" t="s">
        <v>512</v>
      </c>
      <c r="B510">
        <v>1502</v>
      </c>
      <c r="C510" t="s">
        <v>989</v>
      </c>
      <c r="D510">
        <v>5101</v>
      </c>
      <c r="E510" t="s">
        <v>991</v>
      </c>
      <c r="F510">
        <f t="shared" si="107"/>
        <v>1</v>
      </c>
      <c r="G510">
        <f t="shared" si="108"/>
        <v>1</v>
      </c>
      <c r="H510" s="21">
        <v>4.563481085394411</v>
      </c>
      <c r="I510" s="22">
        <v>46</v>
      </c>
      <c r="J510" s="22">
        <f t="shared" si="116"/>
        <v>0</v>
      </c>
      <c r="K510" s="22">
        <f t="shared" si="109"/>
        <v>0</v>
      </c>
      <c r="L510" s="22">
        <f t="shared" si="117"/>
        <v>1</v>
      </c>
      <c r="M510" s="22">
        <f t="shared" si="110"/>
        <v>1</v>
      </c>
      <c r="N510" s="22">
        <f t="shared" si="118"/>
        <v>0</v>
      </c>
      <c r="O510" s="22">
        <f t="shared" si="111"/>
        <v>0</v>
      </c>
      <c r="P510" s="22">
        <f t="shared" si="112"/>
        <v>1</v>
      </c>
      <c r="Q510" s="22">
        <f t="shared" si="113"/>
        <v>0</v>
      </c>
      <c r="R510" s="22">
        <f t="shared" si="119"/>
        <v>0</v>
      </c>
      <c r="S510" s="22">
        <f t="shared" si="114"/>
        <v>0</v>
      </c>
      <c r="T510" s="22">
        <f t="shared" si="120"/>
        <v>0</v>
      </c>
      <c r="U510" s="22">
        <f t="shared" si="115"/>
        <v>0</v>
      </c>
      <c r="V510" s="22">
        <f t="shared" si="121"/>
        <v>0</v>
      </c>
      <c r="W510" s="20">
        <v>1</v>
      </c>
      <c r="X510" s="20">
        <v>1</v>
      </c>
      <c r="Y510" s="21" t="s">
        <v>1030</v>
      </c>
    </row>
    <row r="511" spans="1:25">
      <c r="A511" t="s">
        <v>513</v>
      </c>
      <c r="B511">
        <v>1501</v>
      </c>
      <c r="C511" t="s">
        <v>989</v>
      </c>
      <c r="D511">
        <v>4002</v>
      </c>
      <c r="E511" t="s">
        <v>989</v>
      </c>
      <c r="F511">
        <f t="shared" si="107"/>
        <v>0</v>
      </c>
      <c r="G511">
        <f t="shared" si="108"/>
        <v>0</v>
      </c>
      <c r="H511" s="21">
        <v>5.6522463410033232</v>
      </c>
      <c r="I511" s="22">
        <v>2</v>
      </c>
      <c r="J511" s="22">
        <f t="shared" si="116"/>
        <v>0</v>
      </c>
      <c r="K511" s="22">
        <f t="shared" si="109"/>
        <v>0</v>
      </c>
      <c r="L511" s="22">
        <f t="shared" si="117"/>
        <v>0</v>
      </c>
      <c r="M511" s="22">
        <f t="shared" si="110"/>
        <v>0</v>
      </c>
      <c r="N511" s="22">
        <f t="shared" si="118"/>
        <v>0</v>
      </c>
      <c r="O511" s="22">
        <f t="shared" si="111"/>
        <v>0</v>
      </c>
      <c r="P511" s="22">
        <f t="shared" si="112"/>
        <v>0</v>
      </c>
      <c r="Q511" s="22">
        <f t="shared" si="113"/>
        <v>0</v>
      </c>
      <c r="R511" s="22">
        <f t="shared" si="119"/>
        <v>0</v>
      </c>
      <c r="S511" s="22">
        <f t="shared" si="114"/>
        <v>0</v>
      </c>
      <c r="T511" s="22">
        <f t="shared" si="120"/>
        <v>0</v>
      </c>
      <c r="U511" s="22">
        <f t="shared" si="115"/>
        <v>0</v>
      </c>
      <c r="V511" s="22">
        <f t="shared" si="121"/>
        <v>0</v>
      </c>
      <c r="W511" s="20">
        <v>1</v>
      </c>
      <c r="X511" s="20">
        <v>0</v>
      </c>
      <c r="Y511" s="21" t="s">
        <v>1030</v>
      </c>
    </row>
    <row r="512" spans="1:25">
      <c r="A512" t="s">
        <v>514</v>
      </c>
      <c r="B512">
        <v>1502</v>
      </c>
      <c r="C512" t="s">
        <v>989</v>
      </c>
      <c r="D512" t="s">
        <v>507</v>
      </c>
      <c r="E512" t="str">
        <f t="shared" ref="E512:E513" si="123">C512</f>
        <v>Bw6</v>
      </c>
      <c r="F512">
        <f t="shared" si="107"/>
        <v>0</v>
      </c>
      <c r="G512">
        <f t="shared" si="108"/>
        <v>0</v>
      </c>
      <c r="H512" s="21">
        <v>5.973589623427257</v>
      </c>
      <c r="I512" s="22">
        <v>10</v>
      </c>
      <c r="J512" s="22">
        <f t="shared" si="116"/>
        <v>0</v>
      </c>
      <c r="K512" s="22">
        <f t="shared" si="109"/>
        <v>0</v>
      </c>
      <c r="L512" s="22">
        <f t="shared" si="117"/>
        <v>0</v>
      </c>
      <c r="M512" s="22">
        <f t="shared" si="110"/>
        <v>0</v>
      </c>
      <c r="N512" s="22">
        <f t="shared" si="118"/>
        <v>0</v>
      </c>
      <c r="O512" s="22">
        <f t="shared" si="111"/>
        <v>0</v>
      </c>
      <c r="P512" s="22">
        <f t="shared" si="112"/>
        <v>0</v>
      </c>
      <c r="Q512" s="22">
        <f t="shared" si="113"/>
        <v>0</v>
      </c>
      <c r="R512" s="22">
        <f t="shared" si="119"/>
        <v>0</v>
      </c>
      <c r="S512" s="22">
        <f t="shared" si="114"/>
        <v>0</v>
      </c>
      <c r="T512" s="22">
        <f t="shared" si="120"/>
        <v>0</v>
      </c>
      <c r="U512" s="22">
        <f t="shared" si="115"/>
        <v>0</v>
      </c>
      <c r="V512" s="22">
        <f t="shared" si="121"/>
        <v>0</v>
      </c>
      <c r="W512" s="20">
        <v>0</v>
      </c>
      <c r="X512" s="20">
        <v>1</v>
      </c>
      <c r="Y512" s="21" t="s">
        <v>1030</v>
      </c>
    </row>
    <row r="513" spans="1:25">
      <c r="A513" t="s">
        <v>515</v>
      </c>
      <c r="B513">
        <v>705</v>
      </c>
      <c r="C513" t="s">
        <v>989</v>
      </c>
      <c r="D513" t="s">
        <v>507</v>
      </c>
      <c r="E513" t="str">
        <f t="shared" si="123"/>
        <v>Bw6</v>
      </c>
      <c r="F513">
        <f t="shared" si="107"/>
        <v>0</v>
      </c>
      <c r="G513">
        <f t="shared" si="108"/>
        <v>0</v>
      </c>
      <c r="H513" s="21">
        <v>4.9680157139936414</v>
      </c>
      <c r="I513" s="22">
        <v>236</v>
      </c>
      <c r="J513" s="22">
        <f t="shared" si="116"/>
        <v>0</v>
      </c>
      <c r="K513" s="22">
        <f t="shared" si="109"/>
        <v>0</v>
      </c>
      <c r="L513" s="22">
        <f t="shared" si="117"/>
        <v>0</v>
      </c>
      <c r="M513" s="22">
        <f t="shared" si="110"/>
        <v>0</v>
      </c>
      <c r="N513" s="22">
        <f t="shared" si="118"/>
        <v>0</v>
      </c>
      <c r="O513" s="22">
        <f t="shared" si="111"/>
        <v>0</v>
      </c>
      <c r="P513" s="22">
        <f t="shared" si="112"/>
        <v>0</v>
      </c>
      <c r="Q513" s="22">
        <f t="shared" si="113"/>
        <v>0</v>
      </c>
      <c r="R513" s="22">
        <f t="shared" si="119"/>
        <v>0</v>
      </c>
      <c r="S513" s="22">
        <f t="shared" si="114"/>
        <v>0</v>
      </c>
      <c r="T513" s="22">
        <f t="shared" si="120"/>
        <v>0</v>
      </c>
      <c r="U513" s="22">
        <f t="shared" si="115"/>
        <v>0</v>
      </c>
      <c r="V513" s="22">
        <f t="shared" si="121"/>
        <v>0</v>
      </c>
      <c r="W513" s="20">
        <v>1</v>
      </c>
      <c r="X513" s="20">
        <v>0</v>
      </c>
      <c r="Y513" s="21" t="s">
        <v>1030</v>
      </c>
    </row>
    <row r="514" spans="1:25">
      <c r="A514" t="s">
        <v>516</v>
      </c>
      <c r="B514">
        <v>4403</v>
      </c>
      <c r="C514" t="s">
        <v>990</v>
      </c>
      <c r="D514">
        <v>4601</v>
      </c>
      <c r="E514" t="s">
        <v>989</v>
      </c>
      <c r="F514">
        <f t="shared" ref="F514:F536" si="124">IF(OR(C514="Bw4-80I",E514="Bw4-80I"),1,0)</f>
        <v>0</v>
      </c>
      <c r="G514">
        <f t="shared" ref="G514:G536" si="125">IF(AND(F514=1,X514=1),1,0)</f>
        <v>0</v>
      </c>
      <c r="H514" s="21">
        <v>5.5587085705331658</v>
      </c>
      <c r="I514" s="22">
        <v>227</v>
      </c>
      <c r="J514" s="22">
        <f t="shared" si="116"/>
        <v>0</v>
      </c>
      <c r="K514" s="22">
        <f t="shared" ref="K514:K536" si="126">IF(AND(J514=1,X514=1),1,0)</f>
        <v>0</v>
      </c>
      <c r="L514" s="22">
        <f t="shared" si="117"/>
        <v>0</v>
      </c>
      <c r="M514" s="22">
        <f t="shared" ref="M514:M536" si="127">IF(AND(L514=1,X514=1),1,0)</f>
        <v>0</v>
      </c>
      <c r="N514" s="22">
        <f t="shared" si="118"/>
        <v>0</v>
      </c>
      <c r="O514" s="22">
        <f t="shared" ref="O514:O536" si="128">IF(AND(N514=1,X514=1),1,0)</f>
        <v>0</v>
      </c>
      <c r="P514" s="22">
        <f t="shared" ref="P514:P536" si="129">IF(OR(L514=1,N514=1),1,0)</f>
        <v>0</v>
      </c>
      <c r="Q514" s="22">
        <f t="shared" ref="Q514:Q536" si="130">IF(OR(B514=5201,D514=5201),1,0)</f>
        <v>0</v>
      </c>
      <c r="R514" s="22">
        <f t="shared" si="119"/>
        <v>0</v>
      </c>
      <c r="S514" s="22">
        <f t="shared" ref="S514:S536" si="131">IF(OR(B514=5701,D514=5701),1,0)</f>
        <v>0</v>
      </c>
      <c r="T514" s="22">
        <f t="shared" si="120"/>
        <v>0</v>
      </c>
      <c r="U514" s="22">
        <f t="shared" ref="U514:U536" si="132">IF(OR(B514=5801,D514=5801),1,0)</f>
        <v>0</v>
      </c>
      <c r="V514" s="22">
        <f t="shared" si="121"/>
        <v>0</v>
      </c>
      <c r="W514" s="20">
        <v>1</v>
      </c>
      <c r="X514" s="20">
        <v>0</v>
      </c>
      <c r="Y514" s="21" t="s">
        <v>1030</v>
      </c>
    </row>
    <row r="515" spans="1:25">
      <c r="A515" t="s">
        <v>517</v>
      </c>
      <c r="B515">
        <v>705</v>
      </c>
      <c r="C515" t="s">
        <v>989</v>
      </c>
      <c r="D515">
        <v>4601</v>
      </c>
      <c r="E515" t="s">
        <v>989</v>
      </c>
      <c r="F515">
        <f t="shared" si="124"/>
        <v>0</v>
      </c>
      <c r="G515">
        <f t="shared" si="125"/>
        <v>0</v>
      </c>
      <c r="H515" s="21">
        <v>4.6042260530844699</v>
      </c>
      <c r="I515" s="22">
        <v>171</v>
      </c>
      <c r="J515" s="22">
        <f t="shared" ref="J515:J536" si="133">IF(OR(B515=3801,D515=3801),1,0)</f>
        <v>0</v>
      </c>
      <c r="K515" s="22">
        <f t="shared" si="126"/>
        <v>0</v>
      </c>
      <c r="L515" s="22">
        <f t="shared" ref="L515:L536" si="134">IF(OR(B515=5101,D515=5101),1,0)</f>
        <v>0</v>
      </c>
      <c r="M515" s="22">
        <f t="shared" si="127"/>
        <v>0</v>
      </c>
      <c r="N515" s="22">
        <f t="shared" ref="N515:N536" si="135">IF(OR(B515=5102,D515=5102),1,0)</f>
        <v>0</v>
      </c>
      <c r="O515" s="22">
        <f t="shared" si="128"/>
        <v>0</v>
      </c>
      <c r="P515" s="22">
        <f t="shared" si="129"/>
        <v>0</v>
      </c>
      <c r="Q515" s="22">
        <f t="shared" si="130"/>
        <v>0</v>
      </c>
      <c r="R515" s="22">
        <f t="shared" ref="R515:R536" si="136">IF(AND(Q515=1,X515=1),1,0)</f>
        <v>0</v>
      </c>
      <c r="S515" s="22">
        <f t="shared" si="131"/>
        <v>0</v>
      </c>
      <c r="T515" s="22">
        <f t="shared" ref="T515:T536" si="137">IF(AND(S515=1,X515=1),1,0)</f>
        <v>0</v>
      </c>
      <c r="U515" s="22">
        <f t="shared" si="132"/>
        <v>0</v>
      </c>
      <c r="V515" s="22">
        <f t="shared" ref="V515:V536" si="138">IF(AND(U515=1,X515=1),1,0)</f>
        <v>0</v>
      </c>
      <c r="W515" s="20">
        <v>1</v>
      </c>
      <c r="X515" s="20">
        <v>1</v>
      </c>
      <c r="Y515" s="21" t="s">
        <v>1030</v>
      </c>
    </row>
    <row r="516" spans="1:25">
      <c r="A516" t="s">
        <v>518</v>
      </c>
      <c r="B516">
        <v>705</v>
      </c>
      <c r="C516" t="s">
        <v>989</v>
      </c>
      <c r="D516">
        <v>4403</v>
      </c>
      <c r="E516" t="s">
        <v>990</v>
      </c>
      <c r="F516">
        <f t="shared" si="124"/>
        <v>0</v>
      </c>
      <c r="G516">
        <f t="shared" si="125"/>
        <v>0</v>
      </c>
      <c r="H516" s="21">
        <v>4.6444385894678382</v>
      </c>
      <c r="I516" s="22">
        <v>198</v>
      </c>
      <c r="J516" s="22">
        <f t="shared" si="133"/>
        <v>0</v>
      </c>
      <c r="K516" s="22">
        <f t="shared" si="126"/>
        <v>0</v>
      </c>
      <c r="L516" s="22">
        <f t="shared" si="134"/>
        <v>0</v>
      </c>
      <c r="M516" s="22">
        <f t="shared" si="127"/>
        <v>0</v>
      </c>
      <c r="N516" s="22">
        <f t="shared" si="135"/>
        <v>0</v>
      </c>
      <c r="O516" s="22">
        <f t="shared" si="128"/>
        <v>0</v>
      </c>
      <c r="P516" s="22">
        <f t="shared" si="129"/>
        <v>0</v>
      </c>
      <c r="Q516" s="22">
        <f t="shared" si="130"/>
        <v>0</v>
      </c>
      <c r="R516" s="22">
        <f t="shared" si="136"/>
        <v>0</v>
      </c>
      <c r="S516" s="22">
        <f t="shared" si="131"/>
        <v>0</v>
      </c>
      <c r="T516" s="22">
        <f t="shared" si="137"/>
        <v>0</v>
      </c>
      <c r="U516" s="22">
        <f t="shared" si="132"/>
        <v>0</v>
      </c>
      <c r="V516" s="22">
        <f t="shared" si="138"/>
        <v>0</v>
      </c>
      <c r="W516" s="20">
        <v>1</v>
      </c>
      <c r="X516" s="20">
        <v>0</v>
      </c>
      <c r="Y516" s="21" t="s">
        <v>1030</v>
      </c>
    </row>
    <row r="517" spans="1:25">
      <c r="A517" t="s">
        <v>519</v>
      </c>
      <c r="B517">
        <v>1502</v>
      </c>
      <c r="C517" t="s">
        <v>989</v>
      </c>
      <c r="D517">
        <v>4601</v>
      </c>
      <c r="E517" t="s">
        <v>989</v>
      </c>
      <c r="F517">
        <f t="shared" si="124"/>
        <v>0</v>
      </c>
      <c r="G517">
        <f t="shared" si="125"/>
        <v>0</v>
      </c>
      <c r="H517" s="21">
        <v>5.3838153659804311</v>
      </c>
      <c r="I517" s="22">
        <v>388</v>
      </c>
      <c r="J517" s="22">
        <f t="shared" si="133"/>
        <v>0</v>
      </c>
      <c r="K517" s="22">
        <f t="shared" si="126"/>
        <v>0</v>
      </c>
      <c r="L517" s="22">
        <f t="shared" si="134"/>
        <v>0</v>
      </c>
      <c r="M517" s="22">
        <f t="shared" si="127"/>
        <v>0</v>
      </c>
      <c r="N517" s="22">
        <f t="shared" si="135"/>
        <v>0</v>
      </c>
      <c r="O517" s="22">
        <f t="shared" si="128"/>
        <v>0</v>
      </c>
      <c r="P517" s="22">
        <f t="shared" si="129"/>
        <v>0</v>
      </c>
      <c r="Q517" s="22">
        <f t="shared" si="130"/>
        <v>0</v>
      </c>
      <c r="R517" s="22">
        <f t="shared" si="136"/>
        <v>0</v>
      </c>
      <c r="S517" s="22">
        <f t="shared" si="131"/>
        <v>0</v>
      </c>
      <c r="T517" s="22">
        <f t="shared" si="137"/>
        <v>0</v>
      </c>
      <c r="U517" s="22">
        <f t="shared" si="132"/>
        <v>0</v>
      </c>
      <c r="V517" s="22">
        <f t="shared" si="138"/>
        <v>0</v>
      </c>
      <c r="W517" s="20">
        <v>1</v>
      </c>
      <c r="X517" s="20">
        <v>0</v>
      </c>
      <c r="Y517" s="21" t="s">
        <v>1030</v>
      </c>
    </row>
    <row r="518" spans="1:25">
      <c r="A518" t="s">
        <v>520</v>
      </c>
      <c r="B518">
        <v>4001</v>
      </c>
      <c r="C518" t="s">
        <v>989</v>
      </c>
      <c r="D518">
        <v>5502</v>
      </c>
      <c r="E518" t="s">
        <v>989</v>
      </c>
      <c r="F518">
        <f t="shared" si="124"/>
        <v>0</v>
      </c>
      <c r="G518">
        <f t="shared" si="125"/>
        <v>0</v>
      </c>
      <c r="H518" s="21">
        <v>3.6242820958356683</v>
      </c>
      <c r="I518" s="22">
        <v>1042</v>
      </c>
      <c r="J518" s="22">
        <f t="shared" si="133"/>
        <v>0</v>
      </c>
      <c r="K518" s="22">
        <f t="shared" si="126"/>
        <v>0</v>
      </c>
      <c r="L518" s="22">
        <f t="shared" si="134"/>
        <v>0</v>
      </c>
      <c r="M518" s="22">
        <f t="shared" si="127"/>
        <v>0</v>
      </c>
      <c r="N518" s="22">
        <f t="shared" si="135"/>
        <v>0</v>
      </c>
      <c r="O518" s="22">
        <f t="shared" si="128"/>
        <v>0</v>
      </c>
      <c r="P518" s="22">
        <f t="shared" si="129"/>
        <v>0</v>
      </c>
      <c r="Q518" s="22">
        <f t="shared" si="130"/>
        <v>0</v>
      </c>
      <c r="R518" s="22">
        <f t="shared" si="136"/>
        <v>0</v>
      </c>
      <c r="S518" s="22">
        <f t="shared" si="131"/>
        <v>0</v>
      </c>
      <c r="T518" s="22">
        <f t="shared" si="137"/>
        <v>0</v>
      </c>
      <c r="U518" s="22">
        <f t="shared" si="132"/>
        <v>0</v>
      </c>
      <c r="V518" s="22">
        <f t="shared" si="138"/>
        <v>0</v>
      </c>
      <c r="W518" s="20">
        <v>1</v>
      </c>
      <c r="X518" s="20">
        <v>1</v>
      </c>
      <c r="Y518" s="21" t="s">
        <v>1030</v>
      </c>
    </row>
    <row r="519" spans="1:25">
      <c r="A519" t="s">
        <v>521</v>
      </c>
      <c r="B519">
        <v>1502</v>
      </c>
      <c r="C519" t="s">
        <v>989</v>
      </c>
      <c r="D519">
        <v>4403</v>
      </c>
      <c r="E519" t="s">
        <v>990</v>
      </c>
      <c r="F519">
        <f t="shared" si="124"/>
        <v>0</v>
      </c>
      <c r="G519">
        <f t="shared" si="125"/>
        <v>0</v>
      </c>
      <c r="H519" s="21">
        <v>4.1931245983544612</v>
      </c>
      <c r="I519" s="22">
        <v>387</v>
      </c>
      <c r="J519" s="22">
        <f t="shared" si="133"/>
        <v>0</v>
      </c>
      <c r="K519" s="22">
        <f t="shared" si="126"/>
        <v>0</v>
      </c>
      <c r="L519" s="22">
        <f t="shared" si="134"/>
        <v>0</v>
      </c>
      <c r="M519" s="22">
        <f t="shared" si="127"/>
        <v>0</v>
      </c>
      <c r="N519" s="22">
        <f t="shared" si="135"/>
        <v>0</v>
      </c>
      <c r="O519" s="22">
        <f t="shared" si="128"/>
        <v>0</v>
      </c>
      <c r="P519" s="22">
        <f t="shared" si="129"/>
        <v>0</v>
      </c>
      <c r="Q519" s="22">
        <f t="shared" si="130"/>
        <v>0</v>
      </c>
      <c r="R519" s="22">
        <f t="shared" si="136"/>
        <v>0</v>
      </c>
      <c r="S519" s="22">
        <f t="shared" si="131"/>
        <v>0</v>
      </c>
      <c r="T519" s="22">
        <f t="shared" si="137"/>
        <v>0</v>
      </c>
      <c r="U519" s="22">
        <f t="shared" si="132"/>
        <v>0</v>
      </c>
      <c r="V519" s="22">
        <f t="shared" si="138"/>
        <v>0</v>
      </c>
      <c r="W519" s="20">
        <v>1</v>
      </c>
      <c r="X519" s="20">
        <v>0</v>
      </c>
      <c r="Y519" s="21" t="s">
        <v>1030</v>
      </c>
    </row>
    <row r="520" spans="1:25">
      <c r="A520" t="s">
        <v>522</v>
      </c>
      <c r="B520">
        <v>2704</v>
      </c>
      <c r="C520" t="s">
        <v>990</v>
      </c>
      <c r="D520">
        <v>5201</v>
      </c>
      <c r="E520" t="s">
        <v>991</v>
      </c>
      <c r="F520">
        <f t="shared" si="124"/>
        <v>1</v>
      </c>
      <c r="G520">
        <f t="shared" si="125"/>
        <v>0</v>
      </c>
      <c r="H520" s="21">
        <v>2.8305886686851442</v>
      </c>
      <c r="I520" s="22">
        <v>375</v>
      </c>
      <c r="J520" s="22">
        <f t="shared" si="133"/>
        <v>0</v>
      </c>
      <c r="K520" s="22">
        <f t="shared" si="126"/>
        <v>0</v>
      </c>
      <c r="L520" s="22">
        <f t="shared" si="134"/>
        <v>0</v>
      </c>
      <c r="M520" s="22">
        <f t="shared" si="127"/>
        <v>0</v>
      </c>
      <c r="N520" s="22">
        <f t="shared" si="135"/>
        <v>0</v>
      </c>
      <c r="O520" s="22">
        <f t="shared" si="128"/>
        <v>0</v>
      </c>
      <c r="P520" s="22">
        <f t="shared" si="129"/>
        <v>0</v>
      </c>
      <c r="Q520" s="22">
        <f t="shared" si="130"/>
        <v>1</v>
      </c>
      <c r="R520" s="22">
        <f t="shared" si="136"/>
        <v>0</v>
      </c>
      <c r="S520" s="22">
        <f t="shared" si="131"/>
        <v>0</v>
      </c>
      <c r="T520" s="22">
        <f t="shared" si="137"/>
        <v>0</v>
      </c>
      <c r="U520" s="22">
        <f t="shared" si="132"/>
        <v>0</v>
      </c>
      <c r="V520" s="22">
        <f t="shared" si="138"/>
        <v>0</v>
      </c>
      <c r="W520" s="20">
        <v>1</v>
      </c>
      <c r="X520" s="20">
        <v>0</v>
      </c>
      <c r="Y520" s="21" t="s">
        <v>1030</v>
      </c>
    </row>
    <row r="521" spans="1:25">
      <c r="A521" t="s">
        <v>523</v>
      </c>
      <c r="B521">
        <v>4006</v>
      </c>
      <c r="C521" t="s">
        <v>989</v>
      </c>
      <c r="D521">
        <v>5801</v>
      </c>
      <c r="E521" t="s">
        <v>991</v>
      </c>
      <c r="F521">
        <f t="shared" si="124"/>
        <v>1</v>
      </c>
      <c r="G521">
        <f t="shared" si="125"/>
        <v>1</v>
      </c>
      <c r="H521" s="21">
        <v>4.394451680826216</v>
      </c>
      <c r="I521" s="22">
        <v>502</v>
      </c>
      <c r="J521" s="22">
        <f t="shared" si="133"/>
        <v>0</v>
      </c>
      <c r="K521" s="22">
        <f t="shared" si="126"/>
        <v>0</v>
      </c>
      <c r="L521" s="22">
        <f t="shared" si="134"/>
        <v>0</v>
      </c>
      <c r="M521" s="22">
        <f t="shared" si="127"/>
        <v>0</v>
      </c>
      <c r="N521" s="22">
        <f t="shared" si="135"/>
        <v>0</v>
      </c>
      <c r="O521" s="22">
        <f t="shared" si="128"/>
        <v>0</v>
      </c>
      <c r="P521" s="22">
        <f t="shared" si="129"/>
        <v>0</v>
      </c>
      <c r="Q521" s="22">
        <f t="shared" si="130"/>
        <v>0</v>
      </c>
      <c r="R521" s="22">
        <f t="shared" si="136"/>
        <v>0</v>
      </c>
      <c r="S521" s="22">
        <f t="shared" si="131"/>
        <v>0</v>
      </c>
      <c r="T521" s="22">
        <f t="shared" si="137"/>
        <v>0</v>
      </c>
      <c r="U521" s="22">
        <f t="shared" si="132"/>
        <v>1</v>
      </c>
      <c r="V521" s="22">
        <f t="shared" si="138"/>
        <v>1</v>
      </c>
      <c r="W521" s="20">
        <v>1</v>
      </c>
      <c r="X521" s="20">
        <v>1</v>
      </c>
      <c r="Y521" s="21" t="s">
        <v>1030</v>
      </c>
    </row>
    <row r="522" spans="1:25">
      <c r="A522" t="s">
        <v>524</v>
      </c>
      <c r="B522">
        <v>5401</v>
      </c>
      <c r="C522" t="s">
        <v>989</v>
      </c>
      <c r="D522">
        <v>5501</v>
      </c>
      <c r="E522" t="s">
        <v>989</v>
      </c>
      <c r="F522">
        <f t="shared" si="124"/>
        <v>0</v>
      </c>
      <c r="G522">
        <f t="shared" si="125"/>
        <v>0</v>
      </c>
      <c r="H522" s="21">
        <v>4.7581546219673898</v>
      </c>
      <c r="I522" s="22">
        <v>273</v>
      </c>
      <c r="J522" s="22">
        <f t="shared" si="133"/>
        <v>0</v>
      </c>
      <c r="K522" s="22">
        <f t="shared" si="126"/>
        <v>0</v>
      </c>
      <c r="L522" s="22">
        <f t="shared" si="134"/>
        <v>0</v>
      </c>
      <c r="M522" s="22">
        <f t="shared" si="127"/>
        <v>0</v>
      </c>
      <c r="N522" s="22">
        <f t="shared" si="135"/>
        <v>0</v>
      </c>
      <c r="O522" s="22">
        <f t="shared" si="128"/>
        <v>0</v>
      </c>
      <c r="P522" s="22">
        <f t="shared" si="129"/>
        <v>0</v>
      </c>
      <c r="Q522" s="22">
        <f t="shared" si="130"/>
        <v>0</v>
      </c>
      <c r="R522" s="22">
        <f t="shared" si="136"/>
        <v>0</v>
      </c>
      <c r="S522" s="22">
        <f t="shared" si="131"/>
        <v>0</v>
      </c>
      <c r="T522" s="22">
        <f t="shared" si="137"/>
        <v>0</v>
      </c>
      <c r="U522" s="22">
        <f t="shared" si="132"/>
        <v>0</v>
      </c>
      <c r="V522" s="22">
        <f t="shared" si="138"/>
        <v>0</v>
      </c>
      <c r="W522" s="20">
        <v>1</v>
      </c>
      <c r="X522" s="20">
        <v>1</v>
      </c>
      <c r="Y522" s="21" t="s">
        <v>1031</v>
      </c>
    </row>
    <row r="523" spans="1:25">
      <c r="A523" t="s">
        <v>525</v>
      </c>
      <c r="B523">
        <v>702</v>
      </c>
      <c r="C523" t="s">
        <v>989</v>
      </c>
      <c r="D523">
        <v>5502</v>
      </c>
      <c r="E523" t="s">
        <v>989</v>
      </c>
      <c r="F523">
        <f t="shared" si="124"/>
        <v>0</v>
      </c>
      <c r="G523">
        <f t="shared" si="125"/>
        <v>0</v>
      </c>
      <c r="H523" s="21">
        <v>5.7656685547590145</v>
      </c>
      <c r="I523" s="22">
        <v>117</v>
      </c>
      <c r="J523" s="22">
        <f t="shared" si="133"/>
        <v>0</v>
      </c>
      <c r="K523" s="22">
        <f t="shared" si="126"/>
        <v>0</v>
      </c>
      <c r="L523" s="22">
        <f t="shared" si="134"/>
        <v>0</v>
      </c>
      <c r="M523" s="22">
        <f t="shared" si="127"/>
        <v>0</v>
      </c>
      <c r="N523" s="22">
        <f t="shared" si="135"/>
        <v>0</v>
      </c>
      <c r="O523" s="22">
        <f t="shared" si="128"/>
        <v>0</v>
      </c>
      <c r="P523" s="22">
        <f t="shared" si="129"/>
        <v>0</v>
      </c>
      <c r="Q523" s="22">
        <f t="shared" si="130"/>
        <v>0</v>
      </c>
      <c r="R523" s="22">
        <f t="shared" si="136"/>
        <v>0</v>
      </c>
      <c r="S523" s="22">
        <f t="shared" si="131"/>
        <v>0</v>
      </c>
      <c r="T523" s="22">
        <f t="shared" si="137"/>
        <v>0</v>
      </c>
      <c r="U523" s="22">
        <f t="shared" si="132"/>
        <v>0</v>
      </c>
      <c r="V523" s="22">
        <f t="shared" si="138"/>
        <v>0</v>
      </c>
      <c r="W523" s="20">
        <v>1</v>
      </c>
      <c r="X523" s="20">
        <v>0</v>
      </c>
      <c r="Y523" s="21" t="s">
        <v>1031</v>
      </c>
    </row>
    <row r="524" spans="1:25">
      <c r="A524" t="s">
        <v>526</v>
      </c>
      <c r="B524">
        <v>1301</v>
      </c>
      <c r="C524" t="s">
        <v>990</v>
      </c>
      <c r="D524">
        <v>1502</v>
      </c>
      <c r="E524" t="s">
        <v>989</v>
      </c>
      <c r="F524">
        <f t="shared" si="124"/>
        <v>0</v>
      </c>
      <c r="G524">
        <f t="shared" si="125"/>
        <v>0</v>
      </c>
      <c r="H524" s="21">
        <v>5.2121876044039581</v>
      </c>
      <c r="I524" s="22">
        <v>187</v>
      </c>
      <c r="J524" s="22">
        <f t="shared" si="133"/>
        <v>0</v>
      </c>
      <c r="K524" s="22">
        <f t="shared" si="126"/>
        <v>0</v>
      </c>
      <c r="L524" s="22">
        <f t="shared" si="134"/>
        <v>0</v>
      </c>
      <c r="M524" s="22">
        <f t="shared" si="127"/>
        <v>0</v>
      </c>
      <c r="N524" s="22">
        <f t="shared" si="135"/>
        <v>0</v>
      </c>
      <c r="O524" s="22">
        <f t="shared" si="128"/>
        <v>0</v>
      </c>
      <c r="P524" s="22">
        <f t="shared" si="129"/>
        <v>0</v>
      </c>
      <c r="Q524" s="22">
        <f t="shared" si="130"/>
        <v>0</v>
      </c>
      <c r="R524" s="22">
        <f t="shared" si="136"/>
        <v>0</v>
      </c>
      <c r="S524" s="22">
        <f t="shared" si="131"/>
        <v>0</v>
      </c>
      <c r="T524" s="22">
        <f t="shared" si="137"/>
        <v>0</v>
      </c>
      <c r="U524" s="22">
        <f t="shared" si="132"/>
        <v>0</v>
      </c>
      <c r="V524" s="22">
        <f t="shared" si="138"/>
        <v>0</v>
      </c>
      <c r="W524" s="20">
        <v>1</v>
      </c>
      <c r="X524" s="20">
        <v>0</v>
      </c>
      <c r="Y524" s="21" t="s">
        <v>1031</v>
      </c>
    </row>
    <row r="525" spans="1:25">
      <c r="A525" t="s">
        <v>527</v>
      </c>
      <c r="B525">
        <v>702</v>
      </c>
      <c r="C525" t="s">
        <v>989</v>
      </c>
      <c r="D525">
        <v>705</v>
      </c>
      <c r="E525" t="s">
        <v>989</v>
      </c>
      <c r="F525">
        <f t="shared" si="124"/>
        <v>0</v>
      </c>
      <c r="G525">
        <f t="shared" si="125"/>
        <v>0</v>
      </c>
      <c r="H525" s="21">
        <v>4.2966651902615309</v>
      </c>
      <c r="I525" s="22">
        <v>676</v>
      </c>
      <c r="J525" s="22">
        <f t="shared" si="133"/>
        <v>0</v>
      </c>
      <c r="K525" s="22">
        <f t="shared" si="126"/>
        <v>0</v>
      </c>
      <c r="L525" s="22">
        <f t="shared" si="134"/>
        <v>0</v>
      </c>
      <c r="M525" s="22">
        <f t="shared" si="127"/>
        <v>0</v>
      </c>
      <c r="N525" s="22">
        <f t="shared" si="135"/>
        <v>0</v>
      </c>
      <c r="O525" s="22">
        <f t="shared" si="128"/>
        <v>0</v>
      </c>
      <c r="P525" s="22">
        <f t="shared" si="129"/>
        <v>0</v>
      </c>
      <c r="Q525" s="22">
        <f t="shared" si="130"/>
        <v>0</v>
      </c>
      <c r="R525" s="22">
        <f t="shared" si="136"/>
        <v>0</v>
      </c>
      <c r="S525" s="22">
        <f t="shared" si="131"/>
        <v>0</v>
      </c>
      <c r="T525" s="22">
        <f t="shared" si="137"/>
        <v>0</v>
      </c>
      <c r="U525" s="22">
        <f t="shared" si="132"/>
        <v>0</v>
      </c>
      <c r="V525" s="22">
        <f t="shared" si="138"/>
        <v>0</v>
      </c>
      <c r="W525" s="20">
        <v>0</v>
      </c>
      <c r="X525" s="20">
        <v>1</v>
      </c>
      <c r="Y525" s="21" t="s">
        <v>1031</v>
      </c>
    </row>
    <row r="526" spans="1:25">
      <c r="A526" t="s">
        <v>528</v>
      </c>
      <c r="B526">
        <v>3503</v>
      </c>
      <c r="C526" t="s">
        <v>989</v>
      </c>
      <c r="D526">
        <v>5801</v>
      </c>
      <c r="E526" t="s">
        <v>991</v>
      </c>
      <c r="F526">
        <f t="shared" si="124"/>
        <v>1</v>
      </c>
      <c r="G526">
        <f t="shared" si="125"/>
        <v>1</v>
      </c>
      <c r="H526" s="21">
        <v>4.9498777040368749</v>
      </c>
      <c r="I526" s="22">
        <v>102</v>
      </c>
      <c r="J526" s="22">
        <f t="shared" si="133"/>
        <v>0</v>
      </c>
      <c r="K526" s="22">
        <f t="shared" si="126"/>
        <v>0</v>
      </c>
      <c r="L526" s="22">
        <f t="shared" si="134"/>
        <v>0</v>
      </c>
      <c r="M526" s="22">
        <f t="shared" si="127"/>
        <v>0</v>
      </c>
      <c r="N526" s="22">
        <f t="shared" si="135"/>
        <v>0</v>
      </c>
      <c r="O526" s="22">
        <f t="shared" si="128"/>
        <v>0</v>
      </c>
      <c r="P526" s="22">
        <f t="shared" si="129"/>
        <v>0</v>
      </c>
      <c r="Q526" s="22">
        <f t="shared" si="130"/>
        <v>0</v>
      </c>
      <c r="R526" s="22">
        <f t="shared" si="136"/>
        <v>0</v>
      </c>
      <c r="S526" s="22">
        <f t="shared" si="131"/>
        <v>0</v>
      </c>
      <c r="T526" s="22">
        <f t="shared" si="137"/>
        <v>0</v>
      </c>
      <c r="U526" s="22">
        <f t="shared" si="132"/>
        <v>1</v>
      </c>
      <c r="V526" s="22">
        <f t="shared" si="138"/>
        <v>1</v>
      </c>
      <c r="W526" s="20">
        <v>1</v>
      </c>
      <c r="X526" s="20">
        <v>1</v>
      </c>
      <c r="Y526" s="21" t="s">
        <v>1031</v>
      </c>
    </row>
    <row r="527" spans="1:25">
      <c r="A527" t="s">
        <v>529</v>
      </c>
      <c r="B527">
        <v>1502</v>
      </c>
      <c r="C527" t="s">
        <v>989</v>
      </c>
      <c r="D527">
        <v>5102</v>
      </c>
      <c r="E527" t="s">
        <v>991</v>
      </c>
      <c r="F527">
        <f t="shared" si="124"/>
        <v>1</v>
      </c>
      <c r="G527">
        <f t="shared" si="125"/>
        <v>1</v>
      </c>
      <c r="H527" s="21">
        <v>4.1875207208364627</v>
      </c>
      <c r="I527" s="22">
        <v>320</v>
      </c>
      <c r="J527" s="22">
        <f t="shared" si="133"/>
        <v>0</v>
      </c>
      <c r="K527" s="22">
        <f t="shared" si="126"/>
        <v>0</v>
      </c>
      <c r="L527" s="22">
        <f t="shared" si="134"/>
        <v>0</v>
      </c>
      <c r="M527" s="22">
        <f t="shared" si="127"/>
        <v>0</v>
      </c>
      <c r="N527" s="22">
        <f t="shared" si="135"/>
        <v>1</v>
      </c>
      <c r="O527" s="22">
        <f t="shared" si="128"/>
        <v>1</v>
      </c>
      <c r="P527" s="22">
        <f t="shared" si="129"/>
        <v>1</v>
      </c>
      <c r="Q527" s="22">
        <f t="shared" si="130"/>
        <v>0</v>
      </c>
      <c r="R527" s="22">
        <f t="shared" si="136"/>
        <v>0</v>
      </c>
      <c r="S527" s="22">
        <f t="shared" si="131"/>
        <v>0</v>
      </c>
      <c r="T527" s="22">
        <f t="shared" si="137"/>
        <v>0</v>
      </c>
      <c r="U527" s="22">
        <f t="shared" si="132"/>
        <v>0</v>
      </c>
      <c r="V527" s="22">
        <f t="shared" si="138"/>
        <v>0</v>
      </c>
      <c r="W527" s="20">
        <v>1</v>
      </c>
      <c r="X527" s="20">
        <v>1</v>
      </c>
      <c r="Y527" s="21" t="s">
        <v>1031</v>
      </c>
    </row>
    <row r="528" spans="1:25">
      <c r="A528" t="s">
        <v>530</v>
      </c>
      <c r="B528">
        <v>705</v>
      </c>
      <c r="C528" t="s">
        <v>989</v>
      </c>
      <c r="D528">
        <v>1502</v>
      </c>
      <c r="E528" t="s">
        <v>989</v>
      </c>
      <c r="F528">
        <f t="shared" si="124"/>
        <v>0</v>
      </c>
      <c r="G528">
        <f t="shared" si="125"/>
        <v>0</v>
      </c>
      <c r="H528" s="21">
        <v>5.1105897102992488</v>
      </c>
      <c r="I528" s="22">
        <v>9</v>
      </c>
      <c r="J528" s="22">
        <f t="shared" si="133"/>
        <v>0</v>
      </c>
      <c r="K528" s="22">
        <f t="shared" si="126"/>
        <v>0</v>
      </c>
      <c r="L528" s="22">
        <f t="shared" si="134"/>
        <v>0</v>
      </c>
      <c r="M528" s="22">
        <f t="shared" si="127"/>
        <v>0</v>
      </c>
      <c r="N528" s="22">
        <f t="shared" si="135"/>
        <v>0</v>
      </c>
      <c r="O528" s="22">
        <f t="shared" si="128"/>
        <v>0</v>
      </c>
      <c r="P528" s="22">
        <f t="shared" si="129"/>
        <v>0</v>
      </c>
      <c r="Q528" s="22">
        <f t="shared" si="130"/>
        <v>0</v>
      </c>
      <c r="R528" s="22">
        <f t="shared" si="136"/>
        <v>0</v>
      </c>
      <c r="S528" s="22">
        <f t="shared" si="131"/>
        <v>0</v>
      </c>
      <c r="T528" s="22">
        <f t="shared" si="137"/>
        <v>0</v>
      </c>
      <c r="U528" s="22">
        <f t="shared" si="132"/>
        <v>0</v>
      </c>
      <c r="V528" s="22">
        <f t="shared" si="138"/>
        <v>0</v>
      </c>
      <c r="W528" s="20">
        <v>1</v>
      </c>
      <c r="X528" s="20">
        <v>0</v>
      </c>
      <c r="Y528" s="21" t="s">
        <v>1031</v>
      </c>
    </row>
    <row r="529" spans="1:25">
      <c r="A529" t="s">
        <v>531</v>
      </c>
      <c r="B529">
        <v>705</v>
      </c>
      <c r="C529" t="s">
        <v>989</v>
      </c>
      <c r="D529">
        <v>1301</v>
      </c>
      <c r="E529" t="s">
        <v>990</v>
      </c>
      <c r="F529">
        <f t="shared" si="124"/>
        <v>0</v>
      </c>
      <c r="G529">
        <f t="shared" si="125"/>
        <v>0</v>
      </c>
      <c r="H529" s="21">
        <v>4.5465426634781307</v>
      </c>
      <c r="I529" s="22">
        <v>21</v>
      </c>
      <c r="J529" s="22">
        <f t="shared" si="133"/>
        <v>0</v>
      </c>
      <c r="K529" s="22">
        <f t="shared" si="126"/>
        <v>0</v>
      </c>
      <c r="L529" s="22">
        <f t="shared" si="134"/>
        <v>0</v>
      </c>
      <c r="M529" s="22">
        <f t="shared" si="127"/>
        <v>0</v>
      </c>
      <c r="N529" s="22">
        <f t="shared" si="135"/>
        <v>0</v>
      </c>
      <c r="O529" s="22">
        <f t="shared" si="128"/>
        <v>0</v>
      </c>
      <c r="P529" s="22">
        <f t="shared" si="129"/>
        <v>0</v>
      </c>
      <c r="Q529" s="22">
        <f t="shared" si="130"/>
        <v>0</v>
      </c>
      <c r="R529" s="22">
        <f t="shared" si="136"/>
        <v>0</v>
      </c>
      <c r="S529" s="22">
        <f t="shared" si="131"/>
        <v>0</v>
      </c>
      <c r="T529" s="22">
        <f t="shared" si="137"/>
        <v>0</v>
      </c>
      <c r="U529" s="22">
        <f t="shared" si="132"/>
        <v>0</v>
      </c>
      <c r="V529" s="22">
        <f t="shared" si="138"/>
        <v>0</v>
      </c>
      <c r="W529" s="20">
        <v>1</v>
      </c>
      <c r="X529" s="20">
        <v>1</v>
      </c>
      <c r="Y529" s="21" t="s">
        <v>1031</v>
      </c>
    </row>
    <row r="530" spans="1:25">
      <c r="A530" t="s">
        <v>532</v>
      </c>
      <c r="B530">
        <v>4403</v>
      </c>
      <c r="C530" t="s">
        <v>990</v>
      </c>
      <c r="D530">
        <v>5601</v>
      </c>
      <c r="E530" t="s">
        <v>989</v>
      </c>
      <c r="F530">
        <f t="shared" si="124"/>
        <v>0</v>
      </c>
      <c r="G530">
        <f t="shared" si="125"/>
        <v>0</v>
      </c>
      <c r="H530" s="21">
        <v>4.7193312869837269</v>
      </c>
      <c r="I530" s="22">
        <v>355</v>
      </c>
      <c r="J530" s="22">
        <f t="shared" si="133"/>
        <v>0</v>
      </c>
      <c r="K530" s="22">
        <f t="shared" si="126"/>
        <v>0</v>
      </c>
      <c r="L530" s="22">
        <f t="shared" si="134"/>
        <v>0</v>
      </c>
      <c r="M530" s="22">
        <f t="shared" si="127"/>
        <v>0</v>
      </c>
      <c r="N530" s="22">
        <f t="shared" si="135"/>
        <v>0</v>
      </c>
      <c r="O530" s="22">
        <f t="shared" si="128"/>
        <v>0</v>
      </c>
      <c r="P530" s="22">
        <f t="shared" si="129"/>
        <v>0</v>
      </c>
      <c r="Q530" s="22">
        <f t="shared" si="130"/>
        <v>0</v>
      </c>
      <c r="R530" s="22">
        <f t="shared" si="136"/>
        <v>0</v>
      </c>
      <c r="S530" s="22">
        <f t="shared" si="131"/>
        <v>0</v>
      </c>
      <c r="T530" s="22">
        <f t="shared" si="137"/>
        <v>0</v>
      </c>
      <c r="U530" s="22">
        <f t="shared" si="132"/>
        <v>0</v>
      </c>
      <c r="V530" s="22">
        <f t="shared" si="138"/>
        <v>0</v>
      </c>
      <c r="W530" s="20">
        <v>1</v>
      </c>
      <c r="X530" s="20">
        <v>0</v>
      </c>
      <c r="Y530" s="21" t="s">
        <v>1031</v>
      </c>
    </row>
    <row r="531" spans="1:25">
      <c r="A531" t="s">
        <v>533</v>
      </c>
      <c r="B531">
        <v>705</v>
      </c>
      <c r="C531" t="s">
        <v>989</v>
      </c>
      <c r="D531">
        <v>2706</v>
      </c>
      <c r="E531" t="s">
        <v>990</v>
      </c>
      <c r="F531">
        <f t="shared" si="124"/>
        <v>0</v>
      </c>
      <c r="G531">
        <f t="shared" si="125"/>
        <v>0</v>
      </c>
      <c r="H531" s="21">
        <v>4.5289167002776551</v>
      </c>
      <c r="I531" s="22">
        <v>292</v>
      </c>
      <c r="J531" s="22">
        <f t="shared" si="133"/>
        <v>0</v>
      </c>
      <c r="K531" s="22">
        <f t="shared" si="126"/>
        <v>0</v>
      </c>
      <c r="L531" s="22">
        <f t="shared" si="134"/>
        <v>0</v>
      </c>
      <c r="M531" s="22">
        <f t="shared" si="127"/>
        <v>0</v>
      </c>
      <c r="N531" s="22">
        <f t="shared" si="135"/>
        <v>0</v>
      </c>
      <c r="O531" s="22">
        <f t="shared" si="128"/>
        <v>0</v>
      </c>
      <c r="P531" s="22">
        <f t="shared" si="129"/>
        <v>0</v>
      </c>
      <c r="Q531" s="22">
        <f t="shared" si="130"/>
        <v>0</v>
      </c>
      <c r="R531" s="22">
        <f t="shared" si="136"/>
        <v>0</v>
      </c>
      <c r="S531" s="22">
        <f t="shared" si="131"/>
        <v>0</v>
      </c>
      <c r="T531" s="22">
        <f t="shared" si="137"/>
        <v>0</v>
      </c>
      <c r="U531" s="22">
        <f t="shared" si="132"/>
        <v>0</v>
      </c>
      <c r="V531" s="22">
        <f t="shared" si="138"/>
        <v>0</v>
      </c>
      <c r="W531" s="20">
        <v>0</v>
      </c>
      <c r="X531" s="20">
        <v>1</v>
      </c>
      <c r="Y531" s="21" t="s">
        <v>1031</v>
      </c>
    </row>
    <row r="532" spans="1:25">
      <c r="A532" t="s">
        <v>534</v>
      </c>
      <c r="B532">
        <v>1302</v>
      </c>
      <c r="C532" t="s">
        <v>990</v>
      </c>
      <c r="D532">
        <v>1502</v>
      </c>
      <c r="E532" t="s">
        <v>989</v>
      </c>
      <c r="F532">
        <f t="shared" si="124"/>
        <v>0</v>
      </c>
      <c r="G532">
        <f t="shared" si="125"/>
        <v>0</v>
      </c>
      <c r="H532" s="21">
        <v>5.071882007306125</v>
      </c>
      <c r="I532" s="22">
        <v>224</v>
      </c>
      <c r="J532" s="22">
        <f t="shared" si="133"/>
        <v>0</v>
      </c>
      <c r="K532" s="22">
        <f t="shared" si="126"/>
        <v>0</v>
      </c>
      <c r="L532" s="22">
        <f t="shared" si="134"/>
        <v>0</v>
      </c>
      <c r="M532" s="22">
        <f t="shared" si="127"/>
        <v>0</v>
      </c>
      <c r="N532" s="22">
        <f t="shared" si="135"/>
        <v>0</v>
      </c>
      <c r="O532" s="22">
        <f t="shared" si="128"/>
        <v>0</v>
      </c>
      <c r="P532" s="22">
        <f t="shared" si="129"/>
        <v>0</v>
      </c>
      <c r="Q532" s="22">
        <f t="shared" si="130"/>
        <v>0</v>
      </c>
      <c r="R532" s="22">
        <f t="shared" si="136"/>
        <v>0</v>
      </c>
      <c r="S532" s="22">
        <f t="shared" si="131"/>
        <v>0</v>
      </c>
      <c r="T532" s="22">
        <f t="shared" si="137"/>
        <v>0</v>
      </c>
      <c r="U532" s="22">
        <f t="shared" si="132"/>
        <v>0</v>
      </c>
      <c r="V532" s="22">
        <f t="shared" si="138"/>
        <v>0</v>
      </c>
      <c r="W532" s="20">
        <v>1</v>
      </c>
      <c r="X532" s="20">
        <v>1</v>
      </c>
      <c r="Y532" s="21" t="s">
        <v>1031</v>
      </c>
    </row>
    <row r="533" spans="1:25">
      <c r="A533" t="s">
        <v>535</v>
      </c>
      <c r="B533">
        <v>1502</v>
      </c>
      <c r="C533" t="s">
        <v>989</v>
      </c>
      <c r="D533">
        <v>3802</v>
      </c>
      <c r="E533" t="s">
        <v>990</v>
      </c>
      <c r="F533">
        <f t="shared" si="124"/>
        <v>0</v>
      </c>
      <c r="G533">
        <f t="shared" si="125"/>
        <v>0</v>
      </c>
      <c r="H533" s="21">
        <v>5.0170333392987807</v>
      </c>
      <c r="I533" s="22">
        <v>379</v>
      </c>
      <c r="J533" s="22">
        <f t="shared" si="133"/>
        <v>0</v>
      </c>
      <c r="K533" s="22">
        <f t="shared" si="126"/>
        <v>0</v>
      </c>
      <c r="L533" s="22">
        <f t="shared" si="134"/>
        <v>0</v>
      </c>
      <c r="M533" s="22">
        <f t="shared" si="127"/>
        <v>0</v>
      </c>
      <c r="N533" s="22">
        <f t="shared" si="135"/>
        <v>0</v>
      </c>
      <c r="O533" s="22">
        <f t="shared" si="128"/>
        <v>0</v>
      </c>
      <c r="P533" s="22">
        <f t="shared" si="129"/>
        <v>0</v>
      </c>
      <c r="Q533" s="22">
        <f t="shared" si="130"/>
        <v>0</v>
      </c>
      <c r="R533" s="22">
        <f t="shared" si="136"/>
        <v>0</v>
      </c>
      <c r="S533" s="22">
        <f t="shared" si="131"/>
        <v>0</v>
      </c>
      <c r="T533" s="22">
        <f t="shared" si="137"/>
        <v>0</v>
      </c>
      <c r="U533" s="22">
        <f t="shared" si="132"/>
        <v>0</v>
      </c>
      <c r="V533" s="22">
        <f t="shared" si="138"/>
        <v>0</v>
      </c>
      <c r="W533" s="20">
        <v>1</v>
      </c>
      <c r="X533" s="20">
        <v>0</v>
      </c>
      <c r="Y533" s="21" t="s">
        <v>1031</v>
      </c>
    </row>
    <row r="534" spans="1:25">
      <c r="A534" t="s">
        <v>536</v>
      </c>
      <c r="B534">
        <v>705</v>
      </c>
      <c r="C534" t="s">
        <v>989</v>
      </c>
      <c r="D534">
        <v>5701</v>
      </c>
      <c r="E534" t="s">
        <v>991</v>
      </c>
      <c r="F534">
        <f t="shared" si="124"/>
        <v>1</v>
      </c>
      <c r="G534">
        <f t="shared" si="125"/>
        <v>0</v>
      </c>
      <c r="H534" s="21">
        <v>5.3692158574101425</v>
      </c>
      <c r="I534" s="22">
        <v>7</v>
      </c>
      <c r="J534" s="22">
        <f t="shared" si="133"/>
        <v>0</v>
      </c>
      <c r="K534" s="22">
        <f t="shared" si="126"/>
        <v>0</v>
      </c>
      <c r="L534" s="22">
        <f t="shared" si="134"/>
        <v>0</v>
      </c>
      <c r="M534" s="22">
        <f t="shared" si="127"/>
        <v>0</v>
      </c>
      <c r="N534" s="22">
        <f t="shared" si="135"/>
        <v>0</v>
      </c>
      <c r="O534" s="22">
        <f t="shared" si="128"/>
        <v>0</v>
      </c>
      <c r="P534" s="22">
        <f t="shared" si="129"/>
        <v>0</v>
      </c>
      <c r="Q534" s="22">
        <f t="shared" si="130"/>
        <v>0</v>
      </c>
      <c r="R534" s="22">
        <f t="shared" si="136"/>
        <v>0</v>
      </c>
      <c r="S534" s="22">
        <f t="shared" si="131"/>
        <v>1</v>
      </c>
      <c r="T534" s="22">
        <f t="shared" si="137"/>
        <v>0</v>
      </c>
      <c r="U534" s="22">
        <f t="shared" si="132"/>
        <v>0</v>
      </c>
      <c r="V534" s="22">
        <f t="shared" si="138"/>
        <v>0</v>
      </c>
      <c r="W534" s="20">
        <v>1</v>
      </c>
      <c r="X534" s="20">
        <v>0</v>
      </c>
      <c r="Y534" s="21" t="s">
        <v>1031</v>
      </c>
    </row>
    <row r="535" spans="1:25">
      <c r="A535" t="s">
        <v>537</v>
      </c>
      <c r="B535">
        <v>3701</v>
      </c>
      <c r="C535" t="s">
        <v>990</v>
      </c>
      <c r="D535">
        <v>5102</v>
      </c>
      <c r="E535" t="s">
        <v>991</v>
      </c>
      <c r="F535">
        <f t="shared" si="124"/>
        <v>1</v>
      </c>
      <c r="G535">
        <f t="shared" si="125"/>
        <v>0</v>
      </c>
      <c r="H535" s="21">
        <v>4.4216039268698308</v>
      </c>
      <c r="I535" s="22">
        <v>238</v>
      </c>
      <c r="J535" s="22">
        <f t="shared" si="133"/>
        <v>0</v>
      </c>
      <c r="K535" s="22">
        <f t="shared" si="126"/>
        <v>0</v>
      </c>
      <c r="L535" s="22">
        <f t="shared" si="134"/>
        <v>0</v>
      </c>
      <c r="M535" s="22">
        <f t="shared" si="127"/>
        <v>0</v>
      </c>
      <c r="N535" s="22">
        <f t="shared" si="135"/>
        <v>1</v>
      </c>
      <c r="O535" s="22">
        <f t="shared" si="128"/>
        <v>0</v>
      </c>
      <c r="P535" s="22">
        <f t="shared" si="129"/>
        <v>1</v>
      </c>
      <c r="Q535" s="22">
        <f t="shared" si="130"/>
        <v>0</v>
      </c>
      <c r="R535" s="22">
        <f t="shared" si="136"/>
        <v>0</v>
      </c>
      <c r="S535" s="22">
        <f t="shared" si="131"/>
        <v>0</v>
      </c>
      <c r="T535" s="22">
        <f t="shared" si="137"/>
        <v>0</v>
      </c>
      <c r="U535" s="22">
        <f t="shared" si="132"/>
        <v>0</v>
      </c>
      <c r="V535" s="22">
        <f t="shared" si="138"/>
        <v>0</v>
      </c>
      <c r="W535" s="20">
        <v>1</v>
      </c>
      <c r="X535" s="20">
        <v>0</v>
      </c>
      <c r="Y535" s="21" t="s">
        <v>1031</v>
      </c>
    </row>
    <row r="536" spans="1:25">
      <c r="A536" t="s">
        <v>538</v>
      </c>
      <c r="B536">
        <v>3505</v>
      </c>
      <c r="C536" t="s">
        <v>989</v>
      </c>
      <c r="D536">
        <v>5801</v>
      </c>
      <c r="E536" t="s">
        <v>991</v>
      </c>
      <c r="F536">
        <f t="shared" si="124"/>
        <v>1</v>
      </c>
      <c r="G536">
        <f t="shared" si="125"/>
        <v>0</v>
      </c>
      <c r="H536" s="21">
        <v>6.5538830266438746</v>
      </c>
      <c r="I536" s="22">
        <v>107</v>
      </c>
      <c r="J536" s="22">
        <f t="shared" si="133"/>
        <v>0</v>
      </c>
      <c r="K536" s="22">
        <f t="shared" si="126"/>
        <v>0</v>
      </c>
      <c r="L536" s="22">
        <f t="shared" si="134"/>
        <v>0</v>
      </c>
      <c r="M536" s="22">
        <f t="shared" si="127"/>
        <v>0</v>
      </c>
      <c r="N536" s="22">
        <f t="shared" si="135"/>
        <v>0</v>
      </c>
      <c r="O536" s="22">
        <f t="shared" si="128"/>
        <v>0</v>
      </c>
      <c r="P536" s="22">
        <f t="shared" si="129"/>
        <v>0</v>
      </c>
      <c r="Q536" s="22">
        <f t="shared" si="130"/>
        <v>0</v>
      </c>
      <c r="R536" s="22">
        <f t="shared" si="136"/>
        <v>0</v>
      </c>
      <c r="S536" s="22">
        <f t="shared" si="131"/>
        <v>0</v>
      </c>
      <c r="T536" s="22">
        <f t="shared" si="137"/>
        <v>0</v>
      </c>
      <c r="U536" s="22">
        <f t="shared" si="132"/>
        <v>1</v>
      </c>
      <c r="V536" s="22">
        <f t="shared" si="138"/>
        <v>0</v>
      </c>
      <c r="W536" s="20">
        <v>1</v>
      </c>
      <c r="X536" s="20">
        <v>0</v>
      </c>
      <c r="Y536" s="21" t="s">
        <v>1031</v>
      </c>
    </row>
  </sheetData>
  <autoFilter ref="A1:Y536" xr:uid="{00000000-0009-0000-0000-000003000000}"/>
  <phoneticPr fontId="3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L16" sqref="L16"/>
    </sheetView>
  </sheetViews>
  <sheetFormatPr defaultRowHeight="14.4"/>
  <sheetData>
    <row r="1" spans="1:9">
      <c r="A1" s="32"/>
      <c r="B1" s="32" t="s">
        <v>1013</v>
      </c>
      <c r="C1" s="32"/>
      <c r="D1" s="32" t="s">
        <v>1014</v>
      </c>
      <c r="E1" s="32"/>
      <c r="F1" s="32"/>
      <c r="G1" s="32"/>
      <c r="H1" s="32"/>
      <c r="I1" s="32"/>
    </row>
    <row r="2" spans="1:9">
      <c r="A2" s="32"/>
      <c r="B2" s="32" t="s">
        <v>999</v>
      </c>
      <c r="C2" s="32" t="s">
        <v>1000</v>
      </c>
      <c r="D2" s="32" t="s">
        <v>999</v>
      </c>
      <c r="E2" s="32" t="s">
        <v>1000</v>
      </c>
      <c r="F2" s="32" t="s">
        <v>995</v>
      </c>
      <c r="G2" s="32"/>
      <c r="H2" s="32"/>
      <c r="I2" s="32"/>
    </row>
    <row r="3" spans="1:9">
      <c r="A3" s="32" t="s">
        <v>1155</v>
      </c>
      <c r="B3" s="32">
        <v>75</v>
      </c>
      <c r="C3" s="33">
        <v>4.4980000000000002</v>
      </c>
      <c r="D3" s="32">
        <v>460</v>
      </c>
      <c r="E3" s="33">
        <v>4.6859999999999999</v>
      </c>
      <c r="F3" s="33">
        <v>0.17929999999999999</v>
      </c>
      <c r="G3" s="33"/>
      <c r="H3" s="33"/>
      <c r="I3" s="32"/>
    </row>
    <row r="4" spans="1:9">
      <c r="A4" s="32" t="s">
        <v>1150</v>
      </c>
      <c r="B4" s="32">
        <v>10</v>
      </c>
      <c r="C4" s="33">
        <v>4.7279999999999998</v>
      </c>
      <c r="D4" s="32">
        <v>525</v>
      </c>
      <c r="E4" s="33">
        <v>4.6580000000000004</v>
      </c>
      <c r="F4" s="33">
        <v>0.94610000000000005</v>
      </c>
      <c r="G4" s="33"/>
      <c r="H4" s="33"/>
      <c r="I4" s="32"/>
    </row>
    <row r="5" spans="1:9">
      <c r="A5" s="32" t="s">
        <v>1151</v>
      </c>
      <c r="B5" s="32">
        <v>6</v>
      </c>
      <c r="C5" s="33">
        <v>4.9580000000000002</v>
      </c>
      <c r="D5" s="32">
        <v>529</v>
      </c>
      <c r="E5" s="33">
        <v>4.6580000000000004</v>
      </c>
      <c r="F5" s="33">
        <v>0.2437</v>
      </c>
      <c r="G5" s="33"/>
      <c r="H5" s="33"/>
      <c r="I5" s="32"/>
    </row>
    <row r="6" spans="1:9">
      <c r="A6" s="32" t="s">
        <v>1152</v>
      </c>
      <c r="B6" s="32">
        <v>7</v>
      </c>
      <c r="C6" s="33">
        <v>4.2939999999999996</v>
      </c>
      <c r="D6" s="32">
        <v>528</v>
      </c>
      <c r="E6" s="33">
        <v>4.6639999999999997</v>
      </c>
      <c r="F6" s="33">
        <v>0.42859999999999998</v>
      </c>
      <c r="G6" s="33"/>
      <c r="H6" s="33"/>
      <c r="I6" s="32"/>
    </row>
    <row r="7" spans="1:9">
      <c r="A7" s="32" t="s">
        <v>1153</v>
      </c>
      <c r="B7" s="32">
        <v>9</v>
      </c>
      <c r="C7" s="33">
        <v>4.4269999999999996</v>
      </c>
      <c r="D7" s="32">
        <v>526</v>
      </c>
      <c r="E7" s="33">
        <v>4.6639999999999997</v>
      </c>
      <c r="F7" s="33">
        <v>0.1822</v>
      </c>
      <c r="G7" s="33"/>
      <c r="H7" s="33"/>
      <c r="I7" s="32"/>
    </row>
    <row r="8" spans="1:9">
      <c r="A8" s="32" t="s">
        <v>1154</v>
      </c>
      <c r="B8" s="32">
        <v>43</v>
      </c>
      <c r="C8" s="33">
        <v>4.4349999999999996</v>
      </c>
      <c r="D8" s="32">
        <v>492</v>
      </c>
      <c r="E8" s="33">
        <v>4.6740000000000004</v>
      </c>
      <c r="F8" s="33">
        <v>0.109</v>
      </c>
      <c r="G8" s="33"/>
      <c r="H8" s="33"/>
      <c r="I8" s="32"/>
    </row>
    <row r="9" spans="1:9">
      <c r="A9" s="32"/>
      <c r="B9" s="32"/>
      <c r="C9" s="32"/>
      <c r="D9" s="32"/>
      <c r="E9" s="32"/>
      <c r="F9" s="32"/>
      <c r="G9" s="32"/>
      <c r="H9" s="32"/>
      <c r="I9" s="32"/>
    </row>
    <row r="10" spans="1:9">
      <c r="A10" s="32"/>
      <c r="B10" s="32"/>
      <c r="C10" s="32"/>
      <c r="D10" s="32"/>
      <c r="E10" s="32"/>
      <c r="F10" s="32"/>
      <c r="G10" s="32"/>
      <c r="H10" s="32"/>
      <c r="I10" s="32"/>
    </row>
    <row r="11" spans="1:9">
      <c r="A11" s="32"/>
      <c r="B11" s="32" t="s">
        <v>1013</v>
      </c>
      <c r="C11" s="32"/>
      <c r="D11" s="32" t="s">
        <v>1014</v>
      </c>
      <c r="E11" s="32"/>
      <c r="F11" s="32"/>
      <c r="G11" s="32"/>
      <c r="H11" s="32"/>
      <c r="I11" s="32"/>
    </row>
    <row r="12" spans="1:9">
      <c r="A12" s="32"/>
      <c r="B12" s="32" t="s">
        <v>999</v>
      </c>
      <c r="C12" s="32" t="s">
        <v>1134</v>
      </c>
      <c r="D12" s="32" t="s">
        <v>999</v>
      </c>
      <c r="E12" s="32" t="s">
        <v>1134</v>
      </c>
      <c r="F12" s="32" t="s">
        <v>995</v>
      </c>
      <c r="G12" s="32"/>
      <c r="H12" s="32"/>
      <c r="I12" s="32"/>
    </row>
    <row r="13" spans="1:9">
      <c r="A13" s="32" t="s">
        <v>1155</v>
      </c>
      <c r="B13" s="32">
        <v>75</v>
      </c>
      <c r="C13" s="33">
        <v>312</v>
      </c>
      <c r="D13" s="32">
        <v>460</v>
      </c>
      <c r="E13" s="33">
        <v>274.5</v>
      </c>
      <c r="F13" s="33">
        <v>5.5899999999999998E-2</v>
      </c>
      <c r="G13" s="33"/>
      <c r="H13" s="33"/>
      <c r="I13" s="32"/>
    </row>
    <row r="14" spans="1:9">
      <c r="A14" s="32" t="s">
        <v>1150</v>
      </c>
      <c r="B14" s="32">
        <v>10</v>
      </c>
      <c r="C14" s="33">
        <v>226.5</v>
      </c>
      <c r="D14" s="32">
        <v>525</v>
      </c>
      <c r="E14" s="33">
        <v>284</v>
      </c>
      <c r="F14" s="33">
        <v>0.64729999999999999</v>
      </c>
      <c r="G14" s="33"/>
      <c r="H14" s="33"/>
      <c r="I14" s="32"/>
    </row>
    <row r="15" spans="1:9">
      <c r="A15" s="32" t="s">
        <v>1151</v>
      </c>
      <c r="B15" s="32">
        <v>6</v>
      </c>
      <c r="C15" s="33">
        <v>248</v>
      </c>
      <c r="D15" s="32">
        <v>529</v>
      </c>
      <c r="E15" s="33">
        <v>283</v>
      </c>
      <c r="F15" s="33">
        <v>0.53439999999999999</v>
      </c>
      <c r="G15" s="33"/>
      <c r="H15" s="33"/>
      <c r="I15" s="32"/>
    </row>
    <row r="16" spans="1:9">
      <c r="A16" s="32" t="s">
        <v>1152</v>
      </c>
      <c r="B16" s="32">
        <v>7</v>
      </c>
      <c r="C16" s="33">
        <v>451</v>
      </c>
      <c r="D16" s="32">
        <v>528</v>
      </c>
      <c r="E16" s="33">
        <v>282.5</v>
      </c>
      <c r="F16" s="33">
        <v>0.20960000000000001</v>
      </c>
      <c r="G16" s="33"/>
      <c r="H16" s="33"/>
      <c r="I16" s="32"/>
    </row>
    <row r="17" spans="1:9">
      <c r="A17" s="32" t="s">
        <v>1153</v>
      </c>
      <c r="B17" s="32">
        <v>9</v>
      </c>
      <c r="C17" s="33">
        <v>409</v>
      </c>
      <c r="D17" s="32">
        <v>526</v>
      </c>
      <c r="E17" s="33">
        <v>281.5</v>
      </c>
      <c r="F17" s="33">
        <v>0.1474</v>
      </c>
      <c r="G17" s="33"/>
      <c r="H17" s="33"/>
      <c r="I17" s="32"/>
    </row>
    <row r="18" spans="1:9">
      <c r="A18" s="32" t="s">
        <v>1154</v>
      </c>
      <c r="B18" s="32">
        <v>43</v>
      </c>
      <c r="C18" s="33">
        <v>312</v>
      </c>
      <c r="D18" s="33">
        <v>492</v>
      </c>
      <c r="E18" s="33">
        <v>278</v>
      </c>
      <c r="F18" s="33">
        <v>7.2999999999999995E-2</v>
      </c>
      <c r="G18" s="33"/>
      <c r="H18" s="33"/>
      <c r="I18" s="32"/>
    </row>
    <row r="19" spans="1:9">
      <c r="A19" s="32"/>
      <c r="B19" s="32"/>
      <c r="C19" s="32"/>
      <c r="D19" s="32"/>
      <c r="E19" s="32"/>
      <c r="F19" s="32"/>
      <c r="G19" s="32"/>
      <c r="H19" s="32"/>
      <c r="I19" s="32"/>
    </row>
    <row r="20" spans="1:9">
      <c r="A20" s="32"/>
      <c r="B20" s="32"/>
      <c r="C20" s="32"/>
      <c r="D20" s="32"/>
      <c r="E20" s="32"/>
      <c r="F20" s="32"/>
      <c r="G20" s="32"/>
      <c r="H20" s="32"/>
      <c r="I20" s="32"/>
    </row>
    <row r="21" spans="1:9">
      <c r="A21" s="32"/>
      <c r="B21" s="32"/>
      <c r="C21" s="32"/>
      <c r="D21" s="32"/>
      <c r="E21" s="32"/>
      <c r="F21" s="32"/>
      <c r="G21" s="32"/>
      <c r="H21" s="32"/>
      <c r="I21" s="32"/>
    </row>
    <row r="22" spans="1:9">
      <c r="A22" s="32"/>
      <c r="B22" s="32"/>
      <c r="C22" s="32"/>
      <c r="D22" s="32"/>
      <c r="E22" s="32"/>
      <c r="F22" s="32"/>
      <c r="G22" s="32"/>
      <c r="H22" s="32"/>
      <c r="I22" s="32"/>
    </row>
    <row r="23" spans="1:9">
      <c r="A23" s="32"/>
      <c r="B23" s="32"/>
      <c r="C23" s="32"/>
      <c r="D23" s="32"/>
      <c r="E23" s="32"/>
      <c r="F23" s="32"/>
      <c r="G23" s="32"/>
      <c r="H23" s="32"/>
      <c r="I23" s="32"/>
    </row>
    <row r="24" spans="1:9">
      <c r="A24" s="32"/>
      <c r="B24" s="32"/>
      <c r="C24" s="32"/>
      <c r="D24" s="32"/>
      <c r="E24" s="32"/>
      <c r="F24" s="32"/>
      <c r="G24" s="32"/>
      <c r="H24" s="32"/>
      <c r="I24" s="32"/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19"/>
  <sheetViews>
    <sheetView zoomScale="85" zoomScaleNormal="85" workbookViewId="0">
      <selection activeCell="W1" sqref="W1:X1048576"/>
    </sheetView>
  </sheetViews>
  <sheetFormatPr defaultRowHeight="14.4"/>
  <cols>
    <col min="1" max="1" width="9" style="20"/>
    <col min="2" max="2" width="11" style="37" bestFit="1" customWidth="1"/>
    <col min="4" max="4" width="11" style="37" bestFit="1" customWidth="1"/>
    <col min="8" max="8" width="10.88671875" style="20" bestFit="1" customWidth="1"/>
    <col min="9" max="9" width="8.33203125" bestFit="1" customWidth="1"/>
    <col min="10" max="10" width="13.33203125" bestFit="1" customWidth="1"/>
    <col min="11" max="11" width="8.33203125" customWidth="1"/>
    <col min="12" max="12" width="13.33203125" bestFit="1" customWidth="1"/>
    <col min="13" max="13" width="8.33203125" customWidth="1"/>
    <col min="14" max="14" width="13.33203125" bestFit="1" customWidth="1"/>
    <col min="15" max="15" width="8.33203125" customWidth="1"/>
    <col min="16" max="16" width="13.33203125" bestFit="1" customWidth="1"/>
    <col min="17" max="17" width="8.33203125" customWidth="1"/>
    <col min="18" max="18" width="13.33203125" bestFit="1" customWidth="1"/>
    <col min="19" max="19" width="8.33203125" customWidth="1"/>
    <col min="20" max="20" width="13.33203125" bestFit="1" customWidth="1"/>
    <col min="21" max="21" width="8.88671875" style="20" bestFit="1" customWidth="1"/>
    <col min="22" max="22" width="13.33203125" style="20" customWidth="1"/>
    <col min="23" max="23" width="12.77734375" style="20" bestFit="1" customWidth="1"/>
    <col min="24" max="26" width="9" style="20"/>
  </cols>
  <sheetData>
    <row r="1" spans="1:26">
      <c r="A1" s="38" t="s">
        <v>0</v>
      </c>
      <c r="B1" s="38" t="s">
        <v>541</v>
      </c>
      <c r="C1" t="s">
        <v>982</v>
      </c>
      <c r="D1" s="38" t="s">
        <v>541</v>
      </c>
      <c r="E1" t="s">
        <v>982</v>
      </c>
      <c r="F1" t="s">
        <v>993</v>
      </c>
      <c r="G1" t="s">
        <v>992</v>
      </c>
      <c r="H1" s="20" t="s">
        <v>1035</v>
      </c>
      <c r="I1" t="s">
        <v>1001</v>
      </c>
      <c r="J1" t="s">
        <v>1007</v>
      </c>
      <c r="K1" t="s">
        <v>1002</v>
      </c>
      <c r="L1" t="s">
        <v>1008</v>
      </c>
      <c r="M1" t="s">
        <v>1003</v>
      </c>
      <c r="N1" t="s">
        <v>1009</v>
      </c>
      <c r="O1" t="s">
        <v>1004</v>
      </c>
      <c r="P1" t="s">
        <v>1010</v>
      </c>
      <c r="Q1" t="s">
        <v>1005</v>
      </c>
      <c r="R1" t="s">
        <v>1011</v>
      </c>
      <c r="S1" t="s">
        <v>1006</v>
      </c>
      <c r="T1" t="s">
        <v>1012</v>
      </c>
      <c r="U1" s="20" t="s">
        <v>1036</v>
      </c>
      <c r="V1" s="20" t="s">
        <v>1037</v>
      </c>
      <c r="W1" s="38" t="s">
        <v>980</v>
      </c>
      <c r="X1" s="38" t="s">
        <v>1</v>
      </c>
      <c r="Y1" s="20" t="s">
        <v>954</v>
      </c>
      <c r="Z1" s="20" t="s">
        <v>955</v>
      </c>
    </row>
    <row r="2" spans="1:26">
      <c r="A2" s="38" t="s">
        <v>2</v>
      </c>
      <c r="B2" s="38">
        <v>602</v>
      </c>
      <c r="C2" t="s">
        <v>994</v>
      </c>
      <c r="D2" s="38">
        <v>1202</v>
      </c>
      <c r="E2" t="s">
        <v>993</v>
      </c>
      <c r="F2">
        <f>IF(OR(C2="C1",E2="C1"),1,0)</f>
        <v>1</v>
      </c>
      <c r="G2">
        <f>IF(C2=E2,1,0)</f>
        <v>0</v>
      </c>
      <c r="H2" s="20">
        <f>IF(AND(F2=1,Y2=1),1,0)</f>
        <v>0</v>
      </c>
      <c r="I2">
        <f>IF(OR(B2=102,D2=102),1,0)</f>
        <v>0</v>
      </c>
      <c r="J2">
        <f t="shared" ref="J2:J65" si="0">IF(AND(I2=1,Y2=1),1,0)</f>
        <v>0</v>
      </c>
      <c r="K2">
        <f>IF(OR(B2=302,D2=302),1,0)</f>
        <v>0</v>
      </c>
      <c r="L2">
        <f t="shared" ref="L2:L65" si="1">IF(AND(K2=1,Y2=1),1,0)</f>
        <v>0</v>
      </c>
      <c r="M2">
        <f>IF(OR(B2=303,D2=303),1,0)</f>
        <v>0</v>
      </c>
      <c r="N2">
        <f t="shared" ref="N2:N65" si="2">IF(AND(M2=1,Y2=1),1,0)</f>
        <v>0</v>
      </c>
      <c r="O2">
        <f>IF(OR(B2=304,D2=304),1,0)</f>
        <v>0</v>
      </c>
      <c r="P2">
        <f t="shared" ref="P2:P65" si="3">IF(AND(O2=1,Y2=1),1,0)</f>
        <v>0</v>
      </c>
      <c r="Q2">
        <f>IF(OR(B2=702,D2=702),1,0)</f>
        <v>0</v>
      </c>
      <c r="R2">
        <f t="shared" ref="R2:R65" si="4">IF(AND(Q2=1,Y2=1),1,0)</f>
        <v>0</v>
      </c>
      <c r="S2">
        <f>IF(OR(B2=801,D2=801),1,0)</f>
        <v>0</v>
      </c>
      <c r="T2">
        <f t="shared" ref="T2:T65" si="5">IF(AND(S2=1,Y2=1),1,0)</f>
        <v>0</v>
      </c>
      <c r="U2" s="20">
        <f>IF(OR(B2=1202,D2=1202),1,0)</f>
        <v>1</v>
      </c>
      <c r="V2" s="20">
        <f>IF(AND(U2=1,Y2=1),1,0)</f>
        <v>0</v>
      </c>
      <c r="W2" s="38">
        <v>3.5065050324048719</v>
      </c>
      <c r="X2" s="38">
        <v>618</v>
      </c>
      <c r="Y2" s="20">
        <v>0</v>
      </c>
      <c r="Z2" s="20">
        <v>1</v>
      </c>
    </row>
    <row r="3" spans="1:26">
      <c r="A3" s="38" t="s">
        <v>3</v>
      </c>
      <c r="B3" s="38">
        <v>102</v>
      </c>
      <c r="C3" t="s">
        <v>993</v>
      </c>
      <c r="D3" s="38" t="s">
        <v>507</v>
      </c>
      <c r="E3" t="s">
        <v>993</v>
      </c>
      <c r="F3">
        <f t="shared" ref="F3:F66" si="6">IF(OR(C3="C1",E3="C1"),1,0)</f>
        <v>1</v>
      </c>
      <c r="G3">
        <f t="shared" ref="G3:G66" si="7">IF(C3=E3,1,0)</f>
        <v>1</v>
      </c>
      <c r="H3" s="20">
        <f t="shared" ref="H3:H66" si="8">IF(AND(F3=1,Y3=1),1,0)</f>
        <v>1</v>
      </c>
      <c r="I3">
        <f t="shared" ref="I3:I66" si="9">IF(OR(B3=102,D3=102),1,0)</f>
        <v>1</v>
      </c>
      <c r="J3">
        <f t="shared" si="0"/>
        <v>1</v>
      </c>
      <c r="K3">
        <f t="shared" ref="K3:K66" si="10">IF(OR(B3=302,D3=302),1,0)</f>
        <v>0</v>
      </c>
      <c r="L3">
        <f t="shared" si="1"/>
        <v>0</v>
      </c>
      <c r="M3">
        <f t="shared" ref="M3:M66" si="11">IF(OR(B3=303,D3=303),1,0)</f>
        <v>0</v>
      </c>
      <c r="N3">
        <f t="shared" si="2"/>
        <v>0</v>
      </c>
      <c r="O3">
        <f t="shared" ref="O3:O66" si="12">IF(OR(B3=304,D3=304),1,0)</f>
        <v>0</v>
      </c>
      <c r="P3">
        <f t="shared" si="3"/>
        <v>0</v>
      </c>
      <c r="Q3">
        <f t="shared" ref="Q3:Q66" si="13">IF(OR(B3=702,D3=702),1,0)</f>
        <v>0</v>
      </c>
      <c r="R3">
        <f t="shared" si="4"/>
        <v>0</v>
      </c>
      <c r="S3">
        <f t="shared" ref="S3:S66" si="14">IF(OR(B3=801,D3=801),1,0)</f>
        <v>0</v>
      </c>
      <c r="T3">
        <f t="shared" si="5"/>
        <v>0</v>
      </c>
      <c r="U3" s="20">
        <f t="shared" ref="U3:U66" si="15">IF(OR(B3=1202,D3=1202),1,0)</f>
        <v>0</v>
      </c>
      <c r="V3" s="20">
        <f t="shared" ref="V3:V66" si="16">IF(AND(U3=1,Y3=1),1,0)</f>
        <v>0</v>
      </c>
      <c r="W3" s="38">
        <v>1.9148718175400503</v>
      </c>
      <c r="X3" s="38">
        <v>650</v>
      </c>
      <c r="Y3" s="20">
        <v>1</v>
      </c>
      <c r="Z3" s="20">
        <v>1</v>
      </c>
    </row>
    <row r="4" spans="1:26">
      <c r="A4" s="38" t="s">
        <v>4</v>
      </c>
      <c r="B4" s="38">
        <v>401</v>
      </c>
      <c r="C4" t="s">
        <v>994</v>
      </c>
      <c r="D4" s="38">
        <v>701</v>
      </c>
      <c r="E4" t="s">
        <v>993</v>
      </c>
      <c r="F4">
        <f t="shared" si="6"/>
        <v>1</v>
      </c>
      <c r="G4">
        <f t="shared" si="7"/>
        <v>0</v>
      </c>
      <c r="H4" s="20">
        <f t="shared" si="8"/>
        <v>0</v>
      </c>
      <c r="I4">
        <f t="shared" si="9"/>
        <v>0</v>
      </c>
      <c r="J4">
        <f t="shared" si="0"/>
        <v>0</v>
      </c>
      <c r="K4">
        <f t="shared" si="10"/>
        <v>0</v>
      </c>
      <c r="L4">
        <f t="shared" si="1"/>
        <v>0</v>
      </c>
      <c r="M4">
        <f t="shared" si="11"/>
        <v>0</v>
      </c>
      <c r="N4">
        <f t="shared" si="2"/>
        <v>0</v>
      </c>
      <c r="O4">
        <f t="shared" si="12"/>
        <v>0</v>
      </c>
      <c r="P4">
        <f t="shared" si="3"/>
        <v>0</v>
      </c>
      <c r="Q4">
        <f t="shared" si="13"/>
        <v>0</v>
      </c>
      <c r="R4">
        <f t="shared" si="4"/>
        <v>0</v>
      </c>
      <c r="S4">
        <f t="shared" si="14"/>
        <v>0</v>
      </c>
      <c r="T4">
        <f t="shared" si="5"/>
        <v>0</v>
      </c>
      <c r="U4" s="20">
        <f t="shared" si="15"/>
        <v>0</v>
      </c>
      <c r="V4" s="20">
        <f t="shared" si="16"/>
        <v>0</v>
      </c>
      <c r="W4" s="38">
        <v>2.6928469192772302</v>
      </c>
      <c r="X4" s="38">
        <v>652</v>
      </c>
      <c r="Y4" s="20">
        <v>0</v>
      </c>
      <c r="Z4" s="20">
        <v>1</v>
      </c>
    </row>
    <row r="5" spans="1:26">
      <c r="A5" s="38" t="s">
        <v>5</v>
      </c>
      <c r="B5" s="38">
        <v>602</v>
      </c>
      <c r="C5" t="s">
        <v>994</v>
      </c>
      <c r="D5" s="38">
        <v>801</v>
      </c>
      <c r="E5" t="s">
        <v>993</v>
      </c>
      <c r="F5">
        <f t="shared" si="6"/>
        <v>1</v>
      </c>
      <c r="G5">
        <f t="shared" si="7"/>
        <v>0</v>
      </c>
      <c r="H5" s="20">
        <f t="shared" si="8"/>
        <v>1</v>
      </c>
      <c r="I5">
        <f t="shared" si="9"/>
        <v>0</v>
      </c>
      <c r="J5">
        <f t="shared" si="0"/>
        <v>0</v>
      </c>
      <c r="K5">
        <f t="shared" si="10"/>
        <v>0</v>
      </c>
      <c r="L5">
        <f t="shared" si="1"/>
        <v>0</v>
      </c>
      <c r="M5">
        <f t="shared" si="11"/>
        <v>0</v>
      </c>
      <c r="N5">
        <f t="shared" si="2"/>
        <v>0</v>
      </c>
      <c r="O5">
        <f t="shared" si="12"/>
        <v>0</v>
      </c>
      <c r="P5">
        <f t="shared" si="3"/>
        <v>0</v>
      </c>
      <c r="Q5">
        <f t="shared" si="13"/>
        <v>0</v>
      </c>
      <c r="R5">
        <f t="shared" si="4"/>
        <v>0</v>
      </c>
      <c r="S5">
        <f t="shared" si="14"/>
        <v>1</v>
      </c>
      <c r="T5">
        <f t="shared" si="5"/>
        <v>1</v>
      </c>
      <c r="U5" s="20">
        <f t="shared" si="15"/>
        <v>0</v>
      </c>
      <c r="V5" s="20">
        <f t="shared" si="16"/>
        <v>0</v>
      </c>
      <c r="W5" s="38">
        <v>4.6785183790401135</v>
      </c>
      <c r="X5" s="38">
        <v>532</v>
      </c>
      <c r="Y5" s="20">
        <v>1</v>
      </c>
      <c r="Z5" s="20">
        <v>1</v>
      </c>
    </row>
    <row r="6" spans="1:26">
      <c r="A6" s="38" t="s">
        <v>6</v>
      </c>
      <c r="B6" s="38">
        <v>403</v>
      </c>
      <c r="C6" t="s">
        <v>994</v>
      </c>
      <c r="D6" s="38">
        <v>702</v>
      </c>
      <c r="E6" t="s">
        <v>993</v>
      </c>
      <c r="F6">
        <f t="shared" si="6"/>
        <v>1</v>
      </c>
      <c r="G6">
        <f t="shared" si="7"/>
        <v>0</v>
      </c>
      <c r="H6" s="20">
        <f t="shared" si="8"/>
        <v>0</v>
      </c>
      <c r="I6">
        <f t="shared" si="9"/>
        <v>0</v>
      </c>
      <c r="J6">
        <f t="shared" si="0"/>
        <v>0</v>
      </c>
      <c r="K6">
        <f t="shared" si="10"/>
        <v>0</v>
      </c>
      <c r="L6">
        <f t="shared" si="1"/>
        <v>0</v>
      </c>
      <c r="M6">
        <f t="shared" si="11"/>
        <v>0</v>
      </c>
      <c r="N6">
        <f t="shared" si="2"/>
        <v>0</v>
      </c>
      <c r="O6">
        <f t="shared" si="12"/>
        <v>0</v>
      </c>
      <c r="P6">
        <f t="shared" si="3"/>
        <v>0</v>
      </c>
      <c r="Q6">
        <f t="shared" si="13"/>
        <v>1</v>
      </c>
      <c r="R6">
        <f t="shared" si="4"/>
        <v>0</v>
      </c>
      <c r="S6">
        <f t="shared" si="14"/>
        <v>0</v>
      </c>
      <c r="T6">
        <f t="shared" si="5"/>
        <v>0</v>
      </c>
      <c r="U6" s="20">
        <f t="shared" si="15"/>
        <v>0</v>
      </c>
      <c r="V6" s="20">
        <f t="shared" si="16"/>
        <v>0</v>
      </c>
      <c r="W6" s="38">
        <v>5.4502491083193609</v>
      </c>
      <c r="X6" s="38">
        <v>440</v>
      </c>
      <c r="Y6" s="20">
        <v>0</v>
      </c>
      <c r="Z6" s="20">
        <v>1</v>
      </c>
    </row>
    <row r="7" spans="1:26">
      <c r="A7" s="38" t="s">
        <v>7</v>
      </c>
      <c r="B7" s="38">
        <v>302</v>
      </c>
      <c r="C7" t="s">
        <v>993</v>
      </c>
      <c r="D7" s="38">
        <v>702</v>
      </c>
      <c r="E7" t="s">
        <v>993</v>
      </c>
      <c r="F7">
        <f t="shared" si="6"/>
        <v>1</v>
      </c>
      <c r="G7">
        <f t="shared" si="7"/>
        <v>1</v>
      </c>
      <c r="H7" s="20">
        <f t="shared" si="8"/>
        <v>1</v>
      </c>
      <c r="I7">
        <f t="shared" si="9"/>
        <v>0</v>
      </c>
      <c r="J7">
        <f t="shared" si="0"/>
        <v>0</v>
      </c>
      <c r="K7">
        <f t="shared" si="10"/>
        <v>1</v>
      </c>
      <c r="L7">
        <f t="shared" si="1"/>
        <v>1</v>
      </c>
      <c r="M7">
        <f t="shared" si="11"/>
        <v>0</v>
      </c>
      <c r="N7">
        <f t="shared" si="2"/>
        <v>0</v>
      </c>
      <c r="O7">
        <f t="shared" si="12"/>
        <v>0</v>
      </c>
      <c r="P7">
        <f t="shared" si="3"/>
        <v>0</v>
      </c>
      <c r="Q7">
        <f t="shared" si="13"/>
        <v>1</v>
      </c>
      <c r="R7">
        <f t="shared" si="4"/>
        <v>1</v>
      </c>
      <c r="S7">
        <f t="shared" si="14"/>
        <v>0</v>
      </c>
      <c r="T7">
        <f t="shared" si="5"/>
        <v>0</v>
      </c>
      <c r="U7" s="20">
        <f t="shared" si="15"/>
        <v>0</v>
      </c>
      <c r="V7" s="20">
        <f t="shared" si="16"/>
        <v>0</v>
      </c>
      <c r="W7" s="38">
        <v>3.012837224705172</v>
      </c>
      <c r="X7" s="38">
        <v>576</v>
      </c>
      <c r="Y7" s="20">
        <v>1</v>
      </c>
      <c r="Z7" s="20">
        <v>1</v>
      </c>
    </row>
    <row r="8" spans="1:26">
      <c r="A8" s="38" t="s">
        <v>8</v>
      </c>
      <c r="B8" s="38">
        <v>304</v>
      </c>
      <c r="C8" t="s">
        <v>993</v>
      </c>
      <c r="D8" s="38">
        <v>801</v>
      </c>
      <c r="E8" t="s">
        <v>993</v>
      </c>
      <c r="F8">
        <f t="shared" si="6"/>
        <v>1</v>
      </c>
      <c r="G8">
        <f t="shared" si="7"/>
        <v>1</v>
      </c>
      <c r="H8" s="20">
        <f t="shared" si="8"/>
        <v>0</v>
      </c>
      <c r="I8">
        <f t="shared" si="9"/>
        <v>0</v>
      </c>
      <c r="J8">
        <f t="shared" si="0"/>
        <v>0</v>
      </c>
      <c r="K8">
        <f t="shared" si="10"/>
        <v>0</v>
      </c>
      <c r="L8">
        <f t="shared" si="1"/>
        <v>0</v>
      </c>
      <c r="M8">
        <f t="shared" si="11"/>
        <v>0</v>
      </c>
      <c r="N8">
        <f t="shared" si="2"/>
        <v>0</v>
      </c>
      <c r="O8">
        <f t="shared" si="12"/>
        <v>1</v>
      </c>
      <c r="P8">
        <f t="shared" si="3"/>
        <v>0</v>
      </c>
      <c r="Q8">
        <f t="shared" si="13"/>
        <v>0</v>
      </c>
      <c r="R8">
        <f t="shared" si="4"/>
        <v>0</v>
      </c>
      <c r="S8">
        <f t="shared" si="14"/>
        <v>1</v>
      </c>
      <c r="T8">
        <f t="shared" si="5"/>
        <v>0</v>
      </c>
      <c r="U8" s="20">
        <f t="shared" si="15"/>
        <v>0</v>
      </c>
      <c r="V8" s="20">
        <f t="shared" si="16"/>
        <v>0</v>
      </c>
      <c r="W8" s="38">
        <v>4.1461280356782382</v>
      </c>
      <c r="X8" s="38">
        <v>602</v>
      </c>
      <c r="Y8" s="20">
        <v>0</v>
      </c>
      <c r="Z8" s="20">
        <v>1</v>
      </c>
    </row>
    <row r="9" spans="1:26">
      <c r="A9" s="38" t="s">
        <v>9</v>
      </c>
      <c r="B9" s="38">
        <v>701</v>
      </c>
      <c r="C9" t="s">
        <v>993</v>
      </c>
      <c r="D9" s="38">
        <v>801</v>
      </c>
      <c r="E9" t="s">
        <v>993</v>
      </c>
      <c r="F9">
        <f t="shared" si="6"/>
        <v>1</v>
      </c>
      <c r="G9">
        <f t="shared" si="7"/>
        <v>1</v>
      </c>
      <c r="H9" s="20">
        <f t="shared" si="8"/>
        <v>0</v>
      </c>
      <c r="I9">
        <f t="shared" si="9"/>
        <v>0</v>
      </c>
      <c r="J9">
        <f t="shared" si="0"/>
        <v>0</v>
      </c>
      <c r="K9">
        <f t="shared" si="10"/>
        <v>0</v>
      </c>
      <c r="L9">
        <f t="shared" si="1"/>
        <v>0</v>
      </c>
      <c r="M9">
        <f t="shared" si="11"/>
        <v>0</v>
      </c>
      <c r="N9">
        <f t="shared" si="2"/>
        <v>0</v>
      </c>
      <c r="O9">
        <f t="shared" si="12"/>
        <v>0</v>
      </c>
      <c r="P9">
        <f t="shared" si="3"/>
        <v>0</v>
      </c>
      <c r="Q9">
        <f t="shared" si="13"/>
        <v>0</v>
      </c>
      <c r="R9">
        <f t="shared" si="4"/>
        <v>0</v>
      </c>
      <c r="S9">
        <f t="shared" si="14"/>
        <v>1</v>
      </c>
      <c r="T9">
        <f t="shared" si="5"/>
        <v>0</v>
      </c>
      <c r="U9" s="20">
        <f t="shared" si="15"/>
        <v>0</v>
      </c>
      <c r="V9" s="20">
        <f t="shared" si="16"/>
        <v>0</v>
      </c>
      <c r="W9" s="38">
        <v>4.5888317255942068</v>
      </c>
      <c r="X9" s="38">
        <v>380</v>
      </c>
      <c r="Y9" s="20">
        <v>0</v>
      </c>
      <c r="Z9" s="20">
        <v>1</v>
      </c>
    </row>
    <row r="10" spans="1:26">
      <c r="A10" s="38" t="s">
        <v>10</v>
      </c>
      <c r="B10" s="38">
        <v>801</v>
      </c>
      <c r="C10" t="s">
        <v>993</v>
      </c>
      <c r="D10" s="38" t="s">
        <v>507</v>
      </c>
      <c r="E10" t="s">
        <v>993</v>
      </c>
      <c r="F10">
        <f t="shared" si="6"/>
        <v>1</v>
      </c>
      <c r="G10">
        <f t="shared" si="7"/>
        <v>1</v>
      </c>
      <c r="H10" s="20">
        <f t="shared" si="8"/>
        <v>0</v>
      </c>
      <c r="I10">
        <f t="shared" si="9"/>
        <v>0</v>
      </c>
      <c r="J10">
        <f t="shared" si="0"/>
        <v>0</v>
      </c>
      <c r="K10">
        <f t="shared" si="10"/>
        <v>0</v>
      </c>
      <c r="L10">
        <f t="shared" si="1"/>
        <v>0</v>
      </c>
      <c r="M10">
        <f t="shared" si="11"/>
        <v>0</v>
      </c>
      <c r="N10">
        <f t="shared" si="2"/>
        <v>0</v>
      </c>
      <c r="O10">
        <f t="shared" si="12"/>
        <v>0</v>
      </c>
      <c r="P10">
        <f t="shared" si="3"/>
        <v>0</v>
      </c>
      <c r="Q10">
        <f t="shared" si="13"/>
        <v>0</v>
      </c>
      <c r="R10">
        <f t="shared" si="4"/>
        <v>0</v>
      </c>
      <c r="S10">
        <f t="shared" si="14"/>
        <v>1</v>
      </c>
      <c r="T10">
        <f t="shared" si="5"/>
        <v>0</v>
      </c>
      <c r="U10" s="20">
        <f t="shared" si="15"/>
        <v>0</v>
      </c>
      <c r="V10" s="20">
        <f t="shared" si="16"/>
        <v>0</v>
      </c>
      <c r="W10" s="38">
        <v>3.5797835966168101</v>
      </c>
      <c r="X10" s="38">
        <v>507</v>
      </c>
      <c r="Y10" s="20">
        <v>0</v>
      </c>
      <c r="Z10" s="20">
        <v>1</v>
      </c>
    </row>
    <row r="11" spans="1:26">
      <c r="A11" s="38" t="s">
        <v>11</v>
      </c>
      <c r="B11" s="38">
        <v>303</v>
      </c>
      <c r="C11" t="s">
        <v>993</v>
      </c>
      <c r="D11" s="38">
        <v>401</v>
      </c>
      <c r="E11" t="s">
        <v>994</v>
      </c>
      <c r="F11">
        <f t="shared" si="6"/>
        <v>1</v>
      </c>
      <c r="G11">
        <f t="shared" si="7"/>
        <v>0</v>
      </c>
      <c r="H11" s="20">
        <f t="shared" si="8"/>
        <v>0</v>
      </c>
      <c r="I11">
        <f t="shared" si="9"/>
        <v>0</v>
      </c>
      <c r="J11">
        <f t="shared" si="0"/>
        <v>0</v>
      </c>
      <c r="K11">
        <f t="shared" si="10"/>
        <v>0</v>
      </c>
      <c r="L11">
        <f t="shared" si="1"/>
        <v>0</v>
      </c>
      <c r="M11">
        <f t="shared" si="11"/>
        <v>1</v>
      </c>
      <c r="N11">
        <f t="shared" si="2"/>
        <v>0</v>
      </c>
      <c r="O11">
        <f t="shared" si="12"/>
        <v>0</v>
      </c>
      <c r="P11">
        <f t="shared" si="3"/>
        <v>0</v>
      </c>
      <c r="Q11">
        <f t="shared" si="13"/>
        <v>0</v>
      </c>
      <c r="R11">
        <f t="shared" si="4"/>
        <v>0</v>
      </c>
      <c r="S11">
        <f t="shared" si="14"/>
        <v>0</v>
      </c>
      <c r="T11">
        <f t="shared" si="5"/>
        <v>0</v>
      </c>
      <c r="U11" s="20">
        <f t="shared" si="15"/>
        <v>0</v>
      </c>
      <c r="V11" s="20">
        <f t="shared" si="16"/>
        <v>0</v>
      </c>
      <c r="W11" s="38">
        <v>5.0606978403536118</v>
      </c>
      <c r="X11" s="38">
        <v>389</v>
      </c>
      <c r="Y11" s="20">
        <v>0</v>
      </c>
      <c r="Z11" s="20">
        <v>1</v>
      </c>
    </row>
    <row r="12" spans="1:26">
      <c r="A12" s="38" t="s">
        <v>12</v>
      </c>
      <c r="B12" s="38">
        <v>102</v>
      </c>
      <c r="C12" t="s">
        <v>993</v>
      </c>
      <c r="D12" s="38">
        <v>303</v>
      </c>
      <c r="E12" t="s">
        <v>993</v>
      </c>
      <c r="F12">
        <f t="shared" si="6"/>
        <v>1</v>
      </c>
      <c r="G12">
        <f t="shared" si="7"/>
        <v>1</v>
      </c>
      <c r="H12" s="20">
        <f t="shared" si="8"/>
        <v>1</v>
      </c>
      <c r="I12">
        <f t="shared" si="9"/>
        <v>1</v>
      </c>
      <c r="J12">
        <f t="shared" si="0"/>
        <v>1</v>
      </c>
      <c r="K12">
        <f t="shared" si="10"/>
        <v>0</v>
      </c>
      <c r="L12">
        <f t="shared" si="1"/>
        <v>0</v>
      </c>
      <c r="M12">
        <f t="shared" si="11"/>
        <v>1</v>
      </c>
      <c r="N12">
        <f t="shared" si="2"/>
        <v>1</v>
      </c>
      <c r="O12">
        <f t="shared" si="12"/>
        <v>0</v>
      </c>
      <c r="P12">
        <f t="shared" si="3"/>
        <v>0</v>
      </c>
      <c r="Q12">
        <f t="shared" si="13"/>
        <v>0</v>
      </c>
      <c r="R12">
        <f t="shared" si="4"/>
        <v>0</v>
      </c>
      <c r="S12">
        <f t="shared" si="14"/>
        <v>0</v>
      </c>
      <c r="T12">
        <f t="shared" si="5"/>
        <v>0</v>
      </c>
      <c r="U12" s="20">
        <f t="shared" si="15"/>
        <v>0</v>
      </c>
      <c r="V12" s="20">
        <f t="shared" si="16"/>
        <v>0</v>
      </c>
      <c r="W12" s="38">
        <v>4.2922560713564764</v>
      </c>
      <c r="X12" s="38">
        <v>497</v>
      </c>
      <c r="Y12" s="20">
        <v>1</v>
      </c>
      <c r="Z12" s="20">
        <v>1</v>
      </c>
    </row>
    <row r="13" spans="1:26">
      <c r="A13" s="38" t="s">
        <v>13</v>
      </c>
      <c r="B13" s="38">
        <v>302</v>
      </c>
      <c r="C13" t="s">
        <v>993</v>
      </c>
      <c r="D13" s="38">
        <v>1505</v>
      </c>
      <c r="E13" t="s">
        <v>994</v>
      </c>
      <c r="F13">
        <f t="shared" si="6"/>
        <v>1</v>
      </c>
      <c r="G13">
        <f t="shared" si="7"/>
        <v>0</v>
      </c>
      <c r="H13" s="20">
        <f t="shared" si="8"/>
        <v>0</v>
      </c>
      <c r="I13">
        <f t="shared" si="9"/>
        <v>0</v>
      </c>
      <c r="J13">
        <f t="shared" si="0"/>
        <v>0</v>
      </c>
      <c r="K13">
        <f t="shared" si="10"/>
        <v>1</v>
      </c>
      <c r="L13">
        <f t="shared" si="1"/>
        <v>0</v>
      </c>
      <c r="M13">
        <f t="shared" si="11"/>
        <v>0</v>
      </c>
      <c r="N13">
        <f t="shared" si="2"/>
        <v>0</v>
      </c>
      <c r="O13">
        <f t="shared" si="12"/>
        <v>0</v>
      </c>
      <c r="P13">
        <f t="shared" si="3"/>
        <v>0</v>
      </c>
      <c r="Q13">
        <f t="shared" si="13"/>
        <v>0</v>
      </c>
      <c r="R13">
        <f t="shared" si="4"/>
        <v>0</v>
      </c>
      <c r="S13">
        <f t="shared" si="14"/>
        <v>0</v>
      </c>
      <c r="T13">
        <f t="shared" si="5"/>
        <v>0</v>
      </c>
      <c r="U13" s="20">
        <f t="shared" si="15"/>
        <v>0</v>
      </c>
      <c r="V13" s="20">
        <f t="shared" si="16"/>
        <v>0</v>
      </c>
      <c r="W13" s="38">
        <v>4.4099331233312942</v>
      </c>
      <c r="X13" s="38">
        <v>447</v>
      </c>
      <c r="Y13" s="20">
        <v>0</v>
      </c>
      <c r="Z13" s="20">
        <v>1</v>
      </c>
    </row>
    <row r="14" spans="1:26">
      <c r="A14" s="38" t="s">
        <v>14</v>
      </c>
      <c r="B14" s="38">
        <v>102</v>
      </c>
      <c r="C14" t="s">
        <v>993</v>
      </c>
      <c r="D14" s="38">
        <v>304</v>
      </c>
      <c r="E14" t="s">
        <v>993</v>
      </c>
      <c r="F14">
        <f t="shared" si="6"/>
        <v>1</v>
      </c>
      <c r="G14">
        <f t="shared" si="7"/>
        <v>1</v>
      </c>
      <c r="H14" s="20">
        <f t="shared" si="8"/>
        <v>0</v>
      </c>
      <c r="I14">
        <f t="shared" si="9"/>
        <v>1</v>
      </c>
      <c r="J14">
        <f t="shared" si="0"/>
        <v>0</v>
      </c>
      <c r="K14">
        <f t="shared" si="10"/>
        <v>0</v>
      </c>
      <c r="L14">
        <f t="shared" si="1"/>
        <v>0</v>
      </c>
      <c r="M14">
        <f t="shared" si="11"/>
        <v>0</v>
      </c>
      <c r="N14">
        <f t="shared" si="2"/>
        <v>0</v>
      </c>
      <c r="O14">
        <f t="shared" si="12"/>
        <v>1</v>
      </c>
      <c r="P14">
        <f t="shared" si="3"/>
        <v>0</v>
      </c>
      <c r="Q14">
        <f t="shared" si="13"/>
        <v>0</v>
      </c>
      <c r="R14">
        <f t="shared" si="4"/>
        <v>0</v>
      </c>
      <c r="S14">
        <f t="shared" si="14"/>
        <v>0</v>
      </c>
      <c r="T14">
        <f t="shared" si="5"/>
        <v>0</v>
      </c>
      <c r="U14" s="20">
        <f t="shared" si="15"/>
        <v>0</v>
      </c>
      <c r="V14" s="20">
        <f t="shared" si="16"/>
        <v>0</v>
      </c>
      <c r="W14" s="38">
        <v>4.5465426634781307</v>
      </c>
      <c r="X14" s="38">
        <v>363</v>
      </c>
      <c r="Y14" s="20">
        <v>0</v>
      </c>
      <c r="Z14" s="20">
        <v>1</v>
      </c>
    </row>
    <row r="15" spans="1:26">
      <c r="A15" s="38" t="s">
        <v>15</v>
      </c>
      <c r="B15" s="38">
        <v>102</v>
      </c>
      <c r="C15" t="s">
        <v>993</v>
      </c>
      <c r="D15" s="38">
        <v>302</v>
      </c>
      <c r="E15" t="s">
        <v>993</v>
      </c>
      <c r="F15">
        <f t="shared" si="6"/>
        <v>1</v>
      </c>
      <c r="G15">
        <f t="shared" si="7"/>
        <v>1</v>
      </c>
      <c r="H15" s="20">
        <f t="shared" si="8"/>
        <v>0</v>
      </c>
      <c r="I15">
        <f t="shared" si="9"/>
        <v>1</v>
      </c>
      <c r="J15">
        <f t="shared" si="0"/>
        <v>0</v>
      </c>
      <c r="K15">
        <f t="shared" si="10"/>
        <v>1</v>
      </c>
      <c r="L15">
        <f t="shared" si="1"/>
        <v>0</v>
      </c>
      <c r="M15">
        <f t="shared" si="11"/>
        <v>0</v>
      </c>
      <c r="N15">
        <f t="shared" si="2"/>
        <v>0</v>
      </c>
      <c r="O15">
        <f t="shared" si="12"/>
        <v>0</v>
      </c>
      <c r="P15">
        <f t="shared" si="3"/>
        <v>0</v>
      </c>
      <c r="Q15">
        <f t="shared" si="13"/>
        <v>0</v>
      </c>
      <c r="R15">
        <f t="shared" si="4"/>
        <v>0</v>
      </c>
      <c r="S15">
        <f t="shared" si="14"/>
        <v>0</v>
      </c>
      <c r="T15">
        <f t="shared" si="5"/>
        <v>0</v>
      </c>
      <c r="U15" s="20">
        <f t="shared" si="15"/>
        <v>0</v>
      </c>
      <c r="V15" s="20">
        <f t="shared" si="16"/>
        <v>0</v>
      </c>
      <c r="W15" s="38">
        <v>5.0492180226701819</v>
      </c>
      <c r="X15" s="38">
        <v>724</v>
      </c>
      <c r="Y15" s="20">
        <v>0</v>
      </c>
      <c r="Z15" s="20">
        <v>1</v>
      </c>
    </row>
    <row r="16" spans="1:26">
      <c r="A16" s="38" t="s">
        <v>16</v>
      </c>
      <c r="B16" s="38">
        <v>302</v>
      </c>
      <c r="C16" t="s">
        <v>993</v>
      </c>
      <c r="D16" s="38">
        <v>304</v>
      </c>
      <c r="E16" t="s">
        <v>993</v>
      </c>
      <c r="F16">
        <f t="shared" si="6"/>
        <v>1</v>
      </c>
      <c r="G16">
        <f t="shared" si="7"/>
        <v>1</v>
      </c>
      <c r="H16" s="20">
        <f t="shared" si="8"/>
        <v>0</v>
      </c>
      <c r="I16">
        <f t="shared" si="9"/>
        <v>0</v>
      </c>
      <c r="J16">
        <f t="shared" si="0"/>
        <v>0</v>
      </c>
      <c r="K16">
        <f t="shared" si="10"/>
        <v>1</v>
      </c>
      <c r="L16">
        <f t="shared" si="1"/>
        <v>0</v>
      </c>
      <c r="M16">
        <f t="shared" si="11"/>
        <v>0</v>
      </c>
      <c r="N16">
        <f t="shared" si="2"/>
        <v>0</v>
      </c>
      <c r="O16">
        <f t="shared" si="12"/>
        <v>1</v>
      </c>
      <c r="P16">
        <f t="shared" si="3"/>
        <v>0</v>
      </c>
      <c r="Q16">
        <f t="shared" si="13"/>
        <v>0</v>
      </c>
      <c r="R16">
        <f t="shared" si="4"/>
        <v>0</v>
      </c>
      <c r="S16">
        <f t="shared" si="14"/>
        <v>0</v>
      </c>
      <c r="T16">
        <f t="shared" si="5"/>
        <v>0</v>
      </c>
      <c r="U16" s="20">
        <f t="shared" si="15"/>
        <v>0</v>
      </c>
      <c r="V16" s="20">
        <f t="shared" si="16"/>
        <v>0</v>
      </c>
      <c r="W16" s="38">
        <v>5.1335389083702179</v>
      </c>
      <c r="X16" s="38">
        <v>589</v>
      </c>
      <c r="Y16" s="20">
        <v>0</v>
      </c>
      <c r="Z16" s="20">
        <v>1</v>
      </c>
    </row>
    <row r="17" spans="1:26">
      <c r="A17" s="38" t="s">
        <v>17</v>
      </c>
      <c r="B17" s="38">
        <v>102</v>
      </c>
      <c r="C17" t="s">
        <v>993</v>
      </c>
      <c r="D17" s="38">
        <v>702</v>
      </c>
      <c r="E17" t="s">
        <v>993</v>
      </c>
      <c r="F17">
        <f t="shared" si="6"/>
        <v>1</v>
      </c>
      <c r="G17">
        <f t="shared" si="7"/>
        <v>1</v>
      </c>
      <c r="H17" s="20">
        <f t="shared" si="8"/>
        <v>0</v>
      </c>
      <c r="I17">
        <f t="shared" si="9"/>
        <v>1</v>
      </c>
      <c r="J17">
        <f t="shared" si="0"/>
        <v>0</v>
      </c>
      <c r="K17">
        <f t="shared" si="10"/>
        <v>0</v>
      </c>
      <c r="L17">
        <f t="shared" si="1"/>
        <v>0</v>
      </c>
      <c r="M17">
        <f t="shared" si="11"/>
        <v>0</v>
      </c>
      <c r="N17">
        <f t="shared" si="2"/>
        <v>0</v>
      </c>
      <c r="O17">
        <f t="shared" si="12"/>
        <v>0</v>
      </c>
      <c r="P17">
        <f t="shared" si="3"/>
        <v>0</v>
      </c>
      <c r="Q17">
        <f t="shared" si="13"/>
        <v>1</v>
      </c>
      <c r="R17">
        <f t="shared" si="4"/>
        <v>0</v>
      </c>
      <c r="S17">
        <f t="shared" si="14"/>
        <v>0</v>
      </c>
      <c r="T17">
        <f t="shared" si="5"/>
        <v>0</v>
      </c>
      <c r="U17" s="20">
        <f t="shared" si="15"/>
        <v>0</v>
      </c>
      <c r="V17" s="20">
        <f t="shared" si="16"/>
        <v>0</v>
      </c>
      <c r="W17" s="38">
        <v>4.1492191126553797</v>
      </c>
      <c r="X17" s="38">
        <v>409</v>
      </c>
      <c r="Y17" s="20">
        <v>0</v>
      </c>
      <c r="Z17" s="20">
        <v>1</v>
      </c>
    </row>
    <row r="18" spans="1:26">
      <c r="A18" s="38" t="s">
        <v>18</v>
      </c>
      <c r="B18" s="38">
        <v>702</v>
      </c>
      <c r="C18" t="s">
        <v>993</v>
      </c>
      <c r="D18" s="38">
        <v>1505</v>
      </c>
      <c r="E18" t="s">
        <v>994</v>
      </c>
      <c r="F18">
        <f t="shared" si="6"/>
        <v>1</v>
      </c>
      <c r="G18">
        <f t="shared" si="7"/>
        <v>0</v>
      </c>
      <c r="H18" s="20">
        <f t="shared" si="8"/>
        <v>1</v>
      </c>
      <c r="I18">
        <f t="shared" si="9"/>
        <v>0</v>
      </c>
      <c r="J18">
        <f t="shared" si="0"/>
        <v>0</v>
      </c>
      <c r="K18">
        <f t="shared" si="10"/>
        <v>0</v>
      </c>
      <c r="L18">
        <f t="shared" si="1"/>
        <v>0</v>
      </c>
      <c r="M18">
        <f t="shared" si="11"/>
        <v>0</v>
      </c>
      <c r="N18">
        <f t="shared" si="2"/>
        <v>0</v>
      </c>
      <c r="O18">
        <f t="shared" si="12"/>
        <v>0</v>
      </c>
      <c r="P18">
        <f t="shared" si="3"/>
        <v>0</v>
      </c>
      <c r="Q18">
        <f t="shared" si="13"/>
        <v>1</v>
      </c>
      <c r="R18">
        <f t="shared" si="4"/>
        <v>1</v>
      </c>
      <c r="S18">
        <f t="shared" si="14"/>
        <v>0</v>
      </c>
      <c r="T18">
        <f t="shared" si="5"/>
        <v>0</v>
      </c>
      <c r="U18" s="20">
        <f t="shared" si="15"/>
        <v>0</v>
      </c>
      <c r="V18" s="20">
        <f t="shared" si="16"/>
        <v>0</v>
      </c>
      <c r="W18" s="38">
        <v>3.7075701760979363</v>
      </c>
      <c r="X18" s="38">
        <v>548</v>
      </c>
      <c r="Y18" s="20">
        <v>1</v>
      </c>
      <c r="Z18" s="20">
        <v>1</v>
      </c>
    </row>
    <row r="19" spans="1:26">
      <c r="A19" s="38" t="s">
        <v>19</v>
      </c>
      <c r="B19" s="38">
        <v>102</v>
      </c>
      <c r="C19" t="s">
        <v>993</v>
      </c>
      <c r="D19" s="38">
        <v>403</v>
      </c>
      <c r="E19" t="s">
        <v>994</v>
      </c>
      <c r="F19">
        <f t="shared" si="6"/>
        <v>1</v>
      </c>
      <c r="G19">
        <f t="shared" si="7"/>
        <v>0</v>
      </c>
      <c r="H19" s="20">
        <f t="shared" si="8"/>
        <v>1</v>
      </c>
      <c r="I19">
        <f t="shared" si="9"/>
        <v>1</v>
      </c>
      <c r="J19">
        <f t="shared" si="0"/>
        <v>1</v>
      </c>
      <c r="K19">
        <f t="shared" si="10"/>
        <v>0</v>
      </c>
      <c r="L19">
        <f t="shared" si="1"/>
        <v>0</v>
      </c>
      <c r="M19">
        <f t="shared" si="11"/>
        <v>0</v>
      </c>
      <c r="N19">
        <f t="shared" si="2"/>
        <v>0</v>
      </c>
      <c r="O19">
        <f t="shared" si="12"/>
        <v>0</v>
      </c>
      <c r="P19">
        <f t="shared" si="3"/>
        <v>0</v>
      </c>
      <c r="Q19">
        <f t="shared" si="13"/>
        <v>0</v>
      </c>
      <c r="R19">
        <f t="shared" si="4"/>
        <v>0</v>
      </c>
      <c r="S19">
        <f t="shared" si="14"/>
        <v>0</v>
      </c>
      <c r="T19">
        <f t="shared" si="5"/>
        <v>0</v>
      </c>
      <c r="U19" s="20">
        <f t="shared" si="15"/>
        <v>0</v>
      </c>
      <c r="V19" s="20">
        <f t="shared" si="16"/>
        <v>0</v>
      </c>
      <c r="W19" s="38">
        <v>4.7781512503836439</v>
      </c>
      <c r="X19" s="38">
        <v>655</v>
      </c>
      <c r="Y19" s="20">
        <v>1</v>
      </c>
      <c r="Z19" s="20">
        <v>1</v>
      </c>
    </row>
    <row r="20" spans="1:26">
      <c r="A20" s="38" t="s">
        <v>20</v>
      </c>
      <c r="B20" s="38">
        <v>303</v>
      </c>
      <c r="C20" t="s">
        <v>993</v>
      </c>
      <c r="D20" s="38">
        <v>801</v>
      </c>
      <c r="E20" t="s">
        <v>993</v>
      </c>
      <c r="F20">
        <f t="shared" si="6"/>
        <v>1</v>
      </c>
      <c r="G20">
        <f t="shared" si="7"/>
        <v>1</v>
      </c>
      <c r="H20" s="20">
        <f t="shared" si="8"/>
        <v>0</v>
      </c>
      <c r="I20">
        <f t="shared" si="9"/>
        <v>0</v>
      </c>
      <c r="J20">
        <f t="shared" si="0"/>
        <v>0</v>
      </c>
      <c r="K20">
        <f t="shared" si="10"/>
        <v>0</v>
      </c>
      <c r="L20">
        <f t="shared" si="1"/>
        <v>0</v>
      </c>
      <c r="M20">
        <f t="shared" si="11"/>
        <v>1</v>
      </c>
      <c r="N20">
        <f t="shared" si="2"/>
        <v>0</v>
      </c>
      <c r="O20">
        <f t="shared" si="12"/>
        <v>0</v>
      </c>
      <c r="P20">
        <f t="shared" si="3"/>
        <v>0</v>
      </c>
      <c r="Q20">
        <f t="shared" si="13"/>
        <v>0</v>
      </c>
      <c r="R20">
        <f t="shared" si="4"/>
        <v>0</v>
      </c>
      <c r="S20">
        <f t="shared" si="14"/>
        <v>1</v>
      </c>
      <c r="T20">
        <f t="shared" si="5"/>
        <v>0</v>
      </c>
      <c r="U20" s="20">
        <f t="shared" si="15"/>
        <v>0</v>
      </c>
      <c r="V20" s="20">
        <f t="shared" si="16"/>
        <v>0</v>
      </c>
      <c r="W20" s="38">
        <v>4.1205739312058496</v>
      </c>
      <c r="X20" s="38">
        <v>975</v>
      </c>
      <c r="Y20" s="20">
        <v>0</v>
      </c>
      <c r="Z20" s="20">
        <v>1</v>
      </c>
    </row>
    <row r="21" spans="1:26">
      <c r="A21" s="38" t="s">
        <v>21</v>
      </c>
      <c r="B21" s="38">
        <v>102</v>
      </c>
      <c r="C21" t="s">
        <v>993</v>
      </c>
      <c r="D21" s="38">
        <v>1502</v>
      </c>
      <c r="E21" t="s">
        <v>994</v>
      </c>
      <c r="F21">
        <f t="shared" si="6"/>
        <v>1</v>
      </c>
      <c r="G21">
        <f t="shared" si="7"/>
        <v>0</v>
      </c>
      <c r="H21" s="20">
        <f t="shared" si="8"/>
        <v>1</v>
      </c>
      <c r="I21">
        <f t="shared" si="9"/>
        <v>1</v>
      </c>
      <c r="J21">
        <f t="shared" si="0"/>
        <v>1</v>
      </c>
      <c r="K21">
        <f t="shared" si="10"/>
        <v>0</v>
      </c>
      <c r="L21">
        <f t="shared" si="1"/>
        <v>0</v>
      </c>
      <c r="M21">
        <f t="shared" si="11"/>
        <v>0</v>
      </c>
      <c r="N21">
        <f t="shared" si="2"/>
        <v>0</v>
      </c>
      <c r="O21">
        <f t="shared" si="12"/>
        <v>0</v>
      </c>
      <c r="P21">
        <f t="shared" si="3"/>
        <v>0</v>
      </c>
      <c r="Q21">
        <f t="shared" si="13"/>
        <v>0</v>
      </c>
      <c r="R21">
        <f t="shared" si="4"/>
        <v>0</v>
      </c>
      <c r="S21">
        <f t="shared" si="14"/>
        <v>0</v>
      </c>
      <c r="T21">
        <f t="shared" si="5"/>
        <v>0</v>
      </c>
      <c r="U21" s="20">
        <f t="shared" si="15"/>
        <v>0</v>
      </c>
      <c r="V21" s="20">
        <f t="shared" si="16"/>
        <v>0</v>
      </c>
      <c r="W21" s="38">
        <v>4.580924975675619</v>
      </c>
      <c r="X21" s="38">
        <v>451</v>
      </c>
      <c r="Y21" s="20">
        <v>1</v>
      </c>
      <c r="Z21" s="20">
        <v>1</v>
      </c>
    </row>
    <row r="22" spans="1:26">
      <c r="A22" s="38" t="s">
        <v>22</v>
      </c>
      <c r="B22" s="38">
        <v>102</v>
      </c>
      <c r="C22" t="s">
        <v>993</v>
      </c>
      <c r="D22" s="38">
        <v>702</v>
      </c>
      <c r="E22" t="s">
        <v>993</v>
      </c>
      <c r="F22">
        <f t="shared" si="6"/>
        <v>1</v>
      </c>
      <c r="G22">
        <f t="shared" si="7"/>
        <v>1</v>
      </c>
      <c r="H22" s="20">
        <f t="shared" si="8"/>
        <v>0</v>
      </c>
      <c r="I22">
        <f t="shared" si="9"/>
        <v>1</v>
      </c>
      <c r="J22">
        <f t="shared" si="0"/>
        <v>0</v>
      </c>
      <c r="K22">
        <f t="shared" si="10"/>
        <v>0</v>
      </c>
      <c r="L22">
        <f t="shared" si="1"/>
        <v>0</v>
      </c>
      <c r="M22">
        <f t="shared" si="11"/>
        <v>0</v>
      </c>
      <c r="N22">
        <f t="shared" si="2"/>
        <v>0</v>
      </c>
      <c r="O22">
        <f t="shared" si="12"/>
        <v>0</v>
      </c>
      <c r="P22">
        <f t="shared" si="3"/>
        <v>0</v>
      </c>
      <c r="Q22">
        <f t="shared" si="13"/>
        <v>1</v>
      </c>
      <c r="R22">
        <f t="shared" si="4"/>
        <v>0</v>
      </c>
      <c r="S22">
        <f t="shared" si="14"/>
        <v>0</v>
      </c>
      <c r="T22">
        <f t="shared" si="5"/>
        <v>0</v>
      </c>
      <c r="U22" s="20">
        <f t="shared" si="15"/>
        <v>0</v>
      </c>
      <c r="V22" s="20">
        <f t="shared" si="16"/>
        <v>0</v>
      </c>
      <c r="W22" s="38">
        <v>3.7972675408307164</v>
      </c>
      <c r="X22" s="38">
        <v>588</v>
      </c>
      <c r="Y22" s="20">
        <v>0</v>
      </c>
      <c r="Z22" s="20">
        <v>1</v>
      </c>
    </row>
    <row r="23" spans="1:26">
      <c r="A23" s="38" t="s">
        <v>23</v>
      </c>
      <c r="B23" s="38">
        <v>702</v>
      </c>
      <c r="C23" t="s">
        <v>993</v>
      </c>
      <c r="D23" s="38">
        <v>801</v>
      </c>
      <c r="E23" t="s">
        <v>993</v>
      </c>
      <c r="F23">
        <f t="shared" si="6"/>
        <v>1</v>
      </c>
      <c r="G23">
        <f t="shared" si="7"/>
        <v>1</v>
      </c>
      <c r="H23" s="20">
        <f t="shared" si="8"/>
        <v>0</v>
      </c>
      <c r="I23">
        <f t="shared" si="9"/>
        <v>0</v>
      </c>
      <c r="J23">
        <f t="shared" si="0"/>
        <v>0</v>
      </c>
      <c r="K23">
        <f t="shared" si="10"/>
        <v>0</v>
      </c>
      <c r="L23">
        <f t="shared" si="1"/>
        <v>0</v>
      </c>
      <c r="M23">
        <f t="shared" si="11"/>
        <v>0</v>
      </c>
      <c r="N23">
        <f t="shared" si="2"/>
        <v>0</v>
      </c>
      <c r="O23">
        <f t="shared" si="12"/>
        <v>0</v>
      </c>
      <c r="P23">
        <f t="shared" si="3"/>
        <v>0</v>
      </c>
      <c r="Q23">
        <f t="shared" si="13"/>
        <v>1</v>
      </c>
      <c r="R23">
        <f t="shared" si="4"/>
        <v>0</v>
      </c>
      <c r="S23">
        <f t="shared" si="14"/>
        <v>1</v>
      </c>
      <c r="T23">
        <f t="shared" si="5"/>
        <v>0</v>
      </c>
      <c r="U23" s="20">
        <f t="shared" si="15"/>
        <v>0</v>
      </c>
      <c r="V23" s="20">
        <f t="shared" si="16"/>
        <v>0</v>
      </c>
      <c r="W23" s="38">
        <v>4.7355988996981804</v>
      </c>
      <c r="X23" s="38">
        <v>533</v>
      </c>
      <c r="Y23" s="20">
        <v>0</v>
      </c>
      <c r="Z23" s="20">
        <v>1</v>
      </c>
    </row>
    <row r="24" spans="1:26">
      <c r="A24" s="38" t="s">
        <v>24</v>
      </c>
      <c r="B24" s="38">
        <v>302</v>
      </c>
      <c r="C24" t="s">
        <v>993</v>
      </c>
      <c r="D24" s="38" t="s">
        <v>507</v>
      </c>
      <c r="E24" t="s">
        <v>993</v>
      </c>
      <c r="F24">
        <f t="shared" si="6"/>
        <v>1</v>
      </c>
      <c r="G24">
        <f t="shared" si="7"/>
        <v>1</v>
      </c>
      <c r="H24" s="20">
        <f t="shared" si="8"/>
        <v>0</v>
      </c>
      <c r="I24">
        <f t="shared" si="9"/>
        <v>0</v>
      </c>
      <c r="J24">
        <f t="shared" si="0"/>
        <v>0</v>
      </c>
      <c r="K24">
        <f t="shared" si="10"/>
        <v>1</v>
      </c>
      <c r="L24">
        <f t="shared" si="1"/>
        <v>0</v>
      </c>
      <c r="M24">
        <f t="shared" si="11"/>
        <v>0</v>
      </c>
      <c r="N24">
        <f t="shared" si="2"/>
        <v>0</v>
      </c>
      <c r="O24">
        <f t="shared" si="12"/>
        <v>0</v>
      </c>
      <c r="P24">
        <f t="shared" si="3"/>
        <v>0</v>
      </c>
      <c r="Q24">
        <f t="shared" si="13"/>
        <v>0</v>
      </c>
      <c r="R24">
        <f t="shared" si="4"/>
        <v>0</v>
      </c>
      <c r="S24">
        <f t="shared" si="14"/>
        <v>0</v>
      </c>
      <c r="T24">
        <f t="shared" si="5"/>
        <v>0</v>
      </c>
      <c r="U24" s="20">
        <f t="shared" si="15"/>
        <v>0</v>
      </c>
      <c r="V24" s="20">
        <f t="shared" si="16"/>
        <v>0</v>
      </c>
      <c r="W24" s="38">
        <v>4.0253058652647704</v>
      </c>
      <c r="X24" s="38">
        <v>571</v>
      </c>
      <c r="Y24" s="20">
        <v>0</v>
      </c>
      <c r="Z24" s="20">
        <v>1</v>
      </c>
    </row>
    <row r="25" spans="1:26">
      <c r="A25" s="38" t="s">
        <v>25</v>
      </c>
      <c r="B25" s="38">
        <v>102</v>
      </c>
      <c r="C25" t="s">
        <v>993</v>
      </c>
      <c r="D25" s="38">
        <v>704</v>
      </c>
      <c r="E25" t="s">
        <v>993</v>
      </c>
      <c r="F25">
        <f t="shared" si="6"/>
        <v>1</v>
      </c>
      <c r="G25">
        <f t="shared" si="7"/>
        <v>1</v>
      </c>
      <c r="H25" s="20">
        <f t="shared" si="8"/>
        <v>1</v>
      </c>
      <c r="I25">
        <f t="shared" si="9"/>
        <v>1</v>
      </c>
      <c r="J25">
        <f t="shared" si="0"/>
        <v>1</v>
      </c>
      <c r="K25">
        <f t="shared" si="10"/>
        <v>0</v>
      </c>
      <c r="L25">
        <f t="shared" si="1"/>
        <v>0</v>
      </c>
      <c r="M25">
        <f t="shared" si="11"/>
        <v>0</v>
      </c>
      <c r="N25">
        <f t="shared" si="2"/>
        <v>0</v>
      </c>
      <c r="O25">
        <f t="shared" si="12"/>
        <v>0</v>
      </c>
      <c r="P25">
        <f t="shared" si="3"/>
        <v>0</v>
      </c>
      <c r="Q25">
        <f t="shared" si="13"/>
        <v>0</v>
      </c>
      <c r="R25">
        <f t="shared" si="4"/>
        <v>0</v>
      </c>
      <c r="S25">
        <f t="shared" si="14"/>
        <v>0</v>
      </c>
      <c r="T25">
        <f t="shared" si="5"/>
        <v>0</v>
      </c>
      <c r="U25" s="20">
        <f t="shared" si="15"/>
        <v>0</v>
      </c>
      <c r="V25" s="20">
        <f t="shared" si="16"/>
        <v>0</v>
      </c>
      <c r="W25" s="38">
        <v>4.4578818967339924</v>
      </c>
      <c r="X25" s="38">
        <v>787</v>
      </c>
      <c r="Y25" s="20">
        <v>1</v>
      </c>
      <c r="Z25" s="20">
        <v>1</v>
      </c>
    </row>
    <row r="26" spans="1:26">
      <c r="A26" s="38" t="s">
        <v>26</v>
      </c>
      <c r="B26" s="38">
        <v>102</v>
      </c>
      <c r="C26" t="s">
        <v>993</v>
      </c>
      <c r="D26" s="38">
        <v>801</v>
      </c>
      <c r="E26" t="s">
        <v>993</v>
      </c>
      <c r="F26">
        <f t="shared" si="6"/>
        <v>1</v>
      </c>
      <c r="G26">
        <f t="shared" si="7"/>
        <v>1</v>
      </c>
      <c r="H26" s="20">
        <f t="shared" si="8"/>
        <v>0</v>
      </c>
      <c r="I26">
        <f t="shared" si="9"/>
        <v>1</v>
      </c>
      <c r="J26">
        <f t="shared" si="0"/>
        <v>0</v>
      </c>
      <c r="K26">
        <f t="shared" si="10"/>
        <v>0</v>
      </c>
      <c r="L26">
        <f t="shared" si="1"/>
        <v>0</v>
      </c>
      <c r="M26">
        <f t="shared" si="11"/>
        <v>0</v>
      </c>
      <c r="N26">
        <f t="shared" si="2"/>
        <v>0</v>
      </c>
      <c r="O26">
        <f t="shared" si="12"/>
        <v>0</v>
      </c>
      <c r="P26">
        <f t="shared" si="3"/>
        <v>0</v>
      </c>
      <c r="Q26">
        <f t="shared" si="13"/>
        <v>0</v>
      </c>
      <c r="R26">
        <f t="shared" si="4"/>
        <v>0</v>
      </c>
      <c r="S26">
        <f t="shared" si="14"/>
        <v>1</v>
      </c>
      <c r="T26">
        <f t="shared" si="5"/>
        <v>0</v>
      </c>
      <c r="U26" s="20">
        <f t="shared" si="15"/>
        <v>0</v>
      </c>
      <c r="V26" s="20">
        <f t="shared" si="16"/>
        <v>0</v>
      </c>
      <c r="W26" s="38">
        <v>5.896526217489555</v>
      </c>
      <c r="X26" s="38">
        <v>19</v>
      </c>
      <c r="Y26" s="20">
        <v>0</v>
      </c>
      <c r="Z26" s="20">
        <v>1</v>
      </c>
    </row>
    <row r="27" spans="1:26">
      <c r="A27" s="38" t="s">
        <v>27</v>
      </c>
      <c r="B27" s="38">
        <v>401</v>
      </c>
      <c r="C27" t="s">
        <v>994</v>
      </c>
      <c r="D27" s="38">
        <v>702</v>
      </c>
      <c r="E27" t="s">
        <v>993</v>
      </c>
      <c r="F27">
        <f t="shared" si="6"/>
        <v>1</v>
      </c>
      <c r="G27">
        <f t="shared" si="7"/>
        <v>0</v>
      </c>
      <c r="H27" s="20">
        <f t="shared" si="8"/>
        <v>0</v>
      </c>
      <c r="I27">
        <f t="shared" si="9"/>
        <v>0</v>
      </c>
      <c r="J27">
        <f t="shared" si="0"/>
        <v>0</v>
      </c>
      <c r="K27">
        <f t="shared" si="10"/>
        <v>0</v>
      </c>
      <c r="L27">
        <f t="shared" si="1"/>
        <v>0</v>
      </c>
      <c r="M27">
        <f t="shared" si="11"/>
        <v>0</v>
      </c>
      <c r="N27">
        <f t="shared" si="2"/>
        <v>0</v>
      </c>
      <c r="O27">
        <f t="shared" si="12"/>
        <v>0</v>
      </c>
      <c r="P27">
        <f t="shared" si="3"/>
        <v>0</v>
      </c>
      <c r="Q27">
        <f t="shared" si="13"/>
        <v>1</v>
      </c>
      <c r="R27">
        <f t="shared" si="4"/>
        <v>0</v>
      </c>
      <c r="S27">
        <f t="shared" si="14"/>
        <v>0</v>
      </c>
      <c r="T27">
        <f t="shared" si="5"/>
        <v>0</v>
      </c>
      <c r="U27" s="20">
        <f t="shared" si="15"/>
        <v>0</v>
      </c>
      <c r="V27" s="20">
        <f t="shared" si="16"/>
        <v>0</v>
      </c>
      <c r="W27" s="38">
        <v>4.8356905714924254</v>
      </c>
      <c r="X27" s="38">
        <v>464</v>
      </c>
      <c r="Y27" s="20">
        <v>0</v>
      </c>
      <c r="Z27" s="20">
        <v>1</v>
      </c>
    </row>
    <row r="28" spans="1:26">
      <c r="A28" s="38" t="s">
        <v>28</v>
      </c>
      <c r="B28" s="38">
        <v>602</v>
      </c>
      <c r="C28" t="s">
        <v>994</v>
      </c>
      <c r="D28" s="38">
        <v>801</v>
      </c>
      <c r="E28" t="s">
        <v>993</v>
      </c>
      <c r="F28">
        <f t="shared" si="6"/>
        <v>1</v>
      </c>
      <c r="G28">
        <f t="shared" si="7"/>
        <v>0</v>
      </c>
      <c r="H28" s="20">
        <f t="shared" si="8"/>
        <v>0</v>
      </c>
      <c r="I28">
        <f t="shared" si="9"/>
        <v>0</v>
      </c>
      <c r="J28">
        <f t="shared" si="0"/>
        <v>0</v>
      </c>
      <c r="K28">
        <f t="shared" si="10"/>
        <v>0</v>
      </c>
      <c r="L28">
        <f t="shared" si="1"/>
        <v>0</v>
      </c>
      <c r="M28">
        <f t="shared" si="11"/>
        <v>0</v>
      </c>
      <c r="N28">
        <f t="shared" si="2"/>
        <v>0</v>
      </c>
      <c r="O28">
        <f t="shared" si="12"/>
        <v>0</v>
      </c>
      <c r="P28">
        <f t="shared" si="3"/>
        <v>0</v>
      </c>
      <c r="Q28">
        <f t="shared" si="13"/>
        <v>0</v>
      </c>
      <c r="R28">
        <f t="shared" si="4"/>
        <v>0</v>
      </c>
      <c r="S28">
        <f t="shared" si="14"/>
        <v>1</v>
      </c>
      <c r="T28">
        <f t="shared" si="5"/>
        <v>0</v>
      </c>
      <c r="U28" s="20">
        <f t="shared" si="15"/>
        <v>0</v>
      </c>
      <c r="V28" s="20">
        <f t="shared" si="16"/>
        <v>0</v>
      </c>
      <c r="W28" s="38">
        <v>4.7774268223893115</v>
      </c>
      <c r="X28" s="38">
        <v>463</v>
      </c>
      <c r="Y28" s="20">
        <v>0</v>
      </c>
      <c r="Z28" s="20">
        <v>1</v>
      </c>
    </row>
    <row r="29" spans="1:26">
      <c r="A29" s="38" t="s">
        <v>29</v>
      </c>
      <c r="B29" s="38">
        <v>102</v>
      </c>
      <c r="C29" t="s">
        <v>993</v>
      </c>
      <c r="D29" s="38">
        <v>801</v>
      </c>
      <c r="E29" t="s">
        <v>1247</v>
      </c>
      <c r="F29">
        <f t="shared" si="6"/>
        <v>1</v>
      </c>
      <c r="G29">
        <f t="shared" si="7"/>
        <v>1</v>
      </c>
      <c r="H29" s="20">
        <f t="shared" si="8"/>
        <v>0</v>
      </c>
      <c r="I29">
        <f t="shared" si="9"/>
        <v>1</v>
      </c>
      <c r="J29">
        <f t="shared" si="0"/>
        <v>0</v>
      </c>
      <c r="K29">
        <f t="shared" si="10"/>
        <v>0</v>
      </c>
      <c r="L29">
        <f t="shared" si="1"/>
        <v>0</v>
      </c>
      <c r="M29">
        <f t="shared" si="11"/>
        <v>0</v>
      </c>
      <c r="N29">
        <f t="shared" si="2"/>
        <v>0</v>
      </c>
      <c r="O29">
        <f t="shared" si="12"/>
        <v>0</v>
      </c>
      <c r="P29">
        <f t="shared" si="3"/>
        <v>0</v>
      </c>
      <c r="Q29">
        <f t="shared" si="13"/>
        <v>0</v>
      </c>
      <c r="R29">
        <f t="shared" si="4"/>
        <v>0</v>
      </c>
      <c r="S29">
        <f t="shared" si="14"/>
        <v>1</v>
      </c>
      <c r="T29">
        <f t="shared" si="5"/>
        <v>0</v>
      </c>
      <c r="U29" s="20">
        <f t="shared" si="15"/>
        <v>0</v>
      </c>
      <c r="V29" s="20">
        <f t="shared" si="16"/>
        <v>0</v>
      </c>
      <c r="W29" s="38">
        <v>3.7512791039833422</v>
      </c>
      <c r="X29" s="38">
        <v>507</v>
      </c>
      <c r="Y29" s="20">
        <v>0</v>
      </c>
      <c r="Z29" s="20">
        <v>1</v>
      </c>
    </row>
    <row r="30" spans="1:26">
      <c r="A30" s="38" t="s">
        <v>30</v>
      </c>
      <c r="B30" s="38">
        <v>702</v>
      </c>
      <c r="C30" t="s">
        <v>993</v>
      </c>
      <c r="D30" s="38">
        <v>1505</v>
      </c>
      <c r="E30" t="s">
        <v>994</v>
      </c>
      <c r="F30">
        <f t="shared" si="6"/>
        <v>1</v>
      </c>
      <c r="G30">
        <f t="shared" si="7"/>
        <v>0</v>
      </c>
      <c r="H30" s="20">
        <f t="shared" si="8"/>
        <v>0</v>
      </c>
      <c r="I30">
        <f t="shared" si="9"/>
        <v>0</v>
      </c>
      <c r="J30">
        <f t="shared" si="0"/>
        <v>0</v>
      </c>
      <c r="K30">
        <f t="shared" si="10"/>
        <v>0</v>
      </c>
      <c r="L30">
        <f t="shared" si="1"/>
        <v>0</v>
      </c>
      <c r="M30">
        <f t="shared" si="11"/>
        <v>0</v>
      </c>
      <c r="N30">
        <f t="shared" si="2"/>
        <v>0</v>
      </c>
      <c r="O30">
        <f t="shared" si="12"/>
        <v>0</v>
      </c>
      <c r="P30">
        <f t="shared" si="3"/>
        <v>0</v>
      </c>
      <c r="Q30">
        <f t="shared" si="13"/>
        <v>1</v>
      </c>
      <c r="R30">
        <f t="shared" si="4"/>
        <v>0</v>
      </c>
      <c r="S30">
        <f t="shared" si="14"/>
        <v>0</v>
      </c>
      <c r="T30">
        <f t="shared" si="5"/>
        <v>0</v>
      </c>
      <c r="U30" s="20">
        <f t="shared" si="15"/>
        <v>0</v>
      </c>
      <c r="V30" s="20">
        <f t="shared" si="16"/>
        <v>0</v>
      </c>
      <c r="W30" s="38">
        <v>5.5327543789924976</v>
      </c>
      <c r="X30" s="38">
        <v>6</v>
      </c>
      <c r="Y30" s="20">
        <v>0</v>
      </c>
      <c r="Z30" s="20">
        <v>1</v>
      </c>
    </row>
    <row r="31" spans="1:26">
      <c r="A31" s="38" t="s">
        <v>31</v>
      </c>
      <c r="B31" s="38">
        <v>403</v>
      </c>
      <c r="C31" t="s">
        <v>994</v>
      </c>
      <c r="D31" s="38">
        <v>801</v>
      </c>
      <c r="E31" t="s">
        <v>993</v>
      </c>
      <c r="F31">
        <f t="shared" si="6"/>
        <v>1</v>
      </c>
      <c r="G31">
        <f t="shared" si="7"/>
        <v>0</v>
      </c>
      <c r="H31" s="20">
        <f t="shared" si="8"/>
        <v>0</v>
      </c>
      <c r="I31">
        <f t="shared" si="9"/>
        <v>0</v>
      </c>
      <c r="J31">
        <f t="shared" si="0"/>
        <v>0</v>
      </c>
      <c r="K31">
        <f t="shared" si="10"/>
        <v>0</v>
      </c>
      <c r="L31">
        <f t="shared" si="1"/>
        <v>0</v>
      </c>
      <c r="M31">
        <f t="shared" si="11"/>
        <v>0</v>
      </c>
      <c r="N31">
        <f t="shared" si="2"/>
        <v>0</v>
      </c>
      <c r="O31">
        <f t="shared" si="12"/>
        <v>0</v>
      </c>
      <c r="P31">
        <f t="shared" si="3"/>
        <v>0</v>
      </c>
      <c r="Q31">
        <f t="shared" si="13"/>
        <v>0</v>
      </c>
      <c r="R31">
        <f t="shared" si="4"/>
        <v>0</v>
      </c>
      <c r="S31">
        <f t="shared" si="14"/>
        <v>1</v>
      </c>
      <c r="T31">
        <f t="shared" si="5"/>
        <v>0</v>
      </c>
      <c r="U31" s="20">
        <f t="shared" si="15"/>
        <v>0</v>
      </c>
      <c r="V31" s="20">
        <f t="shared" si="16"/>
        <v>0</v>
      </c>
      <c r="W31" s="38">
        <v>3.9595183769729982</v>
      </c>
      <c r="X31" s="38">
        <v>365</v>
      </c>
      <c r="Y31" s="20">
        <v>0</v>
      </c>
      <c r="Z31" s="20">
        <v>1</v>
      </c>
    </row>
    <row r="32" spans="1:26">
      <c r="A32" s="38" t="s">
        <v>32</v>
      </c>
      <c r="B32" s="38">
        <v>602</v>
      </c>
      <c r="C32" t="s">
        <v>994</v>
      </c>
      <c r="D32" s="38">
        <v>801</v>
      </c>
      <c r="E32" t="s">
        <v>993</v>
      </c>
      <c r="F32">
        <f t="shared" si="6"/>
        <v>1</v>
      </c>
      <c r="G32">
        <f t="shared" si="7"/>
        <v>0</v>
      </c>
      <c r="H32" s="20">
        <f t="shared" si="8"/>
        <v>1</v>
      </c>
      <c r="I32">
        <f t="shared" si="9"/>
        <v>0</v>
      </c>
      <c r="J32">
        <f t="shared" si="0"/>
        <v>0</v>
      </c>
      <c r="K32">
        <f t="shared" si="10"/>
        <v>0</v>
      </c>
      <c r="L32">
        <f t="shared" si="1"/>
        <v>0</v>
      </c>
      <c r="M32">
        <f t="shared" si="11"/>
        <v>0</v>
      </c>
      <c r="N32">
        <f t="shared" si="2"/>
        <v>0</v>
      </c>
      <c r="O32">
        <f t="shared" si="12"/>
        <v>0</v>
      </c>
      <c r="P32">
        <f t="shared" si="3"/>
        <v>0</v>
      </c>
      <c r="Q32">
        <f t="shared" si="13"/>
        <v>0</v>
      </c>
      <c r="R32">
        <f t="shared" si="4"/>
        <v>0</v>
      </c>
      <c r="S32">
        <f t="shared" si="14"/>
        <v>1</v>
      </c>
      <c r="T32">
        <f t="shared" si="5"/>
        <v>1</v>
      </c>
      <c r="U32" s="20">
        <f t="shared" si="15"/>
        <v>0</v>
      </c>
      <c r="V32" s="20">
        <f t="shared" si="16"/>
        <v>0</v>
      </c>
      <c r="W32" s="38">
        <v>4.4955443375464483</v>
      </c>
      <c r="X32" s="38">
        <v>335</v>
      </c>
      <c r="Y32" s="20">
        <v>1</v>
      </c>
      <c r="Z32" s="20">
        <v>1</v>
      </c>
    </row>
    <row r="33" spans="1:26">
      <c r="A33" s="38" t="s">
        <v>33</v>
      </c>
      <c r="B33" s="38">
        <v>403</v>
      </c>
      <c r="C33" t="s">
        <v>994</v>
      </c>
      <c r="D33" s="38">
        <v>801</v>
      </c>
      <c r="E33" t="s">
        <v>993</v>
      </c>
      <c r="F33">
        <f t="shared" si="6"/>
        <v>1</v>
      </c>
      <c r="G33">
        <f t="shared" si="7"/>
        <v>0</v>
      </c>
      <c r="H33" s="20">
        <f t="shared" si="8"/>
        <v>1</v>
      </c>
      <c r="I33">
        <f t="shared" si="9"/>
        <v>0</v>
      </c>
      <c r="J33">
        <f t="shared" si="0"/>
        <v>0</v>
      </c>
      <c r="K33">
        <f t="shared" si="10"/>
        <v>0</v>
      </c>
      <c r="L33">
        <f t="shared" si="1"/>
        <v>0</v>
      </c>
      <c r="M33">
        <f t="shared" si="11"/>
        <v>0</v>
      </c>
      <c r="N33">
        <f t="shared" si="2"/>
        <v>0</v>
      </c>
      <c r="O33">
        <f t="shared" si="12"/>
        <v>0</v>
      </c>
      <c r="P33">
        <f t="shared" si="3"/>
        <v>0</v>
      </c>
      <c r="Q33">
        <f t="shared" si="13"/>
        <v>0</v>
      </c>
      <c r="R33">
        <f t="shared" si="4"/>
        <v>0</v>
      </c>
      <c r="S33">
        <f t="shared" si="14"/>
        <v>1</v>
      </c>
      <c r="T33">
        <f t="shared" si="5"/>
        <v>1</v>
      </c>
      <c r="U33" s="20">
        <f t="shared" si="15"/>
        <v>0</v>
      </c>
      <c r="V33" s="20">
        <f t="shared" si="16"/>
        <v>0</v>
      </c>
      <c r="W33" s="38">
        <v>3.0293837776852097</v>
      </c>
      <c r="X33" s="38">
        <v>492</v>
      </c>
      <c r="Y33" s="20">
        <v>1</v>
      </c>
      <c r="Z33" s="20">
        <v>1</v>
      </c>
    </row>
    <row r="34" spans="1:26">
      <c r="A34" s="38" t="s">
        <v>34</v>
      </c>
      <c r="B34" s="38">
        <v>302</v>
      </c>
      <c r="C34" t="s">
        <v>993</v>
      </c>
      <c r="D34" s="38">
        <v>401</v>
      </c>
      <c r="E34" t="s">
        <v>994</v>
      </c>
      <c r="F34">
        <f t="shared" si="6"/>
        <v>1</v>
      </c>
      <c r="G34">
        <f t="shared" si="7"/>
        <v>0</v>
      </c>
      <c r="H34" s="20">
        <f t="shared" si="8"/>
        <v>1</v>
      </c>
      <c r="I34">
        <f t="shared" si="9"/>
        <v>0</v>
      </c>
      <c r="J34">
        <f t="shared" si="0"/>
        <v>0</v>
      </c>
      <c r="K34">
        <f t="shared" si="10"/>
        <v>1</v>
      </c>
      <c r="L34">
        <f t="shared" si="1"/>
        <v>1</v>
      </c>
      <c r="M34">
        <f t="shared" si="11"/>
        <v>0</v>
      </c>
      <c r="N34">
        <f t="shared" si="2"/>
        <v>0</v>
      </c>
      <c r="O34">
        <f t="shared" si="12"/>
        <v>0</v>
      </c>
      <c r="P34">
        <f t="shared" si="3"/>
        <v>0</v>
      </c>
      <c r="Q34">
        <f t="shared" si="13"/>
        <v>0</v>
      </c>
      <c r="R34">
        <f t="shared" si="4"/>
        <v>0</v>
      </c>
      <c r="S34">
        <f t="shared" si="14"/>
        <v>0</v>
      </c>
      <c r="T34">
        <f t="shared" si="5"/>
        <v>0</v>
      </c>
      <c r="U34" s="20">
        <f t="shared" si="15"/>
        <v>0</v>
      </c>
      <c r="V34" s="20">
        <f t="shared" si="16"/>
        <v>0</v>
      </c>
      <c r="W34" s="38">
        <v>4.6981005456233902</v>
      </c>
      <c r="X34" s="38">
        <v>576</v>
      </c>
      <c r="Y34" s="20">
        <v>1</v>
      </c>
      <c r="Z34" s="20">
        <v>1</v>
      </c>
    </row>
    <row r="35" spans="1:26">
      <c r="A35" s="38" t="s">
        <v>35</v>
      </c>
      <c r="B35" s="38">
        <v>102</v>
      </c>
      <c r="C35" t="s">
        <v>993</v>
      </c>
      <c r="D35" s="38">
        <v>304</v>
      </c>
      <c r="E35" t="s">
        <v>993</v>
      </c>
      <c r="F35">
        <f t="shared" si="6"/>
        <v>1</v>
      </c>
      <c r="G35">
        <f t="shared" si="7"/>
        <v>1</v>
      </c>
      <c r="H35" s="20">
        <f t="shared" si="8"/>
        <v>1</v>
      </c>
      <c r="I35">
        <f t="shared" si="9"/>
        <v>1</v>
      </c>
      <c r="J35">
        <f t="shared" si="0"/>
        <v>1</v>
      </c>
      <c r="K35">
        <f t="shared" si="10"/>
        <v>0</v>
      </c>
      <c r="L35">
        <f t="shared" si="1"/>
        <v>0</v>
      </c>
      <c r="M35">
        <f t="shared" si="11"/>
        <v>0</v>
      </c>
      <c r="N35">
        <f t="shared" si="2"/>
        <v>0</v>
      </c>
      <c r="O35">
        <f t="shared" si="12"/>
        <v>1</v>
      </c>
      <c r="P35">
        <f t="shared" si="3"/>
        <v>1</v>
      </c>
      <c r="Q35">
        <f t="shared" si="13"/>
        <v>0</v>
      </c>
      <c r="R35">
        <f t="shared" si="4"/>
        <v>0</v>
      </c>
      <c r="S35">
        <f t="shared" si="14"/>
        <v>0</v>
      </c>
      <c r="T35">
        <f t="shared" si="5"/>
        <v>0</v>
      </c>
      <c r="U35" s="20">
        <f t="shared" si="15"/>
        <v>0</v>
      </c>
      <c r="V35" s="20">
        <f t="shared" si="16"/>
        <v>0</v>
      </c>
      <c r="W35" s="38">
        <v>4.9464522650130727</v>
      </c>
      <c r="X35" s="38">
        <v>95</v>
      </c>
      <c r="Y35" s="20">
        <v>1</v>
      </c>
      <c r="Z35" s="20">
        <v>0</v>
      </c>
    </row>
    <row r="36" spans="1:26">
      <c r="A36" s="38" t="s">
        <v>36</v>
      </c>
      <c r="B36" s="38">
        <v>1203</v>
      </c>
      <c r="C36" t="s">
        <v>993</v>
      </c>
      <c r="D36" s="38">
        <v>1502</v>
      </c>
      <c r="E36" t="s">
        <v>994</v>
      </c>
      <c r="F36">
        <f t="shared" si="6"/>
        <v>1</v>
      </c>
      <c r="G36">
        <f t="shared" si="7"/>
        <v>0</v>
      </c>
      <c r="H36" s="20">
        <f t="shared" si="8"/>
        <v>1</v>
      </c>
      <c r="I36">
        <f t="shared" si="9"/>
        <v>0</v>
      </c>
      <c r="J36">
        <f t="shared" si="0"/>
        <v>0</v>
      </c>
      <c r="K36">
        <f t="shared" si="10"/>
        <v>0</v>
      </c>
      <c r="L36">
        <f t="shared" si="1"/>
        <v>0</v>
      </c>
      <c r="M36">
        <f t="shared" si="11"/>
        <v>0</v>
      </c>
      <c r="N36">
        <f t="shared" si="2"/>
        <v>0</v>
      </c>
      <c r="O36">
        <f t="shared" si="12"/>
        <v>0</v>
      </c>
      <c r="P36">
        <f t="shared" si="3"/>
        <v>0</v>
      </c>
      <c r="Q36">
        <f t="shared" si="13"/>
        <v>0</v>
      </c>
      <c r="R36">
        <f t="shared" si="4"/>
        <v>0</v>
      </c>
      <c r="S36">
        <f t="shared" si="14"/>
        <v>0</v>
      </c>
      <c r="T36">
        <f t="shared" si="5"/>
        <v>0</v>
      </c>
      <c r="U36" s="20">
        <f t="shared" si="15"/>
        <v>0</v>
      </c>
      <c r="V36" s="20">
        <f t="shared" si="16"/>
        <v>0</v>
      </c>
      <c r="W36" s="38">
        <v>4.9355072658247128</v>
      </c>
      <c r="X36" s="38">
        <v>344</v>
      </c>
      <c r="Y36" s="20">
        <v>1</v>
      </c>
      <c r="Z36" s="20">
        <v>1</v>
      </c>
    </row>
    <row r="37" spans="1:26">
      <c r="A37" s="38" t="s">
        <v>37</v>
      </c>
      <c r="B37" s="38">
        <v>304</v>
      </c>
      <c r="C37" t="s">
        <v>993</v>
      </c>
      <c r="D37" s="38">
        <v>1202</v>
      </c>
      <c r="E37" t="s">
        <v>993</v>
      </c>
      <c r="F37">
        <f t="shared" si="6"/>
        <v>1</v>
      </c>
      <c r="G37">
        <f t="shared" si="7"/>
        <v>1</v>
      </c>
      <c r="H37" s="20">
        <f t="shared" si="8"/>
        <v>1</v>
      </c>
      <c r="I37">
        <f t="shared" si="9"/>
        <v>0</v>
      </c>
      <c r="J37">
        <f t="shared" si="0"/>
        <v>0</v>
      </c>
      <c r="K37">
        <f t="shared" si="10"/>
        <v>0</v>
      </c>
      <c r="L37">
        <f t="shared" si="1"/>
        <v>0</v>
      </c>
      <c r="M37">
        <f t="shared" si="11"/>
        <v>0</v>
      </c>
      <c r="N37">
        <f t="shared" si="2"/>
        <v>0</v>
      </c>
      <c r="O37">
        <f t="shared" si="12"/>
        <v>1</v>
      </c>
      <c r="P37">
        <f t="shared" si="3"/>
        <v>1</v>
      </c>
      <c r="Q37">
        <f t="shared" si="13"/>
        <v>0</v>
      </c>
      <c r="R37">
        <f t="shared" si="4"/>
        <v>0</v>
      </c>
      <c r="S37">
        <f t="shared" si="14"/>
        <v>0</v>
      </c>
      <c r="T37">
        <f t="shared" si="5"/>
        <v>0</v>
      </c>
      <c r="U37" s="20">
        <f t="shared" si="15"/>
        <v>1</v>
      </c>
      <c r="V37" s="20">
        <f t="shared" si="16"/>
        <v>1</v>
      </c>
      <c r="W37" s="38">
        <v>4.685741738602264</v>
      </c>
      <c r="X37" s="38">
        <v>534</v>
      </c>
      <c r="Y37" s="20">
        <v>1</v>
      </c>
      <c r="Z37" s="20">
        <v>0</v>
      </c>
    </row>
    <row r="38" spans="1:26">
      <c r="A38" s="38" t="s">
        <v>38</v>
      </c>
      <c r="B38" s="38">
        <v>102</v>
      </c>
      <c r="C38" t="s">
        <v>993</v>
      </c>
      <c r="D38" s="38">
        <v>302</v>
      </c>
      <c r="E38" t="s">
        <v>993</v>
      </c>
      <c r="F38">
        <f t="shared" si="6"/>
        <v>1</v>
      </c>
      <c r="G38">
        <f t="shared" si="7"/>
        <v>1</v>
      </c>
      <c r="H38" s="20">
        <f t="shared" si="8"/>
        <v>0</v>
      </c>
      <c r="I38">
        <f t="shared" si="9"/>
        <v>1</v>
      </c>
      <c r="J38">
        <f t="shared" si="0"/>
        <v>0</v>
      </c>
      <c r="K38">
        <f t="shared" si="10"/>
        <v>1</v>
      </c>
      <c r="L38">
        <f t="shared" si="1"/>
        <v>0</v>
      </c>
      <c r="M38">
        <f t="shared" si="11"/>
        <v>0</v>
      </c>
      <c r="N38">
        <f t="shared" si="2"/>
        <v>0</v>
      </c>
      <c r="O38">
        <f t="shared" si="12"/>
        <v>0</v>
      </c>
      <c r="P38">
        <f t="shared" si="3"/>
        <v>0</v>
      </c>
      <c r="Q38">
        <f t="shared" si="13"/>
        <v>0</v>
      </c>
      <c r="R38">
        <f t="shared" si="4"/>
        <v>0</v>
      </c>
      <c r="S38">
        <f t="shared" si="14"/>
        <v>0</v>
      </c>
      <c r="T38">
        <f t="shared" si="5"/>
        <v>0</v>
      </c>
      <c r="U38" s="20">
        <f t="shared" si="15"/>
        <v>0</v>
      </c>
      <c r="V38" s="20">
        <f t="shared" si="16"/>
        <v>0</v>
      </c>
      <c r="W38" s="38">
        <v>5.6394864892685863</v>
      </c>
      <c r="X38" s="38">
        <v>28</v>
      </c>
      <c r="Y38" s="20">
        <v>0</v>
      </c>
      <c r="Z38" s="20">
        <v>1</v>
      </c>
    </row>
    <row r="39" spans="1:26">
      <c r="A39" s="38" t="s">
        <v>39</v>
      </c>
      <c r="B39" s="38">
        <v>702</v>
      </c>
      <c r="C39" t="s">
        <v>993</v>
      </c>
      <c r="D39" s="38">
        <v>801</v>
      </c>
      <c r="E39" t="s">
        <v>993</v>
      </c>
      <c r="F39">
        <f t="shared" si="6"/>
        <v>1</v>
      </c>
      <c r="G39">
        <f t="shared" si="7"/>
        <v>1</v>
      </c>
      <c r="H39" s="20">
        <f t="shared" si="8"/>
        <v>0</v>
      </c>
      <c r="I39">
        <f t="shared" si="9"/>
        <v>0</v>
      </c>
      <c r="J39">
        <f t="shared" si="0"/>
        <v>0</v>
      </c>
      <c r="K39">
        <f t="shared" si="10"/>
        <v>0</v>
      </c>
      <c r="L39">
        <f t="shared" si="1"/>
        <v>0</v>
      </c>
      <c r="M39">
        <f t="shared" si="11"/>
        <v>0</v>
      </c>
      <c r="N39">
        <f t="shared" si="2"/>
        <v>0</v>
      </c>
      <c r="O39">
        <f t="shared" si="12"/>
        <v>0</v>
      </c>
      <c r="P39">
        <f t="shared" si="3"/>
        <v>0</v>
      </c>
      <c r="Q39">
        <f t="shared" si="13"/>
        <v>1</v>
      </c>
      <c r="R39">
        <f t="shared" si="4"/>
        <v>0</v>
      </c>
      <c r="S39">
        <f t="shared" si="14"/>
        <v>1</v>
      </c>
      <c r="T39">
        <f t="shared" si="5"/>
        <v>0</v>
      </c>
      <c r="U39" s="20">
        <f t="shared" si="15"/>
        <v>0</v>
      </c>
      <c r="V39" s="20">
        <f t="shared" si="16"/>
        <v>0</v>
      </c>
      <c r="W39" s="38">
        <v>5.4393326938302629</v>
      </c>
      <c r="X39" s="38">
        <v>226</v>
      </c>
      <c r="Y39" s="20">
        <v>0</v>
      </c>
      <c r="Z39" s="20">
        <v>1</v>
      </c>
    </row>
    <row r="40" spans="1:26">
      <c r="A40" s="38" t="s">
        <v>40</v>
      </c>
      <c r="B40" s="38">
        <v>406</v>
      </c>
      <c r="C40" t="s">
        <v>994</v>
      </c>
      <c r="D40" s="38">
        <v>1505</v>
      </c>
      <c r="E40" t="s">
        <v>994</v>
      </c>
      <c r="F40">
        <f t="shared" si="6"/>
        <v>0</v>
      </c>
      <c r="G40">
        <f t="shared" si="7"/>
        <v>1</v>
      </c>
      <c r="H40" s="20">
        <f t="shared" si="8"/>
        <v>0</v>
      </c>
      <c r="I40">
        <f t="shared" si="9"/>
        <v>0</v>
      </c>
      <c r="J40">
        <f t="shared" si="0"/>
        <v>0</v>
      </c>
      <c r="K40">
        <f t="shared" si="10"/>
        <v>0</v>
      </c>
      <c r="L40">
        <f t="shared" si="1"/>
        <v>0</v>
      </c>
      <c r="M40">
        <f t="shared" si="11"/>
        <v>0</v>
      </c>
      <c r="N40">
        <f t="shared" si="2"/>
        <v>0</v>
      </c>
      <c r="O40">
        <f t="shared" si="12"/>
        <v>0</v>
      </c>
      <c r="P40">
        <f t="shared" si="3"/>
        <v>0</v>
      </c>
      <c r="Q40">
        <f t="shared" si="13"/>
        <v>0</v>
      </c>
      <c r="R40">
        <f t="shared" si="4"/>
        <v>0</v>
      </c>
      <c r="S40">
        <f t="shared" si="14"/>
        <v>0</v>
      </c>
      <c r="T40">
        <f t="shared" si="5"/>
        <v>0</v>
      </c>
      <c r="U40" s="20">
        <f t="shared" si="15"/>
        <v>0</v>
      </c>
      <c r="V40" s="20">
        <f t="shared" si="16"/>
        <v>0</v>
      </c>
      <c r="W40" s="38">
        <v>5.6180480967120925</v>
      </c>
      <c r="X40" s="38">
        <v>149</v>
      </c>
      <c r="Y40" s="20">
        <v>0</v>
      </c>
      <c r="Z40" s="20">
        <v>1</v>
      </c>
    </row>
    <row r="41" spans="1:26">
      <c r="A41" s="38" t="s">
        <v>41</v>
      </c>
      <c r="B41" s="38">
        <v>403</v>
      </c>
      <c r="C41" t="s">
        <v>994</v>
      </c>
      <c r="D41" s="38">
        <v>801</v>
      </c>
      <c r="E41" t="s">
        <v>993</v>
      </c>
      <c r="F41">
        <f t="shared" si="6"/>
        <v>1</v>
      </c>
      <c r="G41">
        <f t="shared" si="7"/>
        <v>0</v>
      </c>
      <c r="H41" s="20">
        <f t="shared" si="8"/>
        <v>0</v>
      </c>
      <c r="I41">
        <f t="shared" si="9"/>
        <v>0</v>
      </c>
      <c r="J41">
        <f t="shared" si="0"/>
        <v>0</v>
      </c>
      <c r="K41">
        <f t="shared" si="10"/>
        <v>0</v>
      </c>
      <c r="L41">
        <f t="shared" si="1"/>
        <v>0</v>
      </c>
      <c r="M41">
        <f t="shared" si="11"/>
        <v>0</v>
      </c>
      <c r="N41">
        <f t="shared" si="2"/>
        <v>0</v>
      </c>
      <c r="O41">
        <f t="shared" si="12"/>
        <v>0</v>
      </c>
      <c r="P41">
        <f t="shared" si="3"/>
        <v>0</v>
      </c>
      <c r="Q41">
        <f t="shared" si="13"/>
        <v>0</v>
      </c>
      <c r="R41">
        <f t="shared" si="4"/>
        <v>0</v>
      </c>
      <c r="S41">
        <f t="shared" si="14"/>
        <v>1</v>
      </c>
      <c r="T41">
        <f t="shared" si="5"/>
        <v>0</v>
      </c>
      <c r="U41" s="20">
        <f t="shared" si="15"/>
        <v>0</v>
      </c>
      <c r="V41" s="20">
        <f t="shared" si="16"/>
        <v>0</v>
      </c>
      <c r="W41" s="38">
        <v>4.9809119377768436</v>
      </c>
      <c r="X41" s="38">
        <v>324</v>
      </c>
      <c r="Y41" s="20">
        <v>0</v>
      </c>
      <c r="Z41" s="20">
        <v>1</v>
      </c>
    </row>
    <row r="42" spans="1:26">
      <c r="A42" s="38" t="s">
        <v>42</v>
      </c>
      <c r="B42" s="38">
        <v>303</v>
      </c>
      <c r="C42" t="s">
        <v>993</v>
      </c>
      <c r="D42" s="38">
        <v>702</v>
      </c>
      <c r="E42" t="s">
        <v>993</v>
      </c>
      <c r="F42">
        <f t="shared" si="6"/>
        <v>1</v>
      </c>
      <c r="G42">
        <f t="shared" si="7"/>
        <v>1</v>
      </c>
      <c r="H42" s="20">
        <f t="shared" si="8"/>
        <v>0</v>
      </c>
      <c r="I42">
        <f t="shared" si="9"/>
        <v>0</v>
      </c>
      <c r="J42">
        <f t="shared" si="0"/>
        <v>0</v>
      </c>
      <c r="K42">
        <f t="shared" si="10"/>
        <v>0</v>
      </c>
      <c r="L42">
        <f t="shared" si="1"/>
        <v>0</v>
      </c>
      <c r="M42">
        <f t="shared" si="11"/>
        <v>1</v>
      </c>
      <c r="N42">
        <f t="shared" si="2"/>
        <v>0</v>
      </c>
      <c r="O42">
        <f t="shared" si="12"/>
        <v>0</v>
      </c>
      <c r="P42">
        <f t="shared" si="3"/>
        <v>0</v>
      </c>
      <c r="Q42">
        <f t="shared" si="13"/>
        <v>1</v>
      </c>
      <c r="R42">
        <f t="shared" si="4"/>
        <v>0</v>
      </c>
      <c r="S42">
        <f t="shared" si="14"/>
        <v>0</v>
      </c>
      <c r="T42">
        <f t="shared" si="5"/>
        <v>0</v>
      </c>
      <c r="U42" s="20">
        <f t="shared" si="15"/>
        <v>0</v>
      </c>
      <c r="V42" s="20">
        <f t="shared" si="16"/>
        <v>0</v>
      </c>
      <c r="W42" s="38">
        <v>4.5526682161121936</v>
      </c>
      <c r="X42" s="38">
        <v>21</v>
      </c>
      <c r="Y42" s="20">
        <v>0</v>
      </c>
      <c r="Z42" s="20">
        <v>1</v>
      </c>
    </row>
    <row r="43" spans="1:26">
      <c r="A43" s="38" t="s">
        <v>43</v>
      </c>
      <c r="B43" s="38">
        <v>102</v>
      </c>
      <c r="C43" t="s">
        <v>993</v>
      </c>
      <c r="D43" s="38">
        <v>302</v>
      </c>
      <c r="E43" t="s">
        <v>993</v>
      </c>
      <c r="F43">
        <f t="shared" si="6"/>
        <v>1</v>
      </c>
      <c r="G43">
        <f t="shared" si="7"/>
        <v>1</v>
      </c>
      <c r="H43" s="20">
        <f t="shared" si="8"/>
        <v>1</v>
      </c>
      <c r="I43">
        <f t="shared" si="9"/>
        <v>1</v>
      </c>
      <c r="J43">
        <f t="shared" si="0"/>
        <v>1</v>
      </c>
      <c r="K43">
        <f t="shared" si="10"/>
        <v>1</v>
      </c>
      <c r="L43">
        <f t="shared" si="1"/>
        <v>1</v>
      </c>
      <c r="M43">
        <f t="shared" si="11"/>
        <v>0</v>
      </c>
      <c r="N43">
        <f t="shared" si="2"/>
        <v>0</v>
      </c>
      <c r="O43">
        <f t="shared" si="12"/>
        <v>0</v>
      </c>
      <c r="P43">
        <f t="shared" si="3"/>
        <v>0</v>
      </c>
      <c r="Q43">
        <f t="shared" si="13"/>
        <v>0</v>
      </c>
      <c r="R43">
        <f t="shared" si="4"/>
        <v>0</v>
      </c>
      <c r="S43">
        <f t="shared" si="14"/>
        <v>0</v>
      </c>
      <c r="T43">
        <f t="shared" si="5"/>
        <v>0</v>
      </c>
      <c r="U43" s="20">
        <f t="shared" si="15"/>
        <v>0</v>
      </c>
      <c r="V43" s="20">
        <f t="shared" si="16"/>
        <v>0</v>
      </c>
      <c r="W43" s="38">
        <v>5.1105897102992488</v>
      </c>
      <c r="X43" s="38">
        <v>636</v>
      </c>
      <c r="Y43" s="20">
        <v>1</v>
      </c>
      <c r="Z43" s="20">
        <v>1</v>
      </c>
    </row>
    <row r="44" spans="1:26">
      <c r="A44" s="38" t="s">
        <v>44</v>
      </c>
      <c r="B44" s="38">
        <v>801</v>
      </c>
      <c r="C44" t="s">
        <v>993</v>
      </c>
      <c r="D44" s="38">
        <v>1502</v>
      </c>
      <c r="E44" t="s">
        <v>994</v>
      </c>
      <c r="F44">
        <f t="shared" si="6"/>
        <v>1</v>
      </c>
      <c r="G44">
        <f t="shared" si="7"/>
        <v>0</v>
      </c>
      <c r="H44" s="20">
        <f t="shared" si="8"/>
        <v>1</v>
      </c>
      <c r="I44">
        <f t="shared" si="9"/>
        <v>0</v>
      </c>
      <c r="J44">
        <f t="shared" si="0"/>
        <v>0</v>
      </c>
      <c r="K44">
        <f t="shared" si="10"/>
        <v>0</v>
      </c>
      <c r="L44">
        <f t="shared" si="1"/>
        <v>0</v>
      </c>
      <c r="M44">
        <f t="shared" si="11"/>
        <v>0</v>
      </c>
      <c r="N44">
        <f t="shared" si="2"/>
        <v>0</v>
      </c>
      <c r="O44">
        <f t="shared" si="12"/>
        <v>0</v>
      </c>
      <c r="P44">
        <f t="shared" si="3"/>
        <v>0</v>
      </c>
      <c r="Q44">
        <f t="shared" si="13"/>
        <v>0</v>
      </c>
      <c r="R44">
        <f t="shared" si="4"/>
        <v>0</v>
      </c>
      <c r="S44">
        <f t="shared" si="14"/>
        <v>1</v>
      </c>
      <c r="T44">
        <f t="shared" si="5"/>
        <v>1</v>
      </c>
      <c r="U44" s="20">
        <f t="shared" si="15"/>
        <v>0</v>
      </c>
      <c r="V44" s="20">
        <f t="shared" si="16"/>
        <v>0</v>
      </c>
      <c r="W44" s="38">
        <v>3.4871383754771865</v>
      </c>
      <c r="X44" s="38">
        <v>552</v>
      </c>
      <c r="Y44" s="20">
        <v>1</v>
      </c>
      <c r="Z44" s="20">
        <v>1</v>
      </c>
    </row>
    <row r="45" spans="1:26">
      <c r="A45" s="38" t="s">
        <v>45</v>
      </c>
      <c r="B45" s="38">
        <v>401</v>
      </c>
      <c r="C45" t="s">
        <v>994</v>
      </c>
      <c r="D45" s="38">
        <v>403</v>
      </c>
      <c r="E45" t="s">
        <v>994</v>
      </c>
      <c r="F45">
        <f t="shared" si="6"/>
        <v>0</v>
      </c>
      <c r="G45">
        <f t="shared" si="7"/>
        <v>1</v>
      </c>
      <c r="H45" s="20">
        <f t="shared" si="8"/>
        <v>0</v>
      </c>
      <c r="I45">
        <f t="shared" si="9"/>
        <v>0</v>
      </c>
      <c r="J45">
        <f t="shared" si="0"/>
        <v>0</v>
      </c>
      <c r="K45">
        <f t="shared" si="10"/>
        <v>0</v>
      </c>
      <c r="L45">
        <f t="shared" si="1"/>
        <v>0</v>
      </c>
      <c r="M45">
        <f t="shared" si="11"/>
        <v>0</v>
      </c>
      <c r="N45">
        <f t="shared" si="2"/>
        <v>0</v>
      </c>
      <c r="O45">
        <f t="shared" si="12"/>
        <v>0</v>
      </c>
      <c r="P45">
        <f t="shared" si="3"/>
        <v>0</v>
      </c>
      <c r="Q45">
        <f t="shared" si="13"/>
        <v>0</v>
      </c>
      <c r="R45">
        <f t="shared" si="4"/>
        <v>0</v>
      </c>
      <c r="S45">
        <f t="shared" si="14"/>
        <v>0</v>
      </c>
      <c r="T45">
        <f t="shared" si="5"/>
        <v>0</v>
      </c>
      <c r="U45" s="20">
        <f t="shared" si="15"/>
        <v>0</v>
      </c>
      <c r="V45" s="20">
        <f t="shared" si="16"/>
        <v>0</v>
      </c>
      <c r="W45" s="38">
        <v>4.9014583213961123</v>
      </c>
      <c r="X45" s="38">
        <v>447</v>
      </c>
      <c r="Y45" s="20">
        <v>1</v>
      </c>
      <c r="Z45" s="20">
        <v>1</v>
      </c>
    </row>
    <row r="46" spans="1:26">
      <c r="A46" s="38" t="s">
        <v>46</v>
      </c>
      <c r="B46" s="38">
        <v>702</v>
      </c>
      <c r="C46" t="s">
        <v>993</v>
      </c>
      <c r="D46" s="38">
        <v>1505</v>
      </c>
      <c r="E46" t="s">
        <v>994</v>
      </c>
      <c r="F46">
        <f t="shared" si="6"/>
        <v>1</v>
      </c>
      <c r="G46">
        <f t="shared" si="7"/>
        <v>0</v>
      </c>
      <c r="H46" s="20">
        <f t="shared" si="8"/>
        <v>0</v>
      </c>
      <c r="I46">
        <f t="shared" si="9"/>
        <v>0</v>
      </c>
      <c r="J46">
        <f t="shared" si="0"/>
        <v>0</v>
      </c>
      <c r="K46">
        <f t="shared" si="10"/>
        <v>0</v>
      </c>
      <c r="L46">
        <f t="shared" si="1"/>
        <v>0</v>
      </c>
      <c r="M46">
        <f t="shared" si="11"/>
        <v>0</v>
      </c>
      <c r="N46">
        <f t="shared" si="2"/>
        <v>0</v>
      </c>
      <c r="O46">
        <f t="shared" si="12"/>
        <v>0</v>
      </c>
      <c r="P46">
        <f t="shared" si="3"/>
        <v>0</v>
      </c>
      <c r="Q46">
        <f t="shared" si="13"/>
        <v>1</v>
      </c>
      <c r="R46">
        <f t="shared" si="4"/>
        <v>0</v>
      </c>
      <c r="S46">
        <f t="shared" si="14"/>
        <v>0</v>
      </c>
      <c r="T46">
        <f t="shared" si="5"/>
        <v>0</v>
      </c>
      <c r="U46" s="20">
        <f t="shared" si="15"/>
        <v>0</v>
      </c>
      <c r="V46" s="20">
        <f t="shared" si="16"/>
        <v>0</v>
      </c>
      <c r="W46" s="38">
        <v>4.2013971243204518</v>
      </c>
      <c r="X46" s="38">
        <v>594</v>
      </c>
      <c r="Y46" s="20">
        <v>0</v>
      </c>
      <c r="Z46" s="20">
        <v>1</v>
      </c>
    </row>
    <row r="47" spans="1:26">
      <c r="A47" s="38" t="s">
        <v>47</v>
      </c>
      <c r="B47" s="38">
        <v>102</v>
      </c>
      <c r="C47" t="s">
        <v>993</v>
      </c>
      <c r="D47" s="38">
        <v>702</v>
      </c>
      <c r="E47" t="s">
        <v>993</v>
      </c>
      <c r="F47">
        <f t="shared" si="6"/>
        <v>1</v>
      </c>
      <c r="G47">
        <f t="shared" si="7"/>
        <v>1</v>
      </c>
      <c r="H47" s="20">
        <f t="shared" si="8"/>
        <v>0</v>
      </c>
      <c r="I47">
        <f t="shared" si="9"/>
        <v>1</v>
      </c>
      <c r="J47">
        <f t="shared" si="0"/>
        <v>0</v>
      </c>
      <c r="K47">
        <f t="shared" si="10"/>
        <v>0</v>
      </c>
      <c r="L47">
        <f t="shared" si="1"/>
        <v>0</v>
      </c>
      <c r="M47">
        <f t="shared" si="11"/>
        <v>0</v>
      </c>
      <c r="N47">
        <f t="shared" si="2"/>
        <v>0</v>
      </c>
      <c r="O47">
        <f t="shared" si="12"/>
        <v>0</v>
      </c>
      <c r="P47">
        <f t="shared" si="3"/>
        <v>0</v>
      </c>
      <c r="Q47">
        <f t="shared" si="13"/>
        <v>1</v>
      </c>
      <c r="R47">
        <f t="shared" si="4"/>
        <v>0</v>
      </c>
      <c r="S47">
        <f t="shared" si="14"/>
        <v>0</v>
      </c>
      <c r="T47">
        <f t="shared" si="5"/>
        <v>0</v>
      </c>
      <c r="U47" s="20">
        <f t="shared" si="15"/>
        <v>0</v>
      </c>
      <c r="V47" s="20">
        <f t="shared" si="16"/>
        <v>0</v>
      </c>
      <c r="W47" s="38">
        <v>5.5158738437116792</v>
      </c>
      <c r="X47" s="38">
        <v>50</v>
      </c>
      <c r="Y47" s="20">
        <v>0</v>
      </c>
      <c r="Z47" s="20">
        <v>1</v>
      </c>
    </row>
    <row r="48" spans="1:26">
      <c r="A48" s="38" t="s">
        <v>48</v>
      </c>
      <c r="B48" s="38">
        <v>302</v>
      </c>
      <c r="C48" t="s">
        <v>993</v>
      </c>
      <c r="D48" s="38">
        <v>1203</v>
      </c>
      <c r="E48" t="s">
        <v>993</v>
      </c>
      <c r="F48">
        <f t="shared" si="6"/>
        <v>1</v>
      </c>
      <c r="G48">
        <f t="shared" si="7"/>
        <v>1</v>
      </c>
      <c r="H48" s="20">
        <f t="shared" si="8"/>
        <v>0</v>
      </c>
      <c r="I48">
        <f t="shared" si="9"/>
        <v>0</v>
      </c>
      <c r="J48">
        <f t="shared" si="0"/>
        <v>0</v>
      </c>
      <c r="K48">
        <f t="shared" si="10"/>
        <v>1</v>
      </c>
      <c r="L48">
        <f t="shared" si="1"/>
        <v>0</v>
      </c>
      <c r="M48">
        <f t="shared" si="11"/>
        <v>0</v>
      </c>
      <c r="N48">
        <f t="shared" si="2"/>
        <v>0</v>
      </c>
      <c r="O48">
        <f t="shared" si="12"/>
        <v>0</v>
      </c>
      <c r="P48">
        <f t="shared" si="3"/>
        <v>0</v>
      </c>
      <c r="Q48">
        <f t="shared" si="13"/>
        <v>0</v>
      </c>
      <c r="R48">
        <f t="shared" si="4"/>
        <v>0</v>
      </c>
      <c r="S48">
        <f t="shared" si="14"/>
        <v>0</v>
      </c>
      <c r="T48">
        <f t="shared" si="5"/>
        <v>0</v>
      </c>
      <c r="U48" s="20">
        <f t="shared" si="15"/>
        <v>0</v>
      </c>
      <c r="V48" s="20">
        <f t="shared" si="16"/>
        <v>0</v>
      </c>
      <c r="W48" s="38">
        <v>3.5403294747908736</v>
      </c>
      <c r="X48" s="38">
        <v>312</v>
      </c>
      <c r="Y48" s="20">
        <v>0</v>
      </c>
      <c r="Z48" s="20">
        <v>1</v>
      </c>
    </row>
    <row r="49" spans="1:26">
      <c r="A49" s="38" t="s">
        <v>49</v>
      </c>
      <c r="B49" s="38">
        <v>102</v>
      </c>
      <c r="C49" t="s">
        <v>993</v>
      </c>
      <c r="D49" s="38">
        <v>1502</v>
      </c>
      <c r="E49" t="s">
        <v>994</v>
      </c>
      <c r="F49">
        <f t="shared" si="6"/>
        <v>1</v>
      </c>
      <c r="G49">
        <f t="shared" si="7"/>
        <v>0</v>
      </c>
      <c r="H49" s="20">
        <f t="shared" si="8"/>
        <v>1</v>
      </c>
      <c r="I49">
        <f t="shared" si="9"/>
        <v>1</v>
      </c>
      <c r="J49">
        <f t="shared" si="0"/>
        <v>1</v>
      </c>
      <c r="K49">
        <f t="shared" si="10"/>
        <v>0</v>
      </c>
      <c r="L49">
        <f t="shared" si="1"/>
        <v>0</v>
      </c>
      <c r="M49">
        <f t="shared" si="11"/>
        <v>0</v>
      </c>
      <c r="N49">
        <f t="shared" si="2"/>
        <v>0</v>
      </c>
      <c r="O49">
        <f t="shared" si="12"/>
        <v>0</v>
      </c>
      <c r="P49">
        <f t="shared" si="3"/>
        <v>0</v>
      </c>
      <c r="Q49">
        <f t="shared" si="13"/>
        <v>0</v>
      </c>
      <c r="R49">
        <f t="shared" si="4"/>
        <v>0</v>
      </c>
      <c r="S49">
        <f t="shared" si="14"/>
        <v>0</v>
      </c>
      <c r="T49">
        <f t="shared" si="5"/>
        <v>0</v>
      </c>
      <c r="U49" s="20">
        <f t="shared" si="15"/>
        <v>0</v>
      </c>
      <c r="V49" s="20">
        <f t="shared" si="16"/>
        <v>0</v>
      </c>
      <c r="W49" s="38">
        <v>4.9344984512435675</v>
      </c>
      <c r="X49" s="38">
        <v>177</v>
      </c>
      <c r="Y49" s="20">
        <v>1</v>
      </c>
      <c r="Z49" s="20">
        <v>1</v>
      </c>
    </row>
    <row r="50" spans="1:26">
      <c r="A50" s="38" t="s">
        <v>50</v>
      </c>
      <c r="B50" s="38">
        <v>302</v>
      </c>
      <c r="C50" t="s">
        <v>993</v>
      </c>
      <c r="D50" s="38">
        <v>303</v>
      </c>
      <c r="E50" t="s">
        <v>993</v>
      </c>
      <c r="F50">
        <f t="shared" si="6"/>
        <v>1</v>
      </c>
      <c r="G50">
        <f t="shared" si="7"/>
        <v>1</v>
      </c>
      <c r="H50" s="20">
        <f t="shared" si="8"/>
        <v>0</v>
      </c>
      <c r="I50">
        <f t="shared" si="9"/>
        <v>0</v>
      </c>
      <c r="J50">
        <f t="shared" si="0"/>
        <v>0</v>
      </c>
      <c r="K50">
        <f t="shared" si="10"/>
        <v>1</v>
      </c>
      <c r="L50">
        <f t="shared" si="1"/>
        <v>0</v>
      </c>
      <c r="M50">
        <f t="shared" si="11"/>
        <v>1</v>
      </c>
      <c r="N50">
        <f t="shared" si="2"/>
        <v>0</v>
      </c>
      <c r="O50">
        <f t="shared" si="12"/>
        <v>0</v>
      </c>
      <c r="P50">
        <f t="shared" si="3"/>
        <v>0</v>
      </c>
      <c r="Q50">
        <f t="shared" si="13"/>
        <v>0</v>
      </c>
      <c r="R50">
        <f t="shared" si="4"/>
        <v>0</v>
      </c>
      <c r="S50">
        <f t="shared" si="14"/>
        <v>0</v>
      </c>
      <c r="T50">
        <f t="shared" si="5"/>
        <v>0</v>
      </c>
      <c r="U50" s="20">
        <f t="shared" si="15"/>
        <v>0</v>
      </c>
      <c r="V50" s="20">
        <f t="shared" si="16"/>
        <v>0</v>
      </c>
      <c r="W50" s="38">
        <v>6.2278867046136739</v>
      </c>
      <c r="X50" s="38">
        <v>12</v>
      </c>
      <c r="Y50" s="20">
        <v>0</v>
      </c>
      <c r="Z50" s="20">
        <v>1</v>
      </c>
    </row>
    <row r="51" spans="1:26">
      <c r="A51" s="38" t="s">
        <v>51</v>
      </c>
      <c r="B51" s="38">
        <v>1203</v>
      </c>
      <c r="C51" t="s">
        <v>993</v>
      </c>
      <c r="D51" s="38">
        <v>1505</v>
      </c>
      <c r="E51" t="s">
        <v>994</v>
      </c>
      <c r="F51">
        <f t="shared" si="6"/>
        <v>1</v>
      </c>
      <c r="G51">
        <f t="shared" si="7"/>
        <v>0</v>
      </c>
      <c r="H51" s="20">
        <f t="shared" si="8"/>
        <v>0</v>
      </c>
      <c r="I51">
        <f t="shared" si="9"/>
        <v>0</v>
      </c>
      <c r="J51">
        <f t="shared" si="0"/>
        <v>0</v>
      </c>
      <c r="K51">
        <f t="shared" si="10"/>
        <v>0</v>
      </c>
      <c r="L51">
        <f t="shared" si="1"/>
        <v>0</v>
      </c>
      <c r="M51">
        <f t="shared" si="11"/>
        <v>0</v>
      </c>
      <c r="N51">
        <f t="shared" si="2"/>
        <v>0</v>
      </c>
      <c r="O51">
        <f t="shared" si="12"/>
        <v>0</v>
      </c>
      <c r="P51">
        <f t="shared" si="3"/>
        <v>0</v>
      </c>
      <c r="Q51">
        <f t="shared" si="13"/>
        <v>0</v>
      </c>
      <c r="R51">
        <f t="shared" si="4"/>
        <v>0</v>
      </c>
      <c r="S51">
        <f t="shared" si="14"/>
        <v>0</v>
      </c>
      <c r="T51">
        <f t="shared" si="5"/>
        <v>0</v>
      </c>
      <c r="U51" s="20">
        <f t="shared" si="15"/>
        <v>0</v>
      </c>
      <c r="V51" s="20">
        <f t="shared" si="16"/>
        <v>0</v>
      </c>
      <c r="W51" s="38">
        <v>5.4969296480732153</v>
      </c>
      <c r="X51" s="38">
        <v>457</v>
      </c>
      <c r="Y51" s="20">
        <v>0</v>
      </c>
      <c r="Z51" s="20">
        <v>1</v>
      </c>
    </row>
    <row r="52" spans="1:26">
      <c r="A52" s="38" t="s">
        <v>52</v>
      </c>
      <c r="B52" s="38">
        <v>801</v>
      </c>
      <c r="C52" t="s">
        <v>993</v>
      </c>
      <c r="D52" s="38">
        <v>1505</v>
      </c>
      <c r="E52" t="s">
        <v>994</v>
      </c>
      <c r="F52">
        <f t="shared" si="6"/>
        <v>1</v>
      </c>
      <c r="G52">
        <f t="shared" si="7"/>
        <v>0</v>
      </c>
      <c r="H52" s="20">
        <f t="shared" si="8"/>
        <v>1</v>
      </c>
      <c r="I52">
        <f t="shared" si="9"/>
        <v>0</v>
      </c>
      <c r="J52">
        <f t="shared" si="0"/>
        <v>0</v>
      </c>
      <c r="K52">
        <f t="shared" si="10"/>
        <v>0</v>
      </c>
      <c r="L52">
        <f t="shared" si="1"/>
        <v>0</v>
      </c>
      <c r="M52">
        <f t="shared" si="11"/>
        <v>0</v>
      </c>
      <c r="N52">
        <f t="shared" si="2"/>
        <v>0</v>
      </c>
      <c r="O52">
        <f t="shared" si="12"/>
        <v>0</v>
      </c>
      <c r="P52">
        <f t="shared" si="3"/>
        <v>0</v>
      </c>
      <c r="Q52">
        <f t="shared" si="13"/>
        <v>0</v>
      </c>
      <c r="R52">
        <f t="shared" si="4"/>
        <v>0</v>
      </c>
      <c r="S52">
        <f t="shared" si="14"/>
        <v>1</v>
      </c>
      <c r="T52">
        <f t="shared" si="5"/>
        <v>1</v>
      </c>
      <c r="U52" s="20">
        <f t="shared" si="15"/>
        <v>0</v>
      </c>
      <c r="V52" s="20">
        <f t="shared" si="16"/>
        <v>0</v>
      </c>
      <c r="W52" s="38">
        <v>3.2304489213782741</v>
      </c>
      <c r="X52" s="38">
        <v>613</v>
      </c>
      <c r="Y52" s="20">
        <v>1</v>
      </c>
      <c r="Z52" s="20">
        <v>1</v>
      </c>
    </row>
    <row r="53" spans="1:26">
      <c r="A53" s="38" t="s">
        <v>53</v>
      </c>
      <c r="B53" s="38">
        <v>702</v>
      </c>
      <c r="C53" t="s">
        <v>993</v>
      </c>
      <c r="D53" s="38">
        <v>704</v>
      </c>
      <c r="E53" t="s">
        <v>993</v>
      </c>
      <c r="F53">
        <f t="shared" si="6"/>
        <v>1</v>
      </c>
      <c r="G53">
        <f t="shared" si="7"/>
        <v>1</v>
      </c>
      <c r="H53" s="20">
        <f t="shared" si="8"/>
        <v>0</v>
      </c>
      <c r="I53">
        <f t="shared" si="9"/>
        <v>0</v>
      </c>
      <c r="J53">
        <f t="shared" si="0"/>
        <v>0</v>
      </c>
      <c r="K53">
        <f t="shared" si="10"/>
        <v>0</v>
      </c>
      <c r="L53">
        <f t="shared" si="1"/>
        <v>0</v>
      </c>
      <c r="M53">
        <f t="shared" si="11"/>
        <v>0</v>
      </c>
      <c r="N53">
        <f t="shared" si="2"/>
        <v>0</v>
      </c>
      <c r="O53">
        <f t="shared" si="12"/>
        <v>0</v>
      </c>
      <c r="P53">
        <f t="shared" si="3"/>
        <v>0</v>
      </c>
      <c r="Q53">
        <f t="shared" si="13"/>
        <v>1</v>
      </c>
      <c r="R53">
        <f t="shared" si="4"/>
        <v>0</v>
      </c>
      <c r="S53">
        <f t="shared" si="14"/>
        <v>0</v>
      </c>
      <c r="T53">
        <f t="shared" si="5"/>
        <v>0</v>
      </c>
      <c r="U53" s="20">
        <f t="shared" si="15"/>
        <v>0</v>
      </c>
      <c r="V53" s="20">
        <f t="shared" si="16"/>
        <v>0</v>
      </c>
      <c r="W53" s="38">
        <v>5.6404814369704219</v>
      </c>
      <c r="X53" s="38">
        <v>223</v>
      </c>
      <c r="Y53" s="20">
        <v>0</v>
      </c>
      <c r="Z53" s="20">
        <v>1</v>
      </c>
    </row>
    <row r="54" spans="1:26">
      <c r="A54" s="38" t="s">
        <v>54</v>
      </c>
      <c r="B54" s="38">
        <v>303</v>
      </c>
      <c r="C54" t="s">
        <v>993</v>
      </c>
      <c r="D54" s="38">
        <v>702</v>
      </c>
      <c r="E54" t="s">
        <v>993</v>
      </c>
      <c r="F54">
        <f t="shared" si="6"/>
        <v>1</v>
      </c>
      <c r="G54">
        <f t="shared" si="7"/>
        <v>1</v>
      </c>
      <c r="H54" s="20">
        <f t="shared" si="8"/>
        <v>0</v>
      </c>
      <c r="I54">
        <f t="shared" si="9"/>
        <v>0</v>
      </c>
      <c r="J54">
        <f t="shared" si="0"/>
        <v>0</v>
      </c>
      <c r="K54">
        <f t="shared" si="10"/>
        <v>0</v>
      </c>
      <c r="L54">
        <f t="shared" si="1"/>
        <v>0</v>
      </c>
      <c r="M54">
        <f t="shared" si="11"/>
        <v>1</v>
      </c>
      <c r="N54">
        <f t="shared" si="2"/>
        <v>0</v>
      </c>
      <c r="O54">
        <f t="shared" si="12"/>
        <v>0</v>
      </c>
      <c r="P54">
        <f t="shared" si="3"/>
        <v>0</v>
      </c>
      <c r="Q54">
        <f t="shared" si="13"/>
        <v>1</v>
      </c>
      <c r="R54">
        <f t="shared" si="4"/>
        <v>0</v>
      </c>
      <c r="S54">
        <f t="shared" si="14"/>
        <v>0</v>
      </c>
      <c r="T54">
        <f t="shared" si="5"/>
        <v>0</v>
      </c>
      <c r="U54" s="20">
        <f t="shared" si="15"/>
        <v>0</v>
      </c>
      <c r="V54" s="20">
        <f t="shared" si="16"/>
        <v>0</v>
      </c>
      <c r="W54" s="38">
        <v>5.1238516409670858</v>
      </c>
      <c r="X54" s="38">
        <v>8</v>
      </c>
      <c r="Y54" s="20">
        <v>0</v>
      </c>
      <c r="Z54" s="20">
        <v>1</v>
      </c>
    </row>
    <row r="55" spans="1:26">
      <c r="A55" s="38" t="s">
        <v>55</v>
      </c>
      <c r="B55" s="38">
        <v>302</v>
      </c>
      <c r="C55" t="s">
        <v>993</v>
      </c>
      <c r="D55" s="38">
        <v>702</v>
      </c>
      <c r="E55" t="s">
        <v>993</v>
      </c>
      <c r="F55">
        <f t="shared" si="6"/>
        <v>1</v>
      </c>
      <c r="G55">
        <f t="shared" si="7"/>
        <v>1</v>
      </c>
      <c r="H55" s="20">
        <f t="shared" si="8"/>
        <v>0</v>
      </c>
      <c r="I55">
        <f t="shared" si="9"/>
        <v>0</v>
      </c>
      <c r="J55">
        <f t="shared" si="0"/>
        <v>0</v>
      </c>
      <c r="K55">
        <f t="shared" si="10"/>
        <v>1</v>
      </c>
      <c r="L55">
        <f t="shared" si="1"/>
        <v>0</v>
      </c>
      <c r="M55">
        <f t="shared" si="11"/>
        <v>0</v>
      </c>
      <c r="N55">
        <f t="shared" si="2"/>
        <v>0</v>
      </c>
      <c r="O55">
        <f t="shared" si="12"/>
        <v>0</v>
      </c>
      <c r="P55">
        <f t="shared" si="3"/>
        <v>0</v>
      </c>
      <c r="Q55">
        <f t="shared" si="13"/>
        <v>1</v>
      </c>
      <c r="R55">
        <f t="shared" si="4"/>
        <v>0</v>
      </c>
      <c r="S55">
        <f t="shared" si="14"/>
        <v>0</v>
      </c>
      <c r="T55">
        <f t="shared" si="5"/>
        <v>0</v>
      </c>
      <c r="U55" s="20">
        <f t="shared" si="15"/>
        <v>0</v>
      </c>
      <c r="V55" s="20">
        <f t="shared" si="16"/>
        <v>0</v>
      </c>
      <c r="W55" s="38">
        <v>4.7075701760979367</v>
      </c>
      <c r="X55" s="38">
        <v>471</v>
      </c>
      <c r="Y55" s="20">
        <v>0</v>
      </c>
      <c r="Z55" s="20">
        <v>1</v>
      </c>
    </row>
    <row r="56" spans="1:26">
      <c r="A56" s="38" t="s">
        <v>56</v>
      </c>
      <c r="B56" s="38">
        <v>102</v>
      </c>
      <c r="C56" t="s">
        <v>993</v>
      </c>
      <c r="D56" s="38">
        <v>1202</v>
      </c>
      <c r="E56" t="s">
        <v>993</v>
      </c>
      <c r="F56">
        <f t="shared" si="6"/>
        <v>1</v>
      </c>
      <c r="G56">
        <f t="shared" si="7"/>
        <v>1</v>
      </c>
      <c r="H56" s="20">
        <f t="shared" si="8"/>
        <v>0</v>
      </c>
      <c r="I56">
        <f t="shared" si="9"/>
        <v>1</v>
      </c>
      <c r="J56">
        <f t="shared" si="0"/>
        <v>0</v>
      </c>
      <c r="K56">
        <f t="shared" si="10"/>
        <v>0</v>
      </c>
      <c r="L56">
        <f t="shared" si="1"/>
        <v>0</v>
      </c>
      <c r="M56">
        <f t="shared" si="11"/>
        <v>0</v>
      </c>
      <c r="N56">
        <f t="shared" si="2"/>
        <v>0</v>
      </c>
      <c r="O56">
        <f t="shared" si="12"/>
        <v>0</v>
      </c>
      <c r="P56">
        <f t="shared" si="3"/>
        <v>0</v>
      </c>
      <c r="Q56">
        <f t="shared" si="13"/>
        <v>0</v>
      </c>
      <c r="R56">
        <f t="shared" si="4"/>
        <v>0</v>
      </c>
      <c r="S56">
        <f t="shared" si="14"/>
        <v>0</v>
      </c>
      <c r="T56">
        <f t="shared" si="5"/>
        <v>0</v>
      </c>
      <c r="U56" s="20">
        <f t="shared" si="15"/>
        <v>1</v>
      </c>
      <c r="V56" s="20">
        <f t="shared" si="16"/>
        <v>0</v>
      </c>
      <c r="W56" s="38">
        <v>4.2695129442179161</v>
      </c>
      <c r="X56" s="38">
        <v>492</v>
      </c>
      <c r="Y56" s="20">
        <v>0</v>
      </c>
      <c r="Z56" s="20">
        <v>1</v>
      </c>
    </row>
    <row r="57" spans="1:26">
      <c r="A57" s="38" t="s">
        <v>57</v>
      </c>
      <c r="B57" s="38">
        <v>102</v>
      </c>
      <c r="C57" t="s">
        <v>993</v>
      </c>
      <c r="D57" s="38">
        <v>1505</v>
      </c>
      <c r="E57" t="s">
        <v>994</v>
      </c>
      <c r="F57">
        <f t="shared" si="6"/>
        <v>1</v>
      </c>
      <c r="G57">
        <f t="shared" si="7"/>
        <v>0</v>
      </c>
      <c r="H57" s="20">
        <f t="shared" si="8"/>
        <v>0</v>
      </c>
      <c r="I57">
        <f t="shared" si="9"/>
        <v>1</v>
      </c>
      <c r="J57">
        <f t="shared" si="0"/>
        <v>0</v>
      </c>
      <c r="K57">
        <f t="shared" si="10"/>
        <v>0</v>
      </c>
      <c r="L57">
        <f t="shared" si="1"/>
        <v>0</v>
      </c>
      <c r="M57">
        <f t="shared" si="11"/>
        <v>0</v>
      </c>
      <c r="N57">
        <f t="shared" si="2"/>
        <v>0</v>
      </c>
      <c r="O57">
        <f t="shared" si="12"/>
        <v>0</v>
      </c>
      <c r="P57">
        <f t="shared" si="3"/>
        <v>0</v>
      </c>
      <c r="Q57">
        <f t="shared" si="13"/>
        <v>0</v>
      </c>
      <c r="R57">
        <f t="shared" si="4"/>
        <v>0</v>
      </c>
      <c r="S57">
        <f t="shared" si="14"/>
        <v>0</v>
      </c>
      <c r="T57">
        <f t="shared" si="5"/>
        <v>0</v>
      </c>
      <c r="U57" s="20">
        <f t="shared" si="15"/>
        <v>0</v>
      </c>
      <c r="V57" s="20">
        <f t="shared" si="16"/>
        <v>0</v>
      </c>
      <c r="W57" s="38">
        <v>4.4969296480732153</v>
      </c>
      <c r="X57" s="38">
        <v>437</v>
      </c>
      <c r="Y57" s="20">
        <v>0</v>
      </c>
      <c r="Z57" s="20">
        <v>1</v>
      </c>
    </row>
    <row r="58" spans="1:26">
      <c r="A58" s="38" t="s">
        <v>58</v>
      </c>
      <c r="B58" s="38">
        <v>102</v>
      </c>
      <c r="C58" t="s">
        <v>993</v>
      </c>
      <c r="D58" s="38" t="s">
        <v>507</v>
      </c>
      <c r="E58" t="s">
        <v>993</v>
      </c>
      <c r="F58">
        <f t="shared" si="6"/>
        <v>1</v>
      </c>
      <c r="G58">
        <f t="shared" si="7"/>
        <v>1</v>
      </c>
      <c r="H58" s="20">
        <f t="shared" si="8"/>
        <v>0</v>
      </c>
      <c r="I58">
        <f t="shared" si="9"/>
        <v>1</v>
      </c>
      <c r="J58">
        <f t="shared" si="0"/>
        <v>0</v>
      </c>
      <c r="K58">
        <f t="shared" si="10"/>
        <v>0</v>
      </c>
      <c r="L58">
        <f t="shared" si="1"/>
        <v>0</v>
      </c>
      <c r="M58">
        <f t="shared" si="11"/>
        <v>0</v>
      </c>
      <c r="N58">
        <f t="shared" si="2"/>
        <v>0</v>
      </c>
      <c r="O58">
        <f t="shared" si="12"/>
        <v>0</v>
      </c>
      <c r="P58">
        <f t="shared" si="3"/>
        <v>0</v>
      </c>
      <c r="Q58">
        <f t="shared" si="13"/>
        <v>0</v>
      </c>
      <c r="R58">
        <f t="shared" si="4"/>
        <v>0</v>
      </c>
      <c r="S58">
        <f t="shared" si="14"/>
        <v>0</v>
      </c>
      <c r="T58">
        <f t="shared" si="5"/>
        <v>0</v>
      </c>
      <c r="U58" s="20">
        <f t="shared" si="15"/>
        <v>0</v>
      </c>
      <c r="V58" s="20">
        <f t="shared" si="16"/>
        <v>0</v>
      </c>
      <c r="W58" s="38">
        <v>6.5932860670204576</v>
      </c>
      <c r="X58" s="38">
        <v>70</v>
      </c>
      <c r="Y58" s="20">
        <v>0</v>
      </c>
      <c r="Z58" s="20">
        <v>1</v>
      </c>
    </row>
    <row r="59" spans="1:26">
      <c r="A59" s="38" t="s">
        <v>59</v>
      </c>
      <c r="B59" s="38">
        <v>702</v>
      </c>
      <c r="C59" t="s">
        <v>993</v>
      </c>
      <c r="D59" s="38">
        <v>1202</v>
      </c>
      <c r="E59" t="s">
        <v>993</v>
      </c>
      <c r="F59">
        <f t="shared" si="6"/>
        <v>1</v>
      </c>
      <c r="G59">
        <f t="shared" si="7"/>
        <v>1</v>
      </c>
      <c r="H59" s="20">
        <f t="shared" si="8"/>
        <v>1</v>
      </c>
      <c r="I59">
        <f t="shared" si="9"/>
        <v>0</v>
      </c>
      <c r="J59">
        <f t="shared" si="0"/>
        <v>0</v>
      </c>
      <c r="K59">
        <f t="shared" si="10"/>
        <v>0</v>
      </c>
      <c r="L59">
        <f t="shared" si="1"/>
        <v>0</v>
      </c>
      <c r="M59">
        <f t="shared" si="11"/>
        <v>0</v>
      </c>
      <c r="N59">
        <f t="shared" si="2"/>
        <v>0</v>
      </c>
      <c r="O59">
        <f t="shared" si="12"/>
        <v>0</v>
      </c>
      <c r="P59">
        <f t="shared" si="3"/>
        <v>0</v>
      </c>
      <c r="Q59">
        <f t="shared" si="13"/>
        <v>1</v>
      </c>
      <c r="R59">
        <f t="shared" si="4"/>
        <v>1</v>
      </c>
      <c r="S59">
        <f t="shared" si="14"/>
        <v>0</v>
      </c>
      <c r="T59">
        <f t="shared" si="5"/>
        <v>0</v>
      </c>
      <c r="U59" s="20">
        <f t="shared" si="15"/>
        <v>1</v>
      </c>
      <c r="V59" s="20">
        <f t="shared" si="16"/>
        <v>1</v>
      </c>
      <c r="W59" s="38">
        <v>5.3242824552976931</v>
      </c>
      <c r="X59" s="38">
        <v>222</v>
      </c>
      <c r="Y59" s="20">
        <v>1</v>
      </c>
      <c r="Z59" s="20">
        <v>1</v>
      </c>
    </row>
    <row r="60" spans="1:26">
      <c r="A60" s="38" t="s">
        <v>60</v>
      </c>
      <c r="B60" s="38">
        <v>102</v>
      </c>
      <c r="C60" t="s">
        <v>993</v>
      </c>
      <c r="D60" s="38">
        <v>303</v>
      </c>
      <c r="E60" t="s">
        <v>993</v>
      </c>
      <c r="F60">
        <f t="shared" si="6"/>
        <v>1</v>
      </c>
      <c r="G60">
        <f t="shared" si="7"/>
        <v>1</v>
      </c>
      <c r="H60" s="20">
        <f t="shared" si="8"/>
        <v>0</v>
      </c>
      <c r="I60">
        <f t="shared" si="9"/>
        <v>1</v>
      </c>
      <c r="J60">
        <f t="shared" si="0"/>
        <v>0</v>
      </c>
      <c r="K60">
        <f t="shared" si="10"/>
        <v>0</v>
      </c>
      <c r="L60">
        <f t="shared" si="1"/>
        <v>0</v>
      </c>
      <c r="M60">
        <f t="shared" si="11"/>
        <v>1</v>
      </c>
      <c r="N60">
        <f t="shared" si="2"/>
        <v>0</v>
      </c>
      <c r="O60">
        <f t="shared" si="12"/>
        <v>0</v>
      </c>
      <c r="P60">
        <f t="shared" si="3"/>
        <v>0</v>
      </c>
      <c r="Q60">
        <f t="shared" si="13"/>
        <v>0</v>
      </c>
      <c r="R60">
        <f t="shared" si="4"/>
        <v>0</v>
      </c>
      <c r="S60">
        <f t="shared" si="14"/>
        <v>0</v>
      </c>
      <c r="T60">
        <f t="shared" si="5"/>
        <v>0</v>
      </c>
      <c r="U60" s="20">
        <f t="shared" si="15"/>
        <v>0</v>
      </c>
      <c r="V60" s="20">
        <f t="shared" si="16"/>
        <v>0</v>
      </c>
      <c r="W60" s="38">
        <v>5.6683859166900001</v>
      </c>
      <c r="X60" s="38">
        <v>281</v>
      </c>
      <c r="Y60" s="20">
        <v>0</v>
      </c>
      <c r="Z60" s="20">
        <v>1</v>
      </c>
    </row>
    <row r="61" spans="1:26">
      <c r="A61" s="38" t="s">
        <v>61</v>
      </c>
      <c r="B61" s="38">
        <v>102</v>
      </c>
      <c r="C61" t="s">
        <v>993</v>
      </c>
      <c r="D61" s="38">
        <v>702</v>
      </c>
      <c r="E61" t="s">
        <v>993</v>
      </c>
      <c r="F61">
        <f t="shared" si="6"/>
        <v>1</v>
      </c>
      <c r="G61">
        <f t="shared" si="7"/>
        <v>1</v>
      </c>
      <c r="H61" s="20">
        <f t="shared" si="8"/>
        <v>0</v>
      </c>
      <c r="I61">
        <f t="shared" si="9"/>
        <v>1</v>
      </c>
      <c r="J61">
        <f t="shared" si="0"/>
        <v>0</v>
      </c>
      <c r="K61">
        <f t="shared" si="10"/>
        <v>0</v>
      </c>
      <c r="L61">
        <f t="shared" si="1"/>
        <v>0</v>
      </c>
      <c r="M61">
        <f t="shared" si="11"/>
        <v>0</v>
      </c>
      <c r="N61">
        <f t="shared" si="2"/>
        <v>0</v>
      </c>
      <c r="O61">
        <f t="shared" si="12"/>
        <v>0</v>
      </c>
      <c r="P61">
        <f t="shared" si="3"/>
        <v>0</v>
      </c>
      <c r="Q61">
        <f t="shared" si="13"/>
        <v>1</v>
      </c>
      <c r="R61">
        <f t="shared" si="4"/>
        <v>0</v>
      </c>
      <c r="S61">
        <f t="shared" si="14"/>
        <v>0</v>
      </c>
      <c r="T61">
        <f t="shared" si="5"/>
        <v>0</v>
      </c>
      <c r="U61" s="20">
        <f t="shared" si="15"/>
        <v>0</v>
      </c>
      <c r="V61" s="20">
        <f t="shared" si="16"/>
        <v>0</v>
      </c>
      <c r="W61" s="38">
        <v>4.790285164033242</v>
      </c>
      <c r="X61" s="38">
        <v>228</v>
      </c>
      <c r="Y61" s="20">
        <v>0</v>
      </c>
      <c r="Z61" s="20">
        <v>1</v>
      </c>
    </row>
    <row r="62" spans="1:26">
      <c r="A62" s="38" t="s">
        <v>62</v>
      </c>
      <c r="B62" s="38">
        <v>602</v>
      </c>
      <c r="C62" t="s">
        <v>994</v>
      </c>
      <c r="D62" s="38">
        <v>1505</v>
      </c>
      <c r="E62" t="s">
        <v>994</v>
      </c>
      <c r="F62">
        <f t="shared" si="6"/>
        <v>0</v>
      </c>
      <c r="G62">
        <f t="shared" si="7"/>
        <v>1</v>
      </c>
      <c r="H62" s="20">
        <f t="shared" si="8"/>
        <v>0</v>
      </c>
      <c r="I62">
        <f t="shared" si="9"/>
        <v>0</v>
      </c>
      <c r="J62">
        <f t="shared" si="0"/>
        <v>0</v>
      </c>
      <c r="K62">
        <f t="shared" si="10"/>
        <v>0</v>
      </c>
      <c r="L62">
        <f t="shared" si="1"/>
        <v>0</v>
      </c>
      <c r="M62">
        <f t="shared" si="11"/>
        <v>0</v>
      </c>
      <c r="N62">
        <f t="shared" si="2"/>
        <v>0</v>
      </c>
      <c r="O62">
        <f t="shared" si="12"/>
        <v>0</v>
      </c>
      <c r="P62">
        <f t="shared" si="3"/>
        <v>0</v>
      </c>
      <c r="Q62">
        <f t="shared" si="13"/>
        <v>0</v>
      </c>
      <c r="R62">
        <f t="shared" si="4"/>
        <v>0</v>
      </c>
      <c r="S62">
        <f t="shared" si="14"/>
        <v>0</v>
      </c>
      <c r="T62">
        <f t="shared" si="5"/>
        <v>0</v>
      </c>
      <c r="U62" s="20">
        <f t="shared" si="15"/>
        <v>0</v>
      </c>
      <c r="V62" s="20">
        <f t="shared" si="16"/>
        <v>0</v>
      </c>
      <c r="W62" s="38">
        <v>4.4638929889859069</v>
      </c>
      <c r="X62" s="38">
        <v>191</v>
      </c>
      <c r="Y62" s="20">
        <v>0</v>
      </c>
      <c r="Z62" s="20">
        <v>1</v>
      </c>
    </row>
    <row r="63" spans="1:26">
      <c r="A63" s="38" t="s">
        <v>63</v>
      </c>
      <c r="B63" s="38">
        <v>102</v>
      </c>
      <c r="C63" t="s">
        <v>993</v>
      </c>
      <c r="D63" s="38">
        <v>704</v>
      </c>
      <c r="E63" t="s">
        <v>993</v>
      </c>
      <c r="F63">
        <f t="shared" si="6"/>
        <v>1</v>
      </c>
      <c r="G63">
        <f t="shared" si="7"/>
        <v>1</v>
      </c>
      <c r="H63" s="20">
        <f t="shared" si="8"/>
        <v>1</v>
      </c>
      <c r="I63">
        <f t="shared" si="9"/>
        <v>1</v>
      </c>
      <c r="J63">
        <f t="shared" si="0"/>
        <v>1</v>
      </c>
      <c r="K63">
        <f t="shared" si="10"/>
        <v>0</v>
      </c>
      <c r="L63">
        <f t="shared" si="1"/>
        <v>0</v>
      </c>
      <c r="M63">
        <f t="shared" si="11"/>
        <v>0</v>
      </c>
      <c r="N63">
        <f t="shared" si="2"/>
        <v>0</v>
      </c>
      <c r="O63">
        <f t="shared" si="12"/>
        <v>0</v>
      </c>
      <c r="P63">
        <f t="shared" si="3"/>
        <v>0</v>
      </c>
      <c r="Q63">
        <f t="shared" si="13"/>
        <v>0</v>
      </c>
      <c r="R63">
        <f t="shared" si="4"/>
        <v>0</v>
      </c>
      <c r="S63">
        <f t="shared" si="14"/>
        <v>0</v>
      </c>
      <c r="T63">
        <f t="shared" si="5"/>
        <v>0</v>
      </c>
      <c r="U63" s="20">
        <f t="shared" si="15"/>
        <v>0</v>
      </c>
      <c r="V63" s="20">
        <f t="shared" si="16"/>
        <v>0</v>
      </c>
      <c r="W63" s="38">
        <v>4.2833012287035492</v>
      </c>
      <c r="X63" s="38">
        <v>423</v>
      </c>
      <c r="Y63" s="20">
        <v>1</v>
      </c>
      <c r="Z63" s="20">
        <v>1</v>
      </c>
    </row>
    <row r="64" spans="1:26">
      <c r="A64" s="38" t="s">
        <v>64</v>
      </c>
      <c r="B64" s="38">
        <v>302</v>
      </c>
      <c r="C64" t="s">
        <v>993</v>
      </c>
      <c r="D64" s="38">
        <v>403</v>
      </c>
      <c r="E64" t="s">
        <v>994</v>
      </c>
      <c r="F64">
        <f t="shared" si="6"/>
        <v>1</v>
      </c>
      <c r="G64">
        <f t="shared" si="7"/>
        <v>0</v>
      </c>
      <c r="H64" s="20">
        <f t="shared" si="8"/>
        <v>1</v>
      </c>
      <c r="I64">
        <f t="shared" si="9"/>
        <v>0</v>
      </c>
      <c r="J64">
        <f t="shared" si="0"/>
        <v>0</v>
      </c>
      <c r="K64">
        <f t="shared" si="10"/>
        <v>1</v>
      </c>
      <c r="L64">
        <f t="shared" si="1"/>
        <v>1</v>
      </c>
      <c r="M64">
        <f t="shared" si="11"/>
        <v>0</v>
      </c>
      <c r="N64">
        <f t="shared" si="2"/>
        <v>0</v>
      </c>
      <c r="O64">
        <f t="shared" si="12"/>
        <v>0</v>
      </c>
      <c r="P64">
        <f t="shared" si="3"/>
        <v>0</v>
      </c>
      <c r="Q64">
        <f t="shared" si="13"/>
        <v>0</v>
      </c>
      <c r="R64">
        <f t="shared" si="4"/>
        <v>0</v>
      </c>
      <c r="S64">
        <f t="shared" si="14"/>
        <v>0</v>
      </c>
      <c r="T64">
        <f t="shared" si="5"/>
        <v>0</v>
      </c>
      <c r="U64" s="20">
        <f t="shared" si="15"/>
        <v>0</v>
      </c>
      <c r="V64" s="20">
        <f t="shared" si="16"/>
        <v>0</v>
      </c>
      <c r="W64" s="38">
        <v>3.7481880270062002</v>
      </c>
      <c r="X64" s="38">
        <v>331</v>
      </c>
      <c r="Y64" s="20">
        <v>1</v>
      </c>
      <c r="Z64" s="20">
        <v>0</v>
      </c>
    </row>
    <row r="65" spans="1:26">
      <c r="A65" s="38" t="s">
        <v>65</v>
      </c>
      <c r="B65" s="38">
        <v>303</v>
      </c>
      <c r="C65" t="s">
        <v>993</v>
      </c>
      <c r="D65" s="38">
        <v>403</v>
      </c>
      <c r="E65" t="s">
        <v>994</v>
      </c>
      <c r="F65">
        <f t="shared" si="6"/>
        <v>1</v>
      </c>
      <c r="G65">
        <f t="shared" si="7"/>
        <v>0</v>
      </c>
      <c r="H65" s="20">
        <f t="shared" si="8"/>
        <v>0</v>
      </c>
      <c r="I65">
        <f t="shared" si="9"/>
        <v>0</v>
      </c>
      <c r="J65">
        <f t="shared" si="0"/>
        <v>0</v>
      </c>
      <c r="K65">
        <f t="shared" si="10"/>
        <v>0</v>
      </c>
      <c r="L65">
        <f t="shared" si="1"/>
        <v>0</v>
      </c>
      <c r="M65">
        <f t="shared" si="11"/>
        <v>1</v>
      </c>
      <c r="N65">
        <f t="shared" si="2"/>
        <v>0</v>
      </c>
      <c r="O65">
        <f t="shared" si="12"/>
        <v>0</v>
      </c>
      <c r="P65">
        <f t="shared" si="3"/>
        <v>0</v>
      </c>
      <c r="Q65">
        <f t="shared" si="13"/>
        <v>0</v>
      </c>
      <c r="R65">
        <f t="shared" si="4"/>
        <v>0</v>
      </c>
      <c r="S65">
        <f t="shared" si="14"/>
        <v>0</v>
      </c>
      <c r="T65">
        <f t="shared" si="5"/>
        <v>0</v>
      </c>
      <c r="U65" s="20">
        <f t="shared" si="15"/>
        <v>0</v>
      </c>
      <c r="V65" s="20">
        <f t="shared" si="16"/>
        <v>0</v>
      </c>
      <c r="W65" s="38">
        <v>4.9680157139936414</v>
      </c>
      <c r="X65" s="38">
        <v>262</v>
      </c>
      <c r="Y65" s="20">
        <v>0</v>
      </c>
      <c r="Z65" s="20">
        <v>1</v>
      </c>
    </row>
    <row r="66" spans="1:26">
      <c r="A66" s="38" t="s">
        <v>66</v>
      </c>
      <c r="B66" s="38">
        <v>801</v>
      </c>
      <c r="C66" t="s">
        <v>993</v>
      </c>
      <c r="D66" s="38">
        <v>1505</v>
      </c>
      <c r="E66" t="s">
        <v>994</v>
      </c>
      <c r="F66">
        <f t="shared" si="6"/>
        <v>1</v>
      </c>
      <c r="G66">
        <f t="shared" si="7"/>
        <v>0</v>
      </c>
      <c r="H66" s="20">
        <f t="shared" si="8"/>
        <v>0</v>
      </c>
      <c r="I66">
        <f t="shared" si="9"/>
        <v>0</v>
      </c>
      <c r="J66">
        <f t="shared" ref="J66:J129" si="17">IF(AND(I66=1,Y66=1),1,0)</f>
        <v>0</v>
      </c>
      <c r="K66">
        <f t="shared" si="10"/>
        <v>0</v>
      </c>
      <c r="L66">
        <f t="shared" ref="L66:L129" si="18">IF(AND(K66=1,Y66=1),1,0)</f>
        <v>0</v>
      </c>
      <c r="M66">
        <f t="shared" si="11"/>
        <v>0</v>
      </c>
      <c r="N66">
        <f t="shared" ref="N66:N129" si="19">IF(AND(M66=1,Y66=1),1,0)</f>
        <v>0</v>
      </c>
      <c r="O66">
        <f t="shared" si="12"/>
        <v>0</v>
      </c>
      <c r="P66">
        <f t="shared" ref="P66:P129" si="20">IF(AND(O66=1,Y66=1),1,0)</f>
        <v>0</v>
      </c>
      <c r="Q66">
        <f t="shared" si="13"/>
        <v>0</v>
      </c>
      <c r="R66">
        <f t="shared" ref="R66:R129" si="21">IF(AND(Q66=1,Y66=1),1,0)</f>
        <v>0</v>
      </c>
      <c r="S66">
        <f t="shared" si="14"/>
        <v>1</v>
      </c>
      <c r="T66">
        <f t="shared" ref="T66:T129" si="22">IF(AND(S66=1,Y66=1),1,0)</f>
        <v>0</v>
      </c>
      <c r="U66" s="20">
        <f t="shared" si="15"/>
        <v>0</v>
      </c>
      <c r="V66" s="20">
        <f t="shared" si="16"/>
        <v>0</v>
      </c>
      <c r="W66" s="38">
        <v>5.5314789170422554</v>
      </c>
      <c r="X66" s="38">
        <v>333</v>
      </c>
      <c r="Y66" s="20">
        <v>0</v>
      </c>
      <c r="Z66" s="20">
        <v>1</v>
      </c>
    </row>
    <row r="67" spans="1:26">
      <c r="A67" s="38" t="s">
        <v>67</v>
      </c>
      <c r="B67" s="38">
        <v>702</v>
      </c>
      <c r="C67" t="s">
        <v>993</v>
      </c>
      <c r="D67" s="38">
        <v>1505</v>
      </c>
      <c r="E67" t="s">
        <v>994</v>
      </c>
      <c r="F67">
        <f t="shared" ref="F67:F130" si="23">IF(OR(C67="C1",E67="C1"),1,0)</f>
        <v>1</v>
      </c>
      <c r="G67">
        <f t="shared" ref="G67:G130" si="24">IF(C67=E67,1,0)</f>
        <v>0</v>
      </c>
      <c r="H67" s="20">
        <f t="shared" ref="H67:H130" si="25">IF(AND(F67=1,Y67=1),1,0)</f>
        <v>0</v>
      </c>
      <c r="I67">
        <f t="shared" ref="I67:I130" si="26">IF(OR(B67=102,D67=102),1,0)</f>
        <v>0</v>
      </c>
      <c r="J67">
        <f t="shared" si="17"/>
        <v>0</v>
      </c>
      <c r="K67">
        <f t="shared" ref="K67:K130" si="27">IF(OR(B67=302,D67=302),1,0)</f>
        <v>0</v>
      </c>
      <c r="L67">
        <f t="shared" si="18"/>
        <v>0</v>
      </c>
      <c r="M67">
        <f t="shared" ref="M67:M130" si="28">IF(OR(B67=303,D67=303),1,0)</f>
        <v>0</v>
      </c>
      <c r="N67">
        <f t="shared" si="19"/>
        <v>0</v>
      </c>
      <c r="O67">
        <f t="shared" ref="O67:O130" si="29">IF(OR(B67=304,D67=304),1,0)</f>
        <v>0</v>
      </c>
      <c r="P67">
        <f t="shared" si="20"/>
        <v>0</v>
      </c>
      <c r="Q67">
        <f t="shared" ref="Q67:Q130" si="30">IF(OR(B67=702,D67=702),1,0)</f>
        <v>1</v>
      </c>
      <c r="R67">
        <f t="shared" si="21"/>
        <v>0</v>
      </c>
      <c r="S67">
        <f t="shared" ref="S67:S130" si="31">IF(OR(B67=801,D67=801),1,0)</f>
        <v>0</v>
      </c>
      <c r="T67">
        <f t="shared" si="22"/>
        <v>0</v>
      </c>
      <c r="U67" s="20">
        <f t="shared" ref="U67:U130" si="32">IF(OR(B67=1202,D67=1202),1,0)</f>
        <v>0</v>
      </c>
      <c r="V67" s="20">
        <f t="shared" ref="V67:V130" si="33">IF(AND(U67=1,Y67=1),1,0)</f>
        <v>0</v>
      </c>
      <c r="W67" s="38">
        <v>4.8992731873176041</v>
      </c>
      <c r="X67" s="38">
        <v>213</v>
      </c>
      <c r="Y67" s="20">
        <v>0</v>
      </c>
      <c r="Z67" s="20">
        <v>1</v>
      </c>
    </row>
    <row r="68" spans="1:26">
      <c r="A68" s="38" t="s">
        <v>68</v>
      </c>
      <c r="B68" s="38">
        <v>102</v>
      </c>
      <c r="C68" t="s">
        <v>993</v>
      </c>
      <c r="D68" s="38">
        <v>801</v>
      </c>
      <c r="E68" t="s">
        <v>993</v>
      </c>
      <c r="F68">
        <f t="shared" si="23"/>
        <v>1</v>
      </c>
      <c r="G68">
        <f t="shared" si="24"/>
        <v>1</v>
      </c>
      <c r="H68" s="20">
        <f t="shared" si="25"/>
        <v>0</v>
      </c>
      <c r="I68">
        <f t="shared" si="26"/>
        <v>1</v>
      </c>
      <c r="J68">
        <f t="shared" si="17"/>
        <v>0</v>
      </c>
      <c r="K68">
        <f t="shared" si="27"/>
        <v>0</v>
      </c>
      <c r="L68">
        <f t="shared" si="18"/>
        <v>0</v>
      </c>
      <c r="M68">
        <f t="shared" si="28"/>
        <v>0</v>
      </c>
      <c r="N68">
        <f t="shared" si="19"/>
        <v>0</v>
      </c>
      <c r="O68">
        <f t="shared" si="29"/>
        <v>0</v>
      </c>
      <c r="P68">
        <f t="shared" si="20"/>
        <v>0</v>
      </c>
      <c r="Q68">
        <f t="shared" si="30"/>
        <v>0</v>
      </c>
      <c r="R68">
        <f t="shared" si="21"/>
        <v>0</v>
      </c>
      <c r="S68">
        <f t="shared" si="31"/>
        <v>1</v>
      </c>
      <c r="T68">
        <f t="shared" si="22"/>
        <v>0</v>
      </c>
      <c r="U68" s="20">
        <f t="shared" si="32"/>
        <v>0</v>
      </c>
      <c r="V68" s="20">
        <f t="shared" si="33"/>
        <v>0</v>
      </c>
      <c r="W68" s="38">
        <v>5.5118833609788744</v>
      </c>
      <c r="X68" s="38">
        <v>16</v>
      </c>
      <c r="Y68" s="20">
        <v>0</v>
      </c>
      <c r="Z68" s="20">
        <v>1</v>
      </c>
    </row>
    <row r="69" spans="1:26">
      <c r="A69" s="38" t="s">
        <v>69</v>
      </c>
      <c r="B69" s="38">
        <v>701</v>
      </c>
      <c r="C69" t="s">
        <v>993</v>
      </c>
      <c r="D69" s="38">
        <v>801</v>
      </c>
      <c r="E69" t="s">
        <v>993</v>
      </c>
      <c r="F69">
        <f t="shared" si="23"/>
        <v>1</v>
      </c>
      <c r="G69">
        <f t="shared" si="24"/>
        <v>1</v>
      </c>
      <c r="H69" s="20">
        <f t="shared" si="25"/>
        <v>1</v>
      </c>
      <c r="I69">
        <f t="shared" si="26"/>
        <v>0</v>
      </c>
      <c r="J69">
        <f t="shared" si="17"/>
        <v>0</v>
      </c>
      <c r="K69">
        <f t="shared" si="27"/>
        <v>0</v>
      </c>
      <c r="L69">
        <f t="shared" si="18"/>
        <v>0</v>
      </c>
      <c r="M69">
        <f t="shared" si="28"/>
        <v>0</v>
      </c>
      <c r="N69">
        <f t="shared" si="19"/>
        <v>0</v>
      </c>
      <c r="O69">
        <f t="shared" si="29"/>
        <v>0</v>
      </c>
      <c r="P69">
        <f t="shared" si="20"/>
        <v>0</v>
      </c>
      <c r="Q69">
        <f t="shared" si="30"/>
        <v>0</v>
      </c>
      <c r="R69">
        <f t="shared" si="21"/>
        <v>0</v>
      </c>
      <c r="S69">
        <f t="shared" si="31"/>
        <v>1</v>
      </c>
      <c r="T69">
        <f t="shared" si="22"/>
        <v>1</v>
      </c>
      <c r="U69" s="20">
        <f t="shared" si="32"/>
        <v>0</v>
      </c>
      <c r="V69" s="20">
        <f t="shared" si="33"/>
        <v>0</v>
      </c>
      <c r="W69" s="38">
        <v>5.2174839442139067</v>
      </c>
      <c r="X69" s="38">
        <v>542</v>
      </c>
      <c r="Y69" s="20">
        <v>1</v>
      </c>
      <c r="Z69" s="20">
        <v>1</v>
      </c>
    </row>
    <row r="70" spans="1:26">
      <c r="A70" s="38" t="s">
        <v>70</v>
      </c>
      <c r="B70" s="38">
        <v>702</v>
      </c>
      <c r="C70" t="s">
        <v>993</v>
      </c>
      <c r="D70" s="38">
        <v>801</v>
      </c>
      <c r="E70" t="s">
        <v>993</v>
      </c>
      <c r="F70">
        <f t="shared" si="23"/>
        <v>1</v>
      </c>
      <c r="G70">
        <f t="shared" si="24"/>
        <v>1</v>
      </c>
      <c r="H70" s="20">
        <f t="shared" si="25"/>
        <v>0</v>
      </c>
      <c r="I70">
        <f t="shared" si="26"/>
        <v>0</v>
      </c>
      <c r="J70">
        <f t="shared" si="17"/>
        <v>0</v>
      </c>
      <c r="K70">
        <f t="shared" si="27"/>
        <v>0</v>
      </c>
      <c r="L70">
        <f t="shared" si="18"/>
        <v>0</v>
      </c>
      <c r="M70">
        <f t="shared" si="28"/>
        <v>0</v>
      </c>
      <c r="N70">
        <f t="shared" si="19"/>
        <v>0</v>
      </c>
      <c r="O70">
        <f t="shared" si="29"/>
        <v>0</v>
      </c>
      <c r="P70">
        <f t="shared" si="20"/>
        <v>0</v>
      </c>
      <c r="Q70">
        <f t="shared" si="30"/>
        <v>1</v>
      </c>
      <c r="R70">
        <f t="shared" si="21"/>
        <v>0</v>
      </c>
      <c r="S70">
        <f t="shared" si="31"/>
        <v>1</v>
      </c>
      <c r="T70">
        <f t="shared" si="22"/>
        <v>0</v>
      </c>
      <c r="U70" s="20">
        <f t="shared" si="32"/>
        <v>0</v>
      </c>
      <c r="V70" s="20">
        <f t="shared" si="33"/>
        <v>0</v>
      </c>
      <c r="W70" s="38">
        <v>4.3856062735983121</v>
      </c>
      <c r="X70" s="38">
        <v>428</v>
      </c>
      <c r="Y70" s="20">
        <v>0</v>
      </c>
      <c r="Z70" s="20">
        <v>1</v>
      </c>
    </row>
    <row r="71" spans="1:26">
      <c r="A71" s="38" t="s">
        <v>71</v>
      </c>
      <c r="B71" s="38">
        <v>102</v>
      </c>
      <c r="C71" t="s">
        <v>993</v>
      </c>
      <c r="D71" s="38">
        <v>801</v>
      </c>
      <c r="E71" t="s">
        <v>993</v>
      </c>
      <c r="F71">
        <f t="shared" si="23"/>
        <v>1</v>
      </c>
      <c r="G71">
        <f t="shared" si="24"/>
        <v>1</v>
      </c>
      <c r="H71" s="20">
        <f t="shared" si="25"/>
        <v>0</v>
      </c>
      <c r="I71">
        <f t="shared" si="26"/>
        <v>1</v>
      </c>
      <c r="J71">
        <f t="shared" si="17"/>
        <v>0</v>
      </c>
      <c r="K71">
        <f t="shared" si="27"/>
        <v>0</v>
      </c>
      <c r="L71">
        <f t="shared" si="18"/>
        <v>0</v>
      </c>
      <c r="M71">
        <f t="shared" si="28"/>
        <v>0</v>
      </c>
      <c r="N71">
        <f t="shared" si="19"/>
        <v>0</v>
      </c>
      <c r="O71">
        <f t="shared" si="29"/>
        <v>0</v>
      </c>
      <c r="P71">
        <f t="shared" si="20"/>
        <v>0</v>
      </c>
      <c r="Q71">
        <f t="shared" si="30"/>
        <v>0</v>
      </c>
      <c r="R71">
        <f t="shared" si="21"/>
        <v>0</v>
      </c>
      <c r="S71">
        <f t="shared" si="31"/>
        <v>1</v>
      </c>
      <c r="T71">
        <f t="shared" si="22"/>
        <v>0</v>
      </c>
      <c r="U71" s="20">
        <f t="shared" si="32"/>
        <v>0</v>
      </c>
      <c r="V71" s="20">
        <f t="shared" si="33"/>
        <v>0</v>
      </c>
      <c r="W71" s="38">
        <v>4.9898945637187735</v>
      </c>
      <c r="X71" s="38">
        <v>246</v>
      </c>
      <c r="Y71" s="20">
        <v>0</v>
      </c>
      <c r="Z71" s="20">
        <v>1</v>
      </c>
    </row>
    <row r="72" spans="1:26">
      <c r="A72" s="38" t="s">
        <v>72</v>
      </c>
      <c r="B72" s="38">
        <v>702</v>
      </c>
      <c r="C72" t="s">
        <v>993</v>
      </c>
      <c r="D72" s="38">
        <v>1505</v>
      </c>
      <c r="E72" t="s">
        <v>994</v>
      </c>
      <c r="F72">
        <f t="shared" si="23"/>
        <v>1</v>
      </c>
      <c r="G72">
        <f t="shared" si="24"/>
        <v>0</v>
      </c>
      <c r="H72" s="20">
        <f t="shared" si="25"/>
        <v>1</v>
      </c>
      <c r="I72">
        <f t="shared" si="26"/>
        <v>0</v>
      </c>
      <c r="J72">
        <f t="shared" si="17"/>
        <v>0</v>
      </c>
      <c r="K72">
        <f t="shared" si="27"/>
        <v>0</v>
      </c>
      <c r="L72">
        <f t="shared" si="18"/>
        <v>0</v>
      </c>
      <c r="M72">
        <f t="shared" si="28"/>
        <v>0</v>
      </c>
      <c r="N72">
        <f t="shared" si="19"/>
        <v>0</v>
      </c>
      <c r="O72">
        <f t="shared" si="29"/>
        <v>0</v>
      </c>
      <c r="P72">
        <f t="shared" si="20"/>
        <v>0</v>
      </c>
      <c r="Q72">
        <f t="shared" si="30"/>
        <v>1</v>
      </c>
      <c r="R72">
        <f t="shared" si="21"/>
        <v>1</v>
      </c>
      <c r="S72">
        <f t="shared" si="31"/>
        <v>0</v>
      </c>
      <c r="T72">
        <f t="shared" si="22"/>
        <v>0</v>
      </c>
      <c r="U72" s="20">
        <f t="shared" si="32"/>
        <v>0</v>
      </c>
      <c r="V72" s="20">
        <f t="shared" si="33"/>
        <v>0</v>
      </c>
      <c r="W72" s="38">
        <v>4.8853612200315117</v>
      </c>
      <c r="X72" s="38">
        <v>13</v>
      </c>
      <c r="Y72" s="20">
        <v>1</v>
      </c>
      <c r="Z72" s="20">
        <v>1</v>
      </c>
    </row>
    <row r="73" spans="1:26">
      <c r="A73" s="38" t="s">
        <v>73</v>
      </c>
      <c r="B73" s="38">
        <v>702</v>
      </c>
      <c r="C73" t="s">
        <v>993</v>
      </c>
      <c r="D73" s="38">
        <v>801</v>
      </c>
      <c r="E73" t="s">
        <v>993</v>
      </c>
      <c r="F73">
        <f t="shared" si="23"/>
        <v>1</v>
      </c>
      <c r="G73">
        <f t="shared" si="24"/>
        <v>1</v>
      </c>
      <c r="H73" s="20">
        <f t="shared" si="25"/>
        <v>0</v>
      </c>
      <c r="I73">
        <f t="shared" si="26"/>
        <v>0</v>
      </c>
      <c r="J73">
        <f t="shared" si="17"/>
        <v>0</v>
      </c>
      <c r="K73">
        <f t="shared" si="27"/>
        <v>0</v>
      </c>
      <c r="L73">
        <f t="shared" si="18"/>
        <v>0</v>
      </c>
      <c r="M73">
        <f t="shared" si="28"/>
        <v>0</v>
      </c>
      <c r="N73">
        <f t="shared" si="19"/>
        <v>0</v>
      </c>
      <c r="O73">
        <f t="shared" si="29"/>
        <v>0</v>
      </c>
      <c r="P73">
        <f t="shared" si="20"/>
        <v>0</v>
      </c>
      <c r="Q73">
        <f t="shared" si="30"/>
        <v>1</v>
      </c>
      <c r="R73">
        <f t="shared" si="21"/>
        <v>0</v>
      </c>
      <c r="S73">
        <f t="shared" si="31"/>
        <v>1</v>
      </c>
      <c r="T73">
        <f t="shared" si="22"/>
        <v>0</v>
      </c>
      <c r="U73" s="20">
        <f t="shared" si="32"/>
        <v>0</v>
      </c>
      <c r="V73" s="20">
        <f t="shared" si="33"/>
        <v>0</v>
      </c>
      <c r="W73" s="38">
        <v>4.4857214264815797</v>
      </c>
      <c r="X73" s="38">
        <v>369</v>
      </c>
      <c r="Y73" s="20">
        <v>0</v>
      </c>
      <c r="Z73" s="20">
        <v>1</v>
      </c>
    </row>
    <row r="74" spans="1:26">
      <c r="A74" s="38" t="s">
        <v>74</v>
      </c>
      <c r="B74" s="38">
        <v>602</v>
      </c>
      <c r="C74" t="s">
        <v>994</v>
      </c>
      <c r="D74" s="38">
        <v>801</v>
      </c>
      <c r="E74" t="s">
        <v>993</v>
      </c>
      <c r="F74">
        <f t="shared" si="23"/>
        <v>1</v>
      </c>
      <c r="G74">
        <f t="shared" si="24"/>
        <v>0</v>
      </c>
      <c r="H74" s="20">
        <f t="shared" si="25"/>
        <v>0</v>
      </c>
      <c r="I74">
        <f t="shared" si="26"/>
        <v>0</v>
      </c>
      <c r="J74">
        <f t="shared" si="17"/>
        <v>0</v>
      </c>
      <c r="K74">
        <f t="shared" si="27"/>
        <v>0</v>
      </c>
      <c r="L74">
        <f t="shared" si="18"/>
        <v>0</v>
      </c>
      <c r="M74">
        <f t="shared" si="28"/>
        <v>0</v>
      </c>
      <c r="N74">
        <f t="shared" si="19"/>
        <v>0</v>
      </c>
      <c r="O74">
        <f t="shared" si="29"/>
        <v>0</v>
      </c>
      <c r="P74">
        <f t="shared" si="20"/>
        <v>0</v>
      </c>
      <c r="Q74">
        <f t="shared" si="30"/>
        <v>0</v>
      </c>
      <c r="R74">
        <f t="shared" si="21"/>
        <v>0</v>
      </c>
      <c r="S74">
        <f t="shared" si="31"/>
        <v>1</v>
      </c>
      <c r="T74">
        <f t="shared" si="22"/>
        <v>0</v>
      </c>
      <c r="U74" s="20">
        <f t="shared" si="32"/>
        <v>0</v>
      </c>
      <c r="V74" s="20">
        <f t="shared" si="33"/>
        <v>0</v>
      </c>
      <c r="W74" s="38">
        <v>4.9804578922761005</v>
      </c>
      <c r="X74" s="38">
        <v>376</v>
      </c>
      <c r="Y74" s="20">
        <v>0</v>
      </c>
      <c r="Z74" s="20">
        <v>1</v>
      </c>
    </row>
    <row r="75" spans="1:26">
      <c r="A75" s="38" t="s">
        <v>75</v>
      </c>
      <c r="B75" s="38">
        <v>1402</v>
      </c>
      <c r="C75" t="s">
        <v>993</v>
      </c>
      <c r="D75" s="38">
        <v>1505</v>
      </c>
      <c r="E75" t="s">
        <v>994</v>
      </c>
      <c r="F75">
        <f t="shared" si="23"/>
        <v>1</v>
      </c>
      <c r="G75">
        <f t="shared" si="24"/>
        <v>0</v>
      </c>
      <c r="H75" s="20">
        <f t="shared" si="25"/>
        <v>1</v>
      </c>
      <c r="I75">
        <f t="shared" si="26"/>
        <v>0</v>
      </c>
      <c r="J75">
        <f t="shared" si="17"/>
        <v>0</v>
      </c>
      <c r="K75">
        <f t="shared" si="27"/>
        <v>0</v>
      </c>
      <c r="L75">
        <f t="shared" si="18"/>
        <v>0</v>
      </c>
      <c r="M75">
        <f t="shared" si="28"/>
        <v>0</v>
      </c>
      <c r="N75">
        <f t="shared" si="19"/>
        <v>0</v>
      </c>
      <c r="O75">
        <f t="shared" si="29"/>
        <v>0</v>
      </c>
      <c r="P75">
        <f t="shared" si="20"/>
        <v>0</v>
      </c>
      <c r="Q75">
        <f t="shared" si="30"/>
        <v>0</v>
      </c>
      <c r="R75">
        <f t="shared" si="21"/>
        <v>0</v>
      </c>
      <c r="S75">
        <f t="shared" si="31"/>
        <v>0</v>
      </c>
      <c r="T75">
        <f t="shared" si="22"/>
        <v>0</v>
      </c>
      <c r="U75" s="20">
        <f t="shared" si="32"/>
        <v>0</v>
      </c>
      <c r="V75" s="20">
        <f t="shared" si="33"/>
        <v>0</v>
      </c>
      <c r="W75" s="38">
        <v>5.6757783416740848</v>
      </c>
      <c r="X75" s="38">
        <v>29</v>
      </c>
      <c r="Y75" s="20">
        <v>1</v>
      </c>
      <c r="Z75" s="20">
        <v>1</v>
      </c>
    </row>
    <row r="76" spans="1:26">
      <c r="A76" s="38" t="s">
        <v>76</v>
      </c>
      <c r="B76" s="38">
        <v>102</v>
      </c>
      <c r="C76" t="s">
        <v>993</v>
      </c>
      <c r="D76" s="38">
        <v>303</v>
      </c>
      <c r="E76" t="s">
        <v>993</v>
      </c>
      <c r="F76">
        <f t="shared" si="23"/>
        <v>1</v>
      </c>
      <c r="G76">
        <f t="shared" si="24"/>
        <v>1</v>
      </c>
      <c r="H76" s="20">
        <f t="shared" si="25"/>
        <v>0</v>
      </c>
      <c r="I76">
        <f t="shared" si="26"/>
        <v>1</v>
      </c>
      <c r="J76">
        <f t="shared" si="17"/>
        <v>0</v>
      </c>
      <c r="K76">
        <f t="shared" si="27"/>
        <v>0</v>
      </c>
      <c r="L76">
        <f t="shared" si="18"/>
        <v>0</v>
      </c>
      <c r="M76">
        <f t="shared" si="28"/>
        <v>1</v>
      </c>
      <c r="N76">
        <f t="shared" si="19"/>
        <v>0</v>
      </c>
      <c r="O76">
        <f t="shared" si="29"/>
        <v>0</v>
      </c>
      <c r="P76">
        <f t="shared" si="20"/>
        <v>0</v>
      </c>
      <c r="Q76">
        <f t="shared" si="30"/>
        <v>0</v>
      </c>
      <c r="R76">
        <f t="shared" si="21"/>
        <v>0</v>
      </c>
      <c r="S76">
        <f t="shared" si="31"/>
        <v>0</v>
      </c>
      <c r="T76">
        <f t="shared" si="22"/>
        <v>0</v>
      </c>
      <c r="U76" s="20">
        <f t="shared" si="32"/>
        <v>0</v>
      </c>
      <c r="V76" s="20">
        <f t="shared" si="33"/>
        <v>0</v>
      </c>
      <c r="W76" s="38">
        <v>4.702430536445525</v>
      </c>
      <c r="X76" s="38">
        <v>682</v>
      </c>
      <c r="Y76" s="20">
        <v>0</v>
      </c>
      <c r="Z76" s="20">
        <v>1</v>
      </c>
    </row>
    <row r="77" spans="1:26">
      <c r="A77" s="38" t="s">
        <v>77</v>
      </c>
      <c r="B77" s="38">
        <v>702</v>
      </c>
      <c r="C77" t="s">
        <v>993</v>
      </c>
      <c r="D77" s="38">
        <v>1202</v>
      </c>
      <c r="E77" t="s">
        <v>993</v>
      </c>
      <c r="F77">
        <f t="shared" si="23"/>
        <v>1</v>
      </c>
      <c r="G77">
        <f t="shared" si="24"/>
        <v>1</v>
      </c>
      <c r="H77" s="20">
        <f t="shared" si="25"/>
        <v>1</v>
      </c>
      <c r="I77">
        <f t="shared" si="26"/>
        <v>0</v>
      </c>
      <c r="J77">
        <f t="shared" si="17"/>
        <v>0</v>
      </c>
      <c r="K77">
        <f t="shared" si="27"/>
        <v>0</v>
      </c>
      <c r="L77">
        <f t="shared" si="18"/>
        <v>0</v>
      </c>
      <c r="M77">
        <f t="shared" si="28"/>
        <v>0</v>
      </c>
      <c r="N77">
        <f t="shared" si="19"/>
        <v>0</v>
      </c>
      <c r="O77">
        <f t="shared" si="29"/>
        <v>0</v>
      </c>
      <c r="P77">
        <f t="shared" si="20"/>
        <v>0</v>
      </c>
      <c r="Q77">
        <f t="shared" si="30"/>
        <v>1</v>
      </c>
      <c r="R77">
        <f t="shared" si="21"/>
        <v>1</v>
      </c>
      <c r="S77">
        <f t="shared" si="31"/>
        <v>0</v>
      </c>
      <c r="T77">
        <f t="shared" si="22"/>
        <v>0</v>
      </c>
      <c r="U77" s="20">
        <f t="shared" si="32"/>
        <v>1</v>
      </c>
      <c r="V77" s="20">
        <f t="shared" si="33"/>
        <v>1</v>
      </c>
      <c r="W77" s="38">
        <v>5.357934847000454</v>
      </c>
      <c r="X77" s="38">
        <v>5</v>
      </c>
      <c r="Y77" s="20">
        <v>1</v>
      </c>
      <c r="Z77" s="20">
        <v>0</v>
      </c>
    </row>
    <row r="78" spans="1:26">
      <c r="A78" s="38" t="s">
        <v>78</v>
      </c>
      <c r="B78" s="38">
        <v>303</v>
      </c>
      <c r="C78" t="s">
        <v>993</v>
      </c>
      <c r="D78" s="38">
        <v>801</v>
      </c>
      <c r="E78" t="s">
        <v>993</v>
      </c>
      <c r="F78">
        <f t="shared" si="23"/>
        <v>1</v>
      </c>
      <c r="G78">
        <f t="shared" si="24"/>
        <v>1</v>
      </c>
      <c r="H78" s="20">
        <f t="shared" si="25"/>
        <v>1</v>
      </c>
      <c r="I78">
        <f t="shared" si="26"/>
        <v>0</v>
      </c>
      <c r="J78">
        <f t="shared" si="17"/>
        <v>0</v>
      </c>
      <c r="K78">
        <f t="shared" si="27"/>
        <v>0</v>
      </c>
      <c r="L78">
        <f t="shared" si="18"/>
        <v>0</v>
      </c>
      <c r="M78">
        <f t="shared" si="28"/>
        <v>1</v>
      </c>
      <c r="N78">
        <f t="shared" si="19"/>
        <v>1</v>
      </c>
      <c r="O78">
        <f t="shared" si="29"/>
        <v>0</v>
      </c>
      <c r="P78">
        <f t="shared" si="20"/>
        <v>0</v>
      </c>
      <c r="Q78">
        <f t="shared" si="30"/>
        <v>0</v>
      </c>
      <c r="R78">
        <f t="shared" si="21"/>
        <v>0</v>
      </c>
      <c r="S78">
        <f t="shared" si="31"/>
        <v>1</v>
      </c>
      <c r="T78">
        <f t="shared" si="22"/>
        <v>1</v>
      </c>
      <c r="U78" s="20">
        <f t="shared" si="32"/>
        <v>0</v>
      </c>
      <c r="V78" s="20">
        <f t="shared" si="33"/>
        <v>0</v>
      </c>
      <c r="W78" s="38">
        <v>6.2405492482825995</v>
      </c>
      <c r="X78" s="38">
        <v>191</v>
      </c>
      <c r="Y78" s="20">
        <v>1</v>
      </c>
      <c r="Z78" s="20">
        <v>1</v>
      </c>
    </row>
    <row r="79" spans="1:26">
      <c r="A79" s="38" t="s">
        <v>79</v>
      </c>
      <c r="B79" s="38">
        <v>801</v>
      </c>
      <c r="C79" t="s">
        <v>993</v>
      </c>
      <c r="D79" s="38">
        <v>1202</v>
      </c>
      <c r="E79" t="s">
        <v>993</v>
      </c>
      <c r="F79">
        <f t="shared" si="23"/>
        <v>1</v>
      </c>
      <c r="G79">
        <f t="shared" si="24"/>
        <v>1</v>
      </c>
      <c r="H79" s="20">
        <f t="shared" si="25"/>
        <v>0</v>
      </c>
      <c r="I79">
        <f t="shared" si="26"/>
        <v>0</v>
      </c>
      <c r="J79">
        <f t="shared" si="17"/>
        <v>0</v>
      </c>
      <c r="K79">
        <f t="shared" si="27"/>
        <v>0</v>
      </c>
      <c r="L79">
        <f t="shared" si="18"/>
        <v>0</v>
      </c>
      <c r="M79">
        <f t="shared" si="28"/>
        <v>0</v>
      </c>
      <c r="N79">
        <f t="shared" si="19"/>
        <v>0</v>
      </c>
      <c r="O79">
        <f t="shared" si="29"/>
        <v>0</v>
      </c>
      <c r="P79">
        <f t="shared" si="20"/>
        <v>0</v>
      </c>
      <c r="Q79">
        <f t="shared" si="30"/>
        <v>0</v>
      </c>
      <c r="R79">
        <f t="shared" si="21"/>
        <v>0</v>
      </c>
      <c r="S79">
        <f t="shared" si="31"/>
        <v>1</v>
      </c>
      <c r="T79">
        <f t="shared" si="22"/>
        <v>0</v>
      </c>
      <c r="U79" s="20">
        <f t="shared" si="32"/>
        <v>1</v>
      </c>
      <c r="V79" s="20">
        <f t="shared" si="33"/>
        <v>0</v>
      </c>
      <c r="W79" s="38">
        <v>4.8082109729242219</v>
      </c>
      <c r="X79" s="38">
        <v>463</v>
      </c>
      <c r="Y79" s="20">
        <v>0</v>
      </c>
      <c r="Z79" s="20">
        <v>1</v>
      </c>
    </row>
    <row r="80" spans="1:26">
      <c r="A80" s="38" t="s">
        <v>80</v>
      </c>
      <c r="B80" s="38">
        <v>102</v>
      </c>
      <c r="C80" t="s">
        <v>993</v>
      </c>
      <c r="D80" s="38">
        <v>1203</v>
      </c>
      <c r="E80" t="s">
        <v>993</v>
      </c>
      <c r="F80">
        <f t="shared" si="23"/>
        <v>1</v>
      </c>
      <c r="G80">
        <f t="shared" si="24"/>
        <v>1</v>
      </c>
      <c r="H80" s="20">
        <f t="shared" si="25"/>
        <v>0</v>
      </c>
      <c r="I80">
        <f t="shared" si="26"/>
        <v>1</v>
      </c>
      <c r="J80">
        <f t="shared" si="17"/>
        <v>0</v>
      </c>
      <c r="K80">
        <f t="shared" si="27"/>
        <v>0</v>
      </c>
      <c r="L80">
        <f t="shared" si="18"/>
        <v>0</v>
      </c>
      <c r="M80">
        <f t="shared" si="28"/>
        <v>0</v>
      </c>
      <c r="N80">
        <f t="shared" si="19"/>
        <v>0</v>
      </c>
      <c r="O80">
        <f t="shared" si="29"/>
        <v>0</v>
      </c>
      <c r="P80">
        <f t="shared" si="20"/>
        <v>0</v>
      </c>
      <c r="Q80">
        <f t="shared" si="30"/>
        <v>0</v>
      </c>
      <c r="R80">
        <f t="shared" si="21"/>
        <v>0</v>
      </c>
      <c r="S80">
        <f t="shared" si="31"/>
        <v>0</v>
      </c>
      <c r="T80">
        <f t="shared" si="22"/>
        <v>0</v>
      </c>
      <c r="U80" s="20">
        <f t="shared" si="32"/>
        <v>0</v>
      </c>
      <c r="V80" s="20">
        <f t="shared" si="33"/>
        <v>0</v>
      </c>
      <c r="W80" s="38">
        <v>4.8401060944567575</v>
      </c>
      <c r="X80" s="38">
        <v>150</v>
      </c>
      <c r="Y80" s="20">
        <v>0</v>
      </c>
      <c r="Z80" s="20">
        <v>1</v>
      </c>
    </row>
    <row r="81" spans="1:26">
      <c r="A81" s="38" t="s">
        <v>81</v>
      </c>
      <c r="B81" s="38">
        <v>403</v>
      </c>
      <c r="C81" t="s">
        <v>994</v>
      </c>
      <c r="D81" s="38">
        <v>702</v>
      </c>
      <c r="E81" t="s">
        <v>993</v>
      </c>
      <c r="F81">
        <f t="shared" si="23"/>
        <v>1</v>
      </c>
      <c r="G81">
        <f t="shared" si="24"/>
        <v>0</v>
      </c>
      <c r="H81" s="20">
        <f t="shared" si="25"/>
        <v>0</v>
      </c>
      <c r="I81">
        <f t="shared" si="26"/>
        <v>0</v>
      </c>
      <c r="J81">
        <f t="shared" si="17"/>
        <v>0</v>
      </c>
      <c r="K81">
        <f t="shared" si="27"/>
        <v>0</v>
      </c>
      <c r="L81">
        <f t="shared" si="18"/>
        <v>0</v>
      </c>
      <c r="M81">
        <f t="shared" si="28"/>
        <v>0</v>
      </c>
      <c r="N81">
        <f t="shared" si="19"/>
        <v>0</v>
      </c>
      <c r="O81">
        <f t="shared" si="29"/>
        <v>0</v>
      </c>
      <c r="P81">
        <f t="shared" si="20"/>
        <v>0</v>
      </c>
      <c r="Q81">
        <f t="shared" si="30"/>
        <v>1</v>
      </c>
      <c r="R81">
        <f t="shared" si="21"/>
        <v>0</v>
      </c>
      <c r="S81">
        <f t="shared" si="31"/>
        <v>0</v>
      </c>
      <c r="T81">
        <f t="shared" si="22"/>
        <v>0</v>
      </c>
      <c r="U81" s="20">
        <f t="shared" si="32"/>
        <v>0</v>
      </c>
      <c r="V81" s="20">
        <f t="shared" si="33"/>
        <v>0</v>
      </c>
      <c r="W81" s="38">
        <v>4.7543483357110192</v>
      </c>
      <c r="X81" s="38">
        <v>269</v>
      </c>
      <c r="Y81" s="20">
        <v>0</v>
      </c>
      <c r="Z81" s="20">
        <v>1</v>
      </c>
    </row>
    <row r="82" spans="1:26">
      <c r="A82" s="38" t="s">
        <v>82</v>
      </c>
      <c r="B82" s="38">
        <v>702</v>
      </c>
      <c r="C82" t="s">
        <v>993</v>
      </c>
      <c r="D82" s="38" t="s">
        <v>507</v>
      </c>
      <c r="E82" t="s">
        <v>993</v>
      </c>
      <c r="F82">
        <f t="shared" si="23"/>
        <v>1</v>
      </c>
      <c r="G82">
        <f t="shared" si="24"/>
        <v>1</v>
      </c>
      <c r="H82" s="20">
        <f t="shared" si="25"/>
        <v>0</v>
      </c>
      <c r="I82">
        <f t="shared" si="26"/>
        <v>0</v>
      </c>
      <c r="J82">
        <f t="shared" si="17"/>
        <v>0</v>
      </c>
      <c r="K82">
        <f t="shared" si="27"/>
        <v>0</v>
      </c>
      <c r="L82">
        <f t="shared" si="18"/>
        <v>0</v>
      </c>
      <c r="M82">
        <f t="shared" si="28"/>
        <v>0</v>
      </c>
      <c r="N82">
        <f t="shared" si="19"/>
        <v>0</v>
      </c>
      <c r="O82">
        <f t="shared" si="29"/>
        <v>0</v>
      </c>
      <c r="P82">
        <f t="shared" si="20"/>
        <v>0</v>
      </c>
      <c r="Q82">
        <f t="shared" si="30"/>
        <v>1</v>
      </c>
      <c r="R82">
        <f t="shared" si="21"/>
        <v>0</v>
      </c>
      <c r="S82">
        <f t="shared" si="31"/>
        <v>0</v>
      </c>
      <c r="T82">
        <f t="shared" si="22"/>
        <v>0</v>
      </c>
      <c r="U82" s="20">
        <f t="shared" si="32"/>
        <v>0</v>
      </c>
      <c r="V82" s="20">
        <f t="shared" si="33"/>
        <v>0</v>
      </c>
      <c r="W82" s="38">
        <v>4.0606978403536118</v>
      </c>
      <c r="X82" s="38">
        <v>252</v>
      </c>
      <c r="Y82" s="20">
        <v>0</v>
      </c>
      <c r="Z82" s="20">
        <v>1</v>
      </c>
    </row>
    <row r="83" spans="1:26">
      <c r="A83" s="38" t="s">
        <v>83</v>
      </c>
      <c r="B83" s="38">
        <v>102</v>
      </c>
      <c r="C83" t="s">
        <v>993</v>
      </c>
      <c r="D83" s="38">
        <v>1502</v>
      </c>
      <c r="E83" t="s">
        <v>994</v>
      </c>
      <c r="F83">
        <f t="shared" si="23"/>
        <v>1</v>
      </c>
      <c r="G83">
        <f t="shared" si="24"/>
        <v>0</v>
      </c>
      <c r="H83" s="20">
        <f t="shared" si="25"/>
        <v>1</v>
      </c>
      <c r="I83">
        <f t="shared" si="26"/>
        <v>1</v>
      </c>
      <c r="J83">
        <f t="shared" si="17"/>
        <v>1</v>
      </c>
      <c r="K83">
        <f t="shared" si="27"/>
        <v>0</v>
      </c>
      <c r="L83">
        <f t="shared" si="18"/>
        <v>0</v>
      </c>
      <c r="M83">
        <f t="shared" si="28"/>
        <v>0</v>
      </c>
      <c r="N83">
        <f t="shared" si="19"/>
        <v>0</v>
      </c>
      <c r="O83">
        <f t="shared" si="29"/>
        <v>0</v>
      </c>
      <c r="P83">
        <f t="shared" si="20"/>
        <v>0</v>
      </c>
      <c r="Q83">
        <f t="shared" si="30"/>
        <v>0</v>
      </c>
      <c r="R83">
        <f t="shared" si="21"/>
        <v>0</v>
      </c>
      <c r="S83">
        <f t="shared" si="31"/>
        <v>0</v>
      </c>
      <c r="T83">
        <f t="shared" si="22"/>
        <v>0</v>
      </c>
      <c r="U83" s="20">
        <f t="shared" si="32"/>
        <v>0</v>
      </c>
      <c r="V83" s="20">
        <f t="shared" si="33"/>
        <v>0</v>
      </c>
      <c r="W83" s="38">
        <v>5.859138297294531</v>
      </c>
      <c r="X83" s="38">
        <v>101</v>
      </c>
      <c r="Y83" s="20">
        <v>1</v>
      </c>
      <c r="Z83" s="20">
        <v>1</v>
      </c>
    </row>
    <row r="84" spans="1:26">
      <c r="A84" s="38" t="s">
        <v>84</v>
      </c>
      <c r="B84" s="38">
        <v>303</v>
      </c>
      <c r="C84" t="s">
        <v>993</v>
      </c>
      <c r="D84" s="38">
        <v>801</v>
      </c>
      <c r="E84" t="s">
        <v>993</v>
      </c>
      <c r="F84">
        <f t="shared" si="23"/>
        <v>1</v>
      </c>
      <c r="G84">
        <f t="shared" si="24"/>
        <v>1</v>
      </c>
      <c r="H84" s="20">
        <f t="shared" si="25"/>
        <v>1</v>
      </c>
      <c r="I84">
        <f t="shared" si="26"/>
        <v>0</v>
      </c>
      <c r="J84">
        <f t="shared" si="17"/>
        <v>0</v>
      </c>
      <c r="K84">
        <f t="shared" si="27"/>
        <v>0</v>
      </c>
      <c r="L84">
        <f t="shared" si="18"/>
        <v>0</v>
      </c>
      <c r="M84">
        <f t="shared" si="28"/>
        <v>1</v>
      </c>
      <c r="N84">
        <f t="shared" si="19"/>
        <v>1</v>
      </c>
      <c r="O84">
        <f t="shared" si="29"/>
        <v>0</v>
      </c>
      <c r="P84">
        <f t="shared" si="20"/>
        <v>0</v>
      </c>
      <c r="Q84">
        <f t="shared" si="30"/>
        <v>0</v>
      </c>
      <c r="R84">
        <f t="shared" si="21"/>
        <v>0</v>
      </c>
      <c r="S84">
        <f t="shared" si="31"/>
        <v>1</v>
      </c>
      <c r="T84">
        <f t="shared" si="22"/>
        <v>1</v>
      </c>
      <c r="U84" s="20">
        <f t="shared" si="32"/>
        <v>0</v>
      </c>
      <c r="V84" s="20">
        <f t="shared" si="33"/>
        <v>0</v>
      </c>
      <c r="W84" s="38">
        <v>5.0293837776852097</v>
      </c>
      <c r="X84" s="38">
        <v>241</v>
      </c>
      <c r="Y84" s="20">
        <v>1</v>
      </c>
      <c r="Z84" s="20">
        <v>1</v>
      </c>
    </row>
    <row r="85" spans="1:26">
      <c r="A85" s="38" t="s">
        <v>85</v>
      </c>
      <c r="B85" s="38">
        <v>702</v>
      </c>
      <c r="C85" t="s">
        <v>993</v>
      </c>
      <c r="D85" s="38" t="s">
        <v>507</v>
      </c>
      <c r="E85" t="s">
        <v>993</v>
      </c>
      <c r="F85">
        <f t="shared" si="23"/>
        <v>1</v>
      </c>
      <c r="G85">
        <f t="shared" si="24"/>
        <v>1</v>
      </c>
      <c r="H85" s="20">
        <f t="shared" si="25"/>
        <v>0</v>
      </c>
      <c r="I85">
        <f t="shared" si="26"/>
        <v>0</v>
      </c>
      <c r="J85">
        <f t="shared" si="17"/>
        <v>0</v>
      </c>
      <c r="K85">
        <f t="shared" si="27"/>
        <v>0</v>
      </c>
      <c r="L85">
        <f t="shared" si="18"/>
        <v>0</v>
      </c>
      <c r="M85">
        <f t="shared" si="28"/>
        <v>0</v>
      </c>
      <c r="N85">
        <f t="shared" si="19"/>
        <v>0</v>
      </c>
      <c r="O85">
        <f t="shared" si="29"/>
        <v>0</v>
      </c>
      <c r="P85">
        <f t="shared" si="20"/>
        <v>0</v>
      </c>
      <c r="Q85">
        <f t="shared" si="30"/>
        <v>1</v>
      </c>
      <c r="R85">
        <f t="shared" si="21"/>
        <v>0</v>
      </c>
      <c r="S85">
        <f t="shared" si="31"/>
        <v>0</v>
      </c>
      <c r="T85">
        <f t="shared" si="22"/>
        <v>0</v>
      </c>
      <c r="U85" s="20">
        <f t="shared" si="32"/>
        <v>0</v>
      </c>
      <c r="V85" s="20">
        <f t="shared" si="33"/>
        <v>0</v>
      </c>
      <c r="W85" s="38">
        <v>4.9479236198317267</v>
      </c>
      <c r="X85" s="38">
        <v>23</v>
      </c>
      <c r="Y85" s="20">
        <v>0</v>
      </c>
      <c r="Z85" s="20">
        <v>1</v>
      </c>
    </row>
    <row r="86" spans="1:26">
      <c r="A86" s="38" t="s">
        <v>86</v>
      </c>
      <c r="B86" s="38">
        <v>303</v>
      </c>
      <c r="C86" t="s">
        <v>993</v>
      </c>
      <c r="D86" s="38">
        <v>304</v>
      </c>
      <c r="E86" t="s">
        <v>993</v>
      </c>
      <c r="F86">
        <f t="shared" si="23"/>
        <v>1</v>
      </c>
      <c r="G86">
        <f t="shared" si="24"/>
        <v>1</v>
      </c>
      <c r="H86" s="20">
        <f t="shared" si="25"/>
        <v>1</v>
      </c>
      <c r="I86">
        <f t="shared" si="26"/>
        <v>0</v>
      </c>
      <c r="J86">
        <f t="shared" si="17"/>
        <v>0</v>
      </c>
      <c r="K86">
        <f t="shared" si="27"/>
        <v>0</v>
      </c>
      <c r="L86">
        <f t="shared" si="18"/>
        <v>0</v>
      </c>
      <c r="M86">
        <f t="shared" si="28"/>
        <v>1</v>
      </c>
      <c r="N86">
        <f t="shared" si="19"/>
        <v>1</v>
      </c>
      <c r="O86">
        <f t="shared" si="29"/>
        <v>1</v>
      </c>
      <c r="P86">
        <f t="shared" si="20"/>
        <v>1</v>
      </c>
      <c r="Q86">
        <f t="shared" si="30"/>
        <v>0</v>
      </c>
      <c r="R86">
        <f t="shared" si="21"/>
        <v>0</v>
      </c>
      <c r="S86">
        <f t="shared" si="31"/>
        <v>0</v>
      </c>
      <c r="T86">
        <f t="shared" si="22"/>
        <v>0</v>
      </c>
      <c r="U86" s="20">
        <f t="shared" si="32"/>
        <v>0</v>
      </c>
      <c r="V86" s="20">
        <f t="shared" si="33"/>
        <v>0</v>
      </c>
      <c r="W86" s="38">
        <v>4.860338006570994</v>
      </c>
      <c r="X86" s="38">
        <v>140</v>
      </c>
      <c r="Y86" s="20">
        <v>1</v>
      </c>
      <c r="Z86" s="20">
        <v>1</v>
      </c>
    </row>
    <row r="87" spans="1:26">
      <c r="A87" s="38" t="s">
        <v>87</v>
      </c>
      <c r="B87" s="38">
        <v>702</v>
      </c>
      <c r="C87" t="s">
        <v>993</v>
      </c>
      <c r="D87" s="38">
        <v>801</v>
      </c>
      <c r="E87" t="s">
        <v>993</v>
      </c>
      <c r="F87">
        <f t="shared" si="23"/>
        <v>1</v>
      </c>
      <c r="G87">
        <f t="shared" si="24"/>
        <v>1</v>
      </c>
      <c r="H87" s="20">
        <f t="shared" si="25"/>
        <v>0</v>
      </c>
      <c r="I87">
        <f t="shared" si="26"/>
        <v>0</v>
      </c>
      <c r="J87">
        <f t="shared" si="17"/>
        <v>0</v>
      </c>
      <c r="K87">
        <f t="shared" si="27"/>
        <v>0</v>
      </c>
      <c r="L87">
        <f t="shared" si="18"/>
        <v>0</v>
      </c>
      <c r="M87">
        <f t="shared" si="28"/>
        <v>0</v>
      </c>
      <c r="N87">
        <f t="shared" si="19"/>
        <v>0</v>
      </c>
      <c r="O87">
        <f t="shared" si="29"/>
        <v>0</v>
      </c>
      <c r="P87">
        <f t="shared" si="20"/>
        <v>0</v>
      </c>
      <c r="Q87">
        <f t="shared" si="30"/>
        <v>1</v>
      </c>
      <c r="R87">
        <f t="shared" si="21"/>
        <v>0</v>
      </c>
      <c r="S87">
        <f t="shared" si="31"/>
        <v>1</v>
      </c>
      <c r="T87">
        <f t="shared" si="22"/>
        <v>0</v>
      </c>
      <c r="U87" s="20">
        <f t="shared" si="32"/>
        <v>0</v>
      </c>
      <c r="V87" s="20">
        <f t="shared" si="33"/>
        <v>0</v>
      </c>
      <c r="W87" s="38">
        <v>3.7589118923979736</v>
      </c>
      <c r="X87" s="38">
        <v>371</v>
      </c>
      <c r="Y87" s="20">
        <v>0</v>
      </c>
      <c r="Z87" s="20">
        <v>1</v>
      </c>
    </row>
    <row r="88" spans="1:26">
      <c r="A88" s="38" t="s">
        <v>88</v>
      </c>
      <c r="B88" s="38">
        <v>304</v>
      </c>
      <c r="C88" t="s">
        <v>993</v>
      </c>
      <c r="D88" s="38">
        <v>403</v>
      </c>
      <c r="E88" t="s">
        <v>994</v>
      </c>
      <c r="F88">
        <f t="shared" si="23"/>
        <v>1</v>
      </c>
      <c r="G88">
        <f t="shared" si="24"/>
        <v>0</v>
      </c>
      <c r="H88" s="20">
        <f t="shared" si="25"/>
        <v>0</v>
      </c>
      <c r="I88">
        <f t="shared" si="26"/>
        <v>0</v>
      </c>
      <c r="J88">
        <f t="shared" si="17"/>
        <v>0</v>
      </c>
      <c r="K88">
        <f t="shared" si="27"/>
        <v>0</v>
      </c>
      <c r="L88">
        <f t="shared" si="18"/>
        <v>0</v>
      </c>
      <c r="M88">
        <f t="shared" si="28"/>
        <v>0</v>
      </c>
      <c r="N88">
        <f t="shared" si="19"/>
        <v>0</v>
      </c>
      <c r="O88">
        <f t="shared" si="29"/>
        <v>1</v>
      </c>
      <c r="P88">
        <f t="shared" si="20"/>
        <v>0</v>
      </c>
      <c r="Q88">
        <f t="shared" si="30"/>
        <v>0</v>
      </c>
      <c r="R88">
        <f t="shared" si="21"/>
        <v>0</v>
      </c>
      <c r="S88">
        <f t="shared" si="31"/>
        <v>0</v>
      </c>
      <c r="T88">
        <f t="shared" si="22"/>
        <v>0</v>
      </c>
      <c r="U88" s="20">
        <f t="shared" si="32"/>
        <v>0</v>
      </c>
      <c r="V88" s="20">
        <f t="shared" si="33"/>
        <v>0</v>
      </c>
      <c r="W88" s="38">
        <v>4.2329961103921541</v>
      </c>
      <c r="X88" s="38">
        <v>41</v>
      </c>
      <c r="Y88" s="20">
        <v>0</v>
      </c>
      <c r="Z88" s="20">
        <v>1</v>
      </c>
    </row>
    <row r="89" spans="1:26">
      <c r="A89" s="38" t="s">
        <v>89</v>
      </c>
      <c r="B89" s="38">
        <v>102</v>
      </c>
      <c r="C89" t="s">
        <v>993</v>
      </c>
      <c r="D89" s="38" t="s">
        <v>507</v>
      </c>
      <c r="E89" t="s">
        <v>993</v>
      </c>
      <c r="F89">
        <f t="shared" si="23"/>
        <v>1</v>
      </c>
      <c r="G89">
        <f t="shared" si="24"/>
        <v>1</v>
      </c>
      <c r="H89" s="20">
        <f t="shared" si="25"/>
        <v>1</v>
      </c>
      <c r="I89">
        <f t="shared" si="26"/>
        <v>1</v>
      </c>
      <c r="J89">
        <f t="shared" si="17"/>
        <v>1</v>
      </c>
      <c r="K89">
        <f t="shared" si="27"/>
        <v>0</v>
      </c>
      <c r="L89">
        <f t="shared" si="18"/>
        <v>0</v>
      </c>
      <c r="M89">
        <f t="shared" si="28"/>
        <v>0</v>
      </c>
      <c r="N89">
        <f t="shared" si="19"/>
        <v>0</v>
      </c>
      <c r="O89">
        <f t="shared" si="29"/>
        <v>0</v>
      </c>
      <c r="P89">
        <f t="shared" si="20"/>
        <v>0</v>
      </c>
      <c r="Q89">
        <f t="shared" si="30"/>
        <v>0</v>
      </c>
      <c r="R89">
        <f t="shared" si="21"/>
        <v>0</v>
      </c>
      <c r="S89">
        <f t="shared" si="31"/>
        <v>0</v>
      </c>
      <c r="T89">
        <f t="shared" si="22"/>
        <v>0</v>
      </c>
      <c r="U89" s="20">
        <f t="shared" si="32"/>
        <v>0</v>
      </c>
      <c r="V89" s="20">
        <f t="shared" si="33"/>
        <v>0</v>
      </c>
      <c r="W89" s="38">
        <v>3.8727388274726686</v>
      </c>
      <c r="X89" s="38">
        <v>181</v>
      </c>
      <c r="Y89" s="20">
        <v>1</v>
      </c>
      <c r="Z89" s="20">
        <v>1</v>
      </c>
    </row>
    <row r="90" spans="1:26">
      <c r="A90" s="38" t="s">
        <v>90</v>
      </c>
      <c r="B90" s="38">
        <v>401</v>
      </c>
      <c r="C90" t="s">
        <v>994</v>
      </c>
      <c r="D90" s="38">
        <v>702</v>
      </c>
      <c r="E90" t="s">
        <v>993</v>
      </c>
      <c r="F90">
        <f t="shared" si="23"/>
        <v>1</v>
      </c>
      <c r="G90">
        <f t="shared" si="24"/>
        <v>0</v>
      </c>
      <c r="H90" s="20">
        <f t="shared" si="25"/>
        <v>1</v>
      </c>
      <c r="I90">
        <f t="shared" si="26"/>
        <v>0</v>
      </c>
      <c r="J90">
        <f t="shared" si="17"/>
        <v>0</v>
      </c>
      <c r="K90">
        <f t="shared" si="27"/>
        <v>0</v>
      </c>
      <c r="L90">
        <f t="shared" si="18"/>
        <v>0</v>
      </c>
      <c r="M90">
        <f t="shared" si="28"/>
        <v>0</v>
      </c>
      <c r="N90">
        <f t="shared" si="19"/>
        <v>0</v>
      </c>
      <c r="O90">
        <f t="shared" si="29"/>
        <v>0</v>
      </c>
      <c r="P90">
        <f t="shared" si="20"/>
        <v>0</v>
      </c>
      <c r="Q90">
        <f t="shared" si="30"/>
        <v>1</v>
      </c>
      <c r="R90">
        <f t="shared" si="21"/>
        <v>1</v>
      </c>
      <c r="S90">
        <f t="shared" si="31"/>
        <v>0</v>
      </c>
      <c r="T90">
        <f t="shared" si="22"/>
        <v>0</v>
      </c>
      <c r="U90" s="20">
        <f t="shared" si="32"/>
        <v>0</v>
      </c>
      <c r="V90" s="20">
        <f t="shared" si="33"/>
        <v>0</v>
      </c>
      <c r="W90" s="38">
        <v>5.7259116322950483</v>
      </c>
      <c r="X90" s="38">
        <v>9</v>
      </c>
      <c r="Y90" s="20">
        <v>1</v>
      </c>
      <c r="Z90" s="20">
        <v>1</v>
      </c>
    </row>
    <row r="91" spans="1:26">
      <c r="A91" s="38" t="s">
        <v>91</v>
      </c>
      <c r="B91" s="38">
        <v>702</v>
      </c>
      <c r="C91" t="s">
        <v>993</v>
      </c>
      <c r="D91" s="38">
        <v>1505</v>
      </c>
      <c r="E91" t="s">
        <v>994</v>
      </c>
      <c r="F91">
        <f t="shared" si="23"/>
        <v>1</v>
      </c>
      <c r="G91">
        <f t="shared" si="24"/>
        <v>0</v>
      </c>
      <c r="H91" s="20">
        <f t="shared" si="25"/>
        <v>0</v>
      </c>
      <c r="I91">
        <f t="shared" si="26"/>
        <v>0</v>
      </c>
      <c r="J91">
        <f t="shared" si="17"/>
        <v>0</v>
      </c>
      <c r="K91">
        <f t="shared" si="27"/>
        <v>0</v>
      </c>
      <c r="L91">
        <f t="shared" si="18"/>
        <v>0</v>
      </c>
      <c r="M91">
        <f t="shared" si="28"/>
        <v>0</v>
      </c>
      <c r="N91">
        <f t="shared" si="19"/>
        <v>0</v>
      </c>
      <c r="O91">
        <f t="shared" si="29"/>
        <v>0</v>
      </c>
      <c r="P91">
        <f t="shared" si="20"/>
        <v>0</v>
      </c>
      <c r="Q91">
        <f t="shared" si="30"/>
        <v>1</v>
      </c>
      <c r="R91">
        <f t="shared" si="21"/>
        <v>0</v>
      </c>
      <c r="S91">
        <f t="shared" si="31"/>
        <v>0</v>
      </c>
      <c r="T91">
        <f t="shared" si="22"/>
        <v>0</v>
      </c>
      <c r="U91" s="20">
        <f t="shared" si="32"/>
        <v>0</v>
      </c>
      <c r="V91" s="20">
        <f t="shared" si="33"/>
        <v>0</v>
      </c>
      <c r="W91" s="38">
        <v>6.2013971243204518</v>
      </c>
      <c r="X91" s="38">
        <v>53</v>
      </c>
      <c r="Y91" s="20">
        <v>0</v>
      </c>
      <c r="Z91" s="20">
        <v>1</v>
      </c>
    </row>
    <row r="92" spans="1:26">
      <c r="A92" s="38" t="s">
        <v>92</v>
      </c>
      <c r="B92" s="38">
        <v>304</v>
      </c>
      <c r="C92" t="s">
        <v>993</v>
      </c>
      <c r="D92" s="38">
        <v>702</v>
      </c>
      <c r="E92" t="s">
        <v>993</v>
      </c>
      <c r="F92">
        <f t="shared" si="23"/>
        <v>1</v>
      </c>
      <c r="G92">
        <f t="shared" si="24"/>
        <v>1</v>
      </c>
      <c r="H92" s="20">
        <f t="shared" si="25"/>
        <v>0</v>
      </c>
      <c r="I92">
        <f t="shared" si="26"/>
        <v>0</v>
      </c>
      <c r="J92">
        <f t="shared" si="17"/>
        <v>0</v>
      </c>
      <c r="K92">
        <f t="shared" si="27"/>
        <v>0</v>
      </c>
      <c r="L92">
        <f t="shared" si="18"/>
        <v>0</v>
      </c>
      <c r="M92">
        <f t="shared" si="28"/>
        <v>0</v>
      </c>
      <c r="N92">
        <f t="shared" si="19"/>
        <v>0</v>
      </c>
      <c r="O92">
        <f t="shared" si="29"/>
        <v>1</v>
      </c>
      <c r="P92">
        <f t="shared" si="20"/>
        <v>0</v>
      </c>
      <c r="Q92">
        <f t="shared" si="30"/>
        <v>1</v>
      </c>
      <c r="R92">
        <f t="shared" si="21"/>
        <v>0</v>
      </c>
      <c r="S92">
        <f t="shared" si="31"/>
        <v>0</v>
      </c>
      <c r="T92">
        <f t="shared" si="22"/>
        <v>0</v>
      </c>
      <c r="U92" s="20">
        <f t="shared" si="32"/>
        <v>0</v>
      </c>
      <c r="V92" s="20">
        <f t="shared" si="33"/>
        <v>0</v>
      </c>
      <c r="W92" s="38">
        <v>3.4132997640812519</v>
      </c>
      <c r="X92" s="38">
        <v>654</v>
      </c>
      <c r="Y92" s="20">
        <v>0</v>
      </c>
      <c r="Z92" s="20">
        <v>1</v>
      </c>
    </row>
    <row r="93" spans="1:26">
      <c r="A93" s="38" t="s">
        <v>93</v>
      </c>
      <c r="B93" s="38">
        <v>102</v>
      </c>
      <c r="C93" t="s">
        <v>993</v>
      </c>
      <c r="D93" s="38">
        <v>701</v>
      </c>
      <c r="E93" t="s">
        <v>993</v>
      </c>
      <c r="F93">
        <f t="shared" si="23"/>
        <v>1</v>
      </c>
      <c r="G93">
        <f t="shared" si="24"/>
        <v>1</v>
      </c>
      <c r="H93" s="20">
        <f t="shared" si="25"/>
        <v>0</v>
      </c>
      <c r="I93">
        <f t="shared" si="26"/>
        <v>1</v>
      </c>
      <c r="J93">
        <f t="shared" si="17"/>
        <v>0</v>
      </c>
      <c r="K93">
        <f t="shared" si="27"/>
        <v>0</v>
      </c>
      <c r="L93">
        <f t="shared" si="18"/>
        <v>0</v>
      </c>
      <c r="M93">
        <f t="shared" si="28"/>
        <v>0</v>
      </c>
      <c r="N93">
        <f t="shared" si="19"/>
        <v>0</v>
      </c>
      <c r="O93">
        <f t="shared" si="29"/>
        <v>0</v>
      </c>
      <c r="P93">
        <f t="shared" si="20"/>
        <v>0</v>
      </c>
      <c r="Q93">
        <f t="shared" si="30"/>
        <v>0</v>
      </c>
      <c r="R93">
        <f t="shared" si="21"/>
        <v>0</v>
      </c>
      <c r="S93">
        <f t="shared" si="31"/>
        <v>0</v>
      </c>
      <c r="T93">
        <f t="shared" si="22"/>
        <v>0</v>
      </c>
      <c r="U93" s="20">
        <f t="shared" si="32"/>
        <v>0</v>
      </c>
      <c r="V93" s="20">
        <f t="shared" si="33"/>
        <v>0</v>
      </c>
      <c r="W93" s="38">
        <v>4.4409090820652173</v>
      </c>
      <c r="X93" s="38">
        <v>490</v>
      </c>
      <c r="Y93" s="20">
        <v>0</v>
      </c>
      <c r="Z93" s="20">
        <v>1</v>
      </c>
    </row>
    <row r="94" spans="1:26">
      <c r="A94" s="38" t="s">
        <v>94</v>
      </c>
      <c r="B94" s="38">
        <v>702</v>
      </c>
      <c r="C94" t="s">
        <v>993</v>
      </c>
      <c r="D94" s="38">
        <v>801</v>
      </c>
      <c r="E94" t="s">
        <v>993</v>
      </c>
      <c r="F94">
        <f t="shared" si="23"/>
        <v>1</v>
      </c>
      <c r="G94">
        <f t="shared" si="24"/>
        <v>1</v>
      </c>
      <c r="H94" s="20">
        <f t="shared" si="25"/>
        <v>0</v>
      </c>
      <c r="I94">
        <f t="shared" si="26"/>
        <v>0</v>
      </c>
      <c r="J94">
        <f t="shared" si="17"/>
        <v>0</v>
      </c>
      <c r="K94">
        <f t="shared" si="27"/>
        <v>0</v>
      </c>
      <c r="L94">
        <f t="shared" si="18"/>
        <v>0</v>
      </c>
      <c r="M94">
        <f t="shared" si="28"/>
        <v>0</v>
      </c>
      <c r="N94">
        <f t="shared" si="19"/>
        <v>0</v>
      </c>
      <c r="O94">
        <f t="shared" si="29"/>
        <v>0</v>
      </c>
      <c r="P94">
        <f t="shared" si="20"/>
        <v>0</v>
      </c>
      <c r="Q94">
        <f t="shared" si="30"/>
        <v>1</v>
      </c>
      <c r="R94">
        <f t="shared" si="21"/>
        <v>0</v>
      </c>
      <c r="S94">
        <f t="shared" si="31"/>
        <v>1</v>
      </c>
      <c r="T94">
        <f t="shared" si="22"/>
        <v>0</v>
      </c>
      <c r="U94" s="20">
        <f t="shared" si="32"/>
        <v>0</v>
      </c>
      <c r="V94" s="20">
        <f t="shared" si="33"/>
        <v>0</v>
      </c>
      <c r="W94" s="38">
        <v>1.9370161074648142</v>
      </c>
      <c r="X94" s="38">
        <v>893</v>
      </c>
      <c r="Y94" s="20">
        <v>0</v>
      </c>
      <c r="Z94" s="20">
        <v>1</v>
      </c>
    </row>
    <row r="95" spans="1:26">
      <c r="A95" s="38" t="s">
        <v>95</v>
      </c>
      <c r="B95" s="38">
        <v>303</v>
      </c>
      <c r="C95" t="s">
        <v>993</v>
      </c>
      <c r="D95" s="38">
        <v>801</v>
      </c>
      <c r="E95" t="s">
        <v>993</v>
      </c>
      <c r="F95">
        <f t="shared" si="23"/>
        <v>1</v>
      </c>
      <c r="G95">
        <f t="shared" si="24"/>
        <v>1</v>
      </c>
      <c r="H95" s="20">
        <f t="shared" si="25"/>
        <v>0</v>
      </c>
      <c r="I95">
        <f t="shared" si="26"/>
        <v>0</v>
      </c>
      <c r="J95">
        <f t="shared" si="17"/>
        <v>0</v>
      </c>
      <c r="K95">
        <f t="shared" si="27"/>
        <v>0</v>
      </c>
      <c r="L95">
        <f t="shared" si="18"/>
        <v>0</v>
      </c>
      <c r="M95">
        <f t="shared" si="28"/>
        <v>1</v>
      </c>
      <c r="N95">
        <f t="shared" si="19"/>
        <v>0</v>
      </c>
      <c r="O95">
        <f t="shared" si="29"/>
        <v>0</v>
      </c>
      <c r="P95">
        <f t="shared" si="20"/>
        <v>0</v>
      </c>
      <c r="Q95">
        <f t="shared" si="30"/>
        <v>0</v>
      </c>
      <c r="R95">
        <f t="shared" si="21"/>
        <v>0</v>
      </c>
      <c r="S95">
        <f t="shared" si="31"/>
        <v>1</v>
      </c>
      <c r="T95">
        <f t="shared" si="22"/>
        <v>0</v>
      </c>
      <c r="U95" s="20">
        <f t="shared" si="32"/>
        <v>0</v>
      </c>
      <c r="V95" s="20">
        <f t="shared" si="33"/>
        <v>0</v>
      </c>
      <c r="W95" s="38">
        <v>6.1931245983544612</v>
      </c>
      <c r="X95" s="38">
        <v>43</v>
      </c>
      <c r="Y95" s="20">
        <v>0</v>
      </c>
      <c r="Z95" s="20">
        <v>1</v>
      </c>
    </row>
    <row r="96" spans="1:26">
      <c r="A96" s="38" t="s">
        <v>96</v>
      </c>
      <c r="B96" s="38">
        <v>403</v>
      </c>
      <c r="C96" t="s">
        <v>994</v>
      </c>
      <c r="D96" s="38">
        <v>702</v>
      </c>
      <c r="E96" t="s">
        <v>993</v>
      </c>
      <c r="F96">
        <f t="shared" si="23"/>
        <v>1</v>
      </c>
      <c r="G96">
        <f t="shared" si="24"/>
        <v>0</v>
      </c>
      <c r="H96" s="20">
        <f t="shared" si="25"/>
        <v>0</v>
      </c>
      <c r="I96">
        <f t="shared" si="26"/>
        <v>0</v>
      </c>
      <c r="J96">
        <f t="shared" si="17"/>
        <v>0</v>
      </c>
      <c r="K96">
        <f t="shared" si="27"/>
        <v>0</v>
      </c>
      <c r="L96">
        <f t="shared" si="18"/>
        <v>0</v>
      </c>
      <c r="M96">
        <f t="shared" si="28"/>
        <v>0</v>
      </c>
      <c r="N96">
        <f t="shared" si="19"/>
        <v>0</v>
      </c>
      <c r="O96">
        <f t="shared" si="29"/>
        <v>0</v>
      </c>
      <c r="P96">
        <f t="shared" si="20"/>
        <v>0</v>
      </c>
      <c r="Q96">
        <f t="shared" si="30"/>
        <v>1</v>
      </c>
      <c r="R96">
        <f t="shared" si="21"/>
        <v>0</v>
      </c>
      <c r="S96">
        <f t="shared" si="31"/>
        <v>0</v>
      </c>
      <c r="T96">
        <f t="shared" si="22"/>
        <v>0</v>
      </c>
      <c r="U96" s="20">
        <f t="shared" si="32"/>
        <v>0</v>
      </c>
      <c r="V96" s="20">
        <f t="shared" si="33"/>
        <v>0</v>
      </c>
      <c r="W96" s="38">
        <v>5.204119982655925</v>
      </c>
      <c r="X96" s="38">
        <v>395</v>
      </c>
      <c r="Y96" s="20">
        <v>0</v>
      </c>
      <c r="Z96" s="20">
        <v>1</v>
      </c>
    </row>
    <row r="97" spans="1:26">
      <c r="A97" s="38" t="s">
        <v>97</v>
      </c>
      <c r="B97" s="38">
        <v>702</v>
      </c>
      <c r="C97" t="s">
        <v>993</v>
      </c>
      <c r="D97" s="38" t="s">
        <v>507</v>
      </c>
      <c r="E97" t="s">
        <v>993</v>
      </c>
      <c r="F97">
        <f t="shared" si="23"/>
        <v>1</v>
      </c>
      <c r="G97">
        <f t="shared" si="24"/>
        <v>1</v>
      </c>
      <c r="H97" s="20">
        <f t="shared" si="25"/>
        <v>0</v>
      </c>
      <c r="I97">
        <f t="shared" si="26"/>
        <v>0</v>
      </c>
      <c r="J97">
        <f t="shared" si="17"/>
        <v>0</v>
      </c>
      <c r="K97">
        <f t="shared" si="27"/>
        <v>0</v>
      </c>
      <c r="L97">
        <f t="shared" si="18"/>
        <v>0</v>
      </c>
      <c r="M97">
        <f t="shared" si="28"/>
        <v>0</v>
      </c>
      <c r="N97">
        <f t="shared" si="19"/>
        <v>0</v>
      </c>
      <c r="O97">
        <f t="shared" si="29"/>
        <v>0</v>
      </c>
      <c r="P97">
        <f t="shared" si="20"/>
        <v>0</v>
      </c>
      <c r="Q97">
        <f t="shared" si="30"/>
        <v>1</v>
      </c>
      <c r="R97">
        <f t="shared" si="21"/>
        <v>0</v>
      </c>
      <c r="S97">
        <f t="shared" si="31"/>
        <v>0</v>
      </c>
      <c r="T97">
        <f t="shared" si="22"/>
        <v>0</v>
      </c>
      <c r="U97" s="20">
        <f t="shared" si="32"/>
        <v>0</v>
      </c>
      <c r="V97" s="20">
        <f t="shared" si="33"/>
        <v>0</v>
      </c>
      <c r="W97" s="38">
        <v>4.2504200023088936</v>
      </c>
      <c r="X97" s="38">
        <v>483</v>
      </c>
      <c r="Y97" s="20">
        <v>0</v>
      </c>
      <c r="Z97" s="20">
        <v>1</v>
      </c>
    </row>
    <row r="98" spans="1:26">
      <c r="A98" s="38" t="s">
        <v>98</v>
      </c>
      <c r="B98" s="38">
        <v>302</v>
      </c>
      <c r="C98" t="s">
        <v>993</v>
      </c>
      <c r="D98" s="38">
        <v>702</v>
      </c>
      <c r="E98" t="s">
        <v>993</v>
      </c>
      <c r="F98">
        <f t="shared" si="23"/>
        <v>1</v>
      </c>
      <c r="G98">
        <f t="shared" si="24"/>
        <v>1</v>
      </c>
      <c r="H98" s="20">
        <f t="shared" si="25"/>
        <v>1</v>
      </c>
      <c r="I98">
        <f t="shared" si="26"/>
        <v>0</v>
      </c>
      <c r="J98">
        <f t="shared" si="17"/>
        <v>0</v>
      </c>
      <c r="K98">
        <f t="shared" si="27"/>
        <v>1</v>
      </c>
      <c r="L98">
        <f t="shared" si="18"/>
        <v>1</v>
      </c>
      <c r="M98">
        <f t="shared" si="28"/>
        <v>0</v>
      </c>
      <c r="N98">
        <f t="shared" si="19"/>
        <v>0</v>
      </c>
      <c r="O98">
        <f t="shared" si="29"/>
        <v>0</v>
      </c>
      <c r="P98">
        <f t="shared" si="20"/>
        <v>0</v>
      </c>
      <c r="Q98">
        <f t="shared" si="30"/>
        <v>1</v>
      </c>
      <c r="R98">
        <f t="shared" si="21"/>
        <v>1</v>
      </c>
      <c r="S98">
        <f t="shared" si="31"/>
        <v>0</v>
      </c>
      <c r="T98">
        <f t="shared" si="22"/>
        <v>0</v>
      </c>
      <c r="U98" s="20">
        <f t="shared" si="32"/>
        <v>0</v>
      </c>
      <c r="V98" s="20">
        <f t="shared" si="33"/>
        <v>0</v>
      </c>
      <c r="W98" s="38">
        <v>4.1367205671564067</v>
      </c>
      <c r="X98" s="38">
        <v>634</v>
      </c>
      <c r="Y98" s="20">
        <v>1</v>
      </c>
      <c r="Z98" s="20">
        <v>1</v>
      </c>
    </row>
    <row r="99" spans="1:26">
      <c r="A99" s="38" t="s">
        <v>99</v>
      </c>
      <c r="B99" s="38">
        <v>702</v>
      </c>
      <c r="C99" t="s">
        <v>993</v>
      </c>
      <c r="D99" s="38" t="s">
        <v>507</v>
      </c>
      <c r="E99" t="s">
        <v>993</v>
      </c>
      <c r="F99">
        <f t="shared" si="23"/>
        <v>1</v>
      </c>
      <c r="G99">
        <f t="shared" si="24"/>
        <v>1</v>
      </c>
      <c r="H99" s="20">
        <f t="shared" si="25"/>
        <v>0</v>
      </c>
      <c r="I99">
        <f t="shared" si="26"/>
        <v>0</v>
      </c>
      <c r="J99">
        <f t="shared" si="17"/>
        <v>0</v>
      </c>
      <c r="K99">
        <f t="shared" si="27"/>
        <v>0</v>
      </c>
      <c r="L99">
        <f t="shared" si="18"/>
        <v>0</v>
      </c>
      <c r="M99">
        <f t="shared" si="28"/>
        <v>0</v>
      </c>
      <c r="N99">
        <f t="shared" si="19"/>
        <v>0</v>
      </c>
      <c r="O99">
        <f t="shared" si="29"/>
        <v>0</v>
      </c>
      <c r="P99">
        <f t="shared" si="20"/>
        <v>0</v>
      </c>
      <c r="Q99">
        <f t="shared" si="30"/>
        <v>1</v>
      </c>
      <c r="R99">
        <f t="shared" si="21"/>
        <v>0</v>
      </c>
      <c r="S99">
        <f t="shared" si="31"/>
        <v>0</v>
      </c>
      <c r="T99">
        <f t="shared" si="22"/>
        <v>0</v>
      </c>
      <c r="U99" s="20">
        <f t="shared" si="32"/>
        <v>0</v>
      </c>
      <c r="V99" s="20">
        <f t="shared" si="33"/>
        <v>0</v>
      </c>
      <c r="W99" s="38">
        <v>5.828015064223977</v>
      </c>
      <c r="X99" s="38">
        <v>272</v>
      </c>
      <c r="Y99" s="20">
        <v>0</v>
      </c>
      <c r="Z99" s="20">
        <v>1</v>
      </c>
    </row>
    <row r="100" spans="1:26">
      <c r="A100" s="38" t="s">
        <v>100</v>
      </c>
      <c r="B100" s="38">
        <v>102</v>
      </c>
      <c r="C100" t="s">
        <v>993</v>
      </c>
      <c r="D100" s="38">
        <v>1505</v>
      </c>
      <c r="E100" t="s">
        <v>994</v>
      </c>
      <c r="F100">
        <f t="shared" si="23"/>
        <v>1</v>
      </c>
      <c r="G100">
        <f t="shared" si="24"/>
        <v>0</v>
      </c>
      <c r="H100" s="20">
        <f t="shared" si="25"/>
        <v>0</v>
      </c>
      <c r="I100">
        <f t="shared" si="26"/>
        <v>1</v>
      </c>
      <c r="J100">
        <f t="shared" si="17"/>
        <v>0</v>
      </c>
      <c r="K100">
        <f t="shared" si="27"/>
        <v>0</v>
      </c>
      <c r="L100">
        <f t="shared" si="18"/>
        <v>0</v>
      </c>
      <c r="M100">
        <f t="shared" si="28"/>
        <v>0</v>
      </c>
      <c r="N100">
        <f t="shared" si="19"/>
        <v>0</v>
      </c>
      <c r="O100">
        <f t="shared" si="29"/>
        <v>0</v>
      </c>
      <c r="P100">
        <f t="shared" si="20"/>
        <v>0</v>
      </c>
      <c r="Q100">
        <f t="shared" si="30"/>
        <v>0</v>
      </c>
      <c r="R100">
        <f t="shared" si="21"/>
        <v>0</v>
      </c>
      <c r="S100">
        <f t="shared" si="31"/>
        <v>0</v>
      </c>
      <c r="T100">
        <f t="shared" si="22"/>
        <v>0</v>
      </c>
      <c r="U100" s="20">
        <f t="shared" si="32"/>
        <v>0</v>
      </c>
      <c r="V100" s="20">
        <f t="shared" si="33"/>
        <v>0</v>
      </c>
      <c r="W100" s="38">
        <v>4.9604707775342991</v>
      </c>
      <c r="X100" s="38">
        <v>140</v>
      </c>
      <c r="Y100" s="20">
        <v>0</v>
      </c>
      <c r="Z100" s="20">
        <v>1</v>
      </c>
    </row>
    <row r="101" spans="1:26">
      <c r="A101" s="38" t="s">
        <v>101</v>
      </c>
      <c r="B101" s="38">
        <v>102</v>
      </c>
      <c r="C101" t="s">
        <v>993</v>
      </c>
      <c r="D101" s="38">
        <v>801</v>
      </c>
      <c r="E101" t="s">
        <v>993</v>
      </c>
      <c r="F101">
        <f t="shared" si="23"/>
        <v>1</v>
      </c>
      <c r="G101">
        <f t="shared" si="24"/>
        <v>1</v>
      </c>
      <c r="H101" s="20">
        <f t="shared" si="25"/>
        <v>0</v>
      </c>
      <c r="I101">
        <f t="shared" si="26"/>
        <v>1</v>
      </c>
      <c r="J101">
        <f t="shared" si="17"/>
        <v>0</v>
      </c>
      <c r="K101">
        <f t="shared" si="27"/>
        <v>0</v>
      </c>
      <c r="L101">
        <f t="shared" si="18"/>
        <v>0</v>
      </c>
      <c r="M101">
        <f t="shared" si="28"/>
        <v>0</v>
      </c>
      <c r="N101">
        <f t="shared" si="19"/>
        <v>0</v>
      </c>
      <c r="O101">
        <f t="shared" si="29"/>
        <v>0</v>
      </c>
      <c r="P101">
        <f t="shared" si="20"/>
        <v>0</v>
      </c>
      <c r="Q101">
        <f t="shared" si="30"/>
        <v>0</v>
      </c>
      <c r="R101">
        <f t="shared" si="21"/>
        <v>0</v>
      </c>
      <c r="S101">
        <f t="shared" si="31"/>
        <v>1</v>
      </c>
      <c r="T101">
        <f t="shared" si="22"/>
        <v>0</v>
      </c>
      <c r="U101" s="20">
        <f t="shared" si="32"/>
        <v>0</v>
      </c>
      <c r="V101" s="20">
        <f t="shared" si="33"/>
        <v>0</v>
      </c>
      <c r="W101" s="38">
        <v>3.8674674878590514</v>
      </c>
      <c r="X101" s="38">
        <v>678</v>
      </c>
      <c r="Y101" s="20">
        <v>0</v>
      </c>
      <c r="Z101" s="20">
        <v>1</v>
      </c>
    </row>
    <row r="102" spans="1:26">
      <c r="A102" s="38" t="s">
        <v>102</v>
      </c>
      <c r="B102" s="38">
        <v>303</v>
      </c>
      <c r="C102" t="s">
        <v>993</v>
      </c>
      <c r="D102" s="38">
        <v>801</v>
      </c>
      <c r="E102" t="s">
        <v>993</v>
      </c>
      <c r="F102">
        <f t="shared" si="23"/>
        <v>1</v>
      </c>
      <c r="G102">
        <f t="shared" si="24"/>
        <v>1</v>
      </c>
      <c r="H102" s="20">
        <f t="shared" si="25"/>
        <v>0</v>
      </c>
      <c r="I102">
        <f t="shared" si="26"/>
        <v>0</v>
      </c>
      <c r="J102">
        <f t="shared" si="17"/>
        <v>0</v>
      </c>
      <c r="K102">
        <f t="shared" si="27"/>
        <v>0</v>
      </c>
      <c r="L102">
        <f t="shared" si="18"/>
        <v>0</v>
      </c>
      <c r="M102">
        <f t="shared" si="28"/>
        <v>1</v>
      </c>
      <c r="N102">
        <f t="shared" si="19"/>
        <v>0</v>
      </c>
      <c r="O102">
        <f t="shared" si="29"/>
        <v>0</v>
      </c>
      <c r="P102">
        <f t="shared" si="20"/>
        <v>0</v>
      </c>
      <c r="Q102">
        <f t="shared" si="30"/>
        <v>0</v>
      </c>
      <c r="R102">
        <f t="shared" si="21"/>
        <v>0</v>
      </c>
      <c r="S102">
        <f t="shared" si="31"/>
        <v>1</v>
      </c>
      <c r="T102">
        <f t="shared" si="22"/>
        <v>0</v>
      </c>
      <c r="U102" s="20">
        <f t="shared" si="32"/>
        <v>0</v>
      </c>
      <c r="V102" s="20">
        <f t="shared" si="33"/>
        <v>0</v>
      </c>
      <c r="W102" s="38">
        <v>3.9590413923210934</v>
      </c>
      <c r="X102" s="38">
        <v>148</v>
      </c>
      <c r="Y102" s="20">
        <v>0</v>
      </c>
      <c r="Z102" s="20">
        <v>1</v>
      </c>
    </row>
    <row r="103" spans="1:26">
      <c r="A103" s="38" t="s">
        <v>103</v>
      </c>
      <c r="B103" s="38">
        <v>102</v>
      </c>
      <c r="C103" t="s">
        <v>993</v>
      </c>
      <c r="D103" s="38">
        <v>702</v>
      </c>
      <c r="E103" t="s">
        <v>993</v>
      </c>
      <c r="F103">
        <f t="shared" si="23"/>
        <v>1</v>
      </c>
      <c r="G103">
        <f t="shared" si="24"/>
        <v>1</v>
      </c>
      <c r="H103" s="20">
        <f t="shared" si="25"/>
        <v>0</v>
      </c>
      <c r="I103">
        <f t="shared" si="26"/>
        <v>1</v>
      </c>
      <c r="J103">
        <f t="shared" si="17"/>
        <v>0</v>
      </c>
      <c r="K103">
        <f t="shared" si="27"/>
        <v>0</v>
      </c>
      <c r="L103">
        <f t="shared" si="18"/>
        <v>0</v>
      </c>
      <c r="M103">
        <f t="shared" si="28"/>
        <v>0</v>
      </c>
      <c r="N103">
        <f t="shared" si="19"/>
        <v>0</v>
      </c>
      <c r="O103">
        <f t="shared" si="29"/>
        <v>0</v>
      </c>
      <c r="P103">
        <f t="shared" si="20"/>
        <v>0</v>
      </c>
      <c r="Q103">
        <f t="shared" si="30"/>
        <v>1</v>
      </c>
      <c r="R103">
        <f t="shared" si="21"/>
        <v>0</v>
      </c>
      <c r="S103">
        <f t="shared" si="31"/>
        <v>0</v>
      </c>
      <c r="T103">
        <f t="shared" si="22"/>
        <v>0</v>
      </c>
      <c r="U103" s="20">
        <f t="shared" si="32"/>
        <v>0</v>
      </c>
      <c r="V103" s="20">
        <f t="shared" si="33"/>
        <v>0</v>
      </c>
      <c r="W103" s="38">
        <v>2.7810369386211318</v>
      </c>
      <c r="X103" s="38">
        <v>251</v>
      </c>
      <c r="Y103" s="20">
        <v>0</v>
      </c>
      <c r="Z103" s="20">
        <v>1</v>
      </c>
    </row>
    <row r="104" spans="1:26">
      <c r="A104" s="38" t="s">
        <v>104</v>
      </c>
      <c r="B104" s="38">
        <v>701</v>
      </c>
      <c r="C104" t="s">
        <v>993</v>
      </c>
      <c r="D104" s="38">
        <v>801</v>
      </c>
      <c r="E104" t="s">
        <v>993</v>
      </c>
      <c r="F104">
        <f t="shared" si="23"/>
        <v>1</v>
      </c>
      <c r="G104">
        <f t="shared" si="24"/>
        <v>1</v>
      </c>
      <c r="H104" s="20">
        <f t="shared" si="25"/>
        <v>0</v>
      </c>
      <c r="I104">
        <f t="shared" si="26"/>
        <v>0</v>
      </c>
      <c r="J104">
        <f t="shared" si="17"/>
        <v>0</v>
      </c>
      <c r="K104">
        <f t="shared" si="27"/>
        <v>0</v>
      </c>
      <c r="L104">
        <f t="shared" si="18"/>
        <v>0</v>
      </c>
      <c r="M104">
        <f t="shared" si="28"/>
        <v>0</v>
      </c>
      <c r="N104">
        <f t="shared" si="19"/>
        <v>0</v>
      </c>
      <c r="O104">
        <f t="shared" si="29"/>
        <v>0</v>
      </c>
      <c r="P104">
        <f t="shared" si="20"/>
        <v>0</v>
      </c>
      <c r="Q104">
        <f t="shared" si="30"/>
        <v>0</v>
      </c>
      <c r="R104">
        <f t="shared" si="21"/>
        <v>0</v>
      </c>
      <c r="S104">
        <f t="shared" si="31"/>
        <v>1</v>
      </c>
      <c r="T104">
        <f t="shared" si="22"/>
        <v>0</v>
      </c>
      <c r="U104" s="20">
        <f t="shared" si="32"/>
        <v>0</v>
      </c>
      <c r="V104" s="20">
        <f t="shared" si="33"/>
        <v>0</v>
      </c>
      <c r="W104" s="38">
        <v>4.1875207208364627</v>
      </c>
      <c r="X104" s="38">
        <v>565</v>
      </c>
      <c r="Y104" s="20">
        <v>0</v>
      </c>
      <c r="Z104" s="20">
        <v>1</v>
      </c>
    </row>
    <row r="105" spans="1:26">
      <c r="A105" s="38" t="s">
        <v>105</v>
      </c>
      <c r="B105" s="38">
        <v>403</v>
      </c>
      <c r="C105" t="s">
        <v>994</v>
      </c>
      <c r="D105" s="38">
        <v>702</v>
      </c>
      <c r="E105" t="s">
        <v>993</v>
      </c>
      <c r="F105">
        <f t="shared" si="23"/>
        <v>1</v>
      </c>
      <c r="G105">
        <f t="shared" si="24"/>
        <v>0</v>
      </c>
      <c r="H105" s="20">
        <f t="shared" si="25"/>
        <v>0</v>
      </c>
      <c r="I105">
        <f t="shared" si="26"/>
        <v>0</v>
      </c>
      <c r="J105">
        <f t="shared" si="17"/>
        <v>0</v>
      </c>
      <c r="K105">
        <f t="shared" si="27"/>
        <v>0</v>
      </c>
      <c r="L105">
        <f t="shared" si="18"/>
        <v>0</v>
      </c>
      <c r="M105">
        <f t="shared" si="28"/>
        <v>0</v>
      </c>
      <c r="N105">
        <f t="shared" si="19"/>
        <v>0</v>
      </c>
      <c r="O105">
        <f t="shared" si="29"/>
        <v>0</v>
      </c>
      <c r="P105">
        <f t="shared" si="20"/>
        <v>0</v>
      </c>
      <c r="Q105">
        <f t="shared" si="30"/>
        <v>1</v>
      </c>
      <c r="R105">
        <f t="shared" si="21"/>
        <v>0</v>
      </c>
      <c r="S105">
        <f t="shared" si="31"/>
        <v>0</v>
      </c>
      <c r="T105">
        <f t="shared" si="22"/>
        <v>0</v>
      </c>
      <c r="U105" s="20">
        <f t="shared" si="32"/>
        <v>0</v>
      </c>
      <c r="V105" s="20">
        <f t="shared" si="33"/>
        <v>0</v>
      </c>
      <c r="W105" s="38">
        <v>4.2833012287035492</v>
      </c>
      <c r="X105" s="38">
        <v>178</v>
      </c>
      <c r="Y105" s="20">
        <v>0</v>
      </c>
      <c r="Z105" s="20">
        <v>1</v>
      </c>
    </row>
    <row r="106" spans="1:26">
      <c r="A106" s="38" t="s">
        <v>106</v>
      </c>
      <c r="B106" s="38">
        <v>303</v>
      </c>
      <c r="C106" t="s">
        <v>993</v>
      </c>
      <c r="D106" s="38">
        <v>1505</v>
      </c>
      <c r="E106" t="s">
        <v>994</v>
      </c>
      <c r="F106">
        <f t="shared" si="23"/>
        <v>1</v>
      </c>
      <c r="G106">
        <f t="shared" si="24"/>
        <v>0</v>
      </c>
      <c r="H106" s="20">
        <f t="shared" si="25"/>
        <v>1</v>
      </c>
      <c r="I106">
        <f t="shared" si="26"/>
        <v>0</v>
      </c>
      <c r="J106">
        <f t="shared" si="17"/>
        <v>0</v>
      </c>
      <c r="K106">
        <f t="shared" si="27"/>
        <v>0</v>
      </c>
      <c r="L106">
        <f t="shared" si="18"/>
        <v>0</v>
      </c>
      <c r="M106">
        <f t="shared" si="28"/>
        <v>1</v>
      </c>
      <c r="N106">
        <f t="shared" si="19"/>
        <v>1</v>
      </c>
      <c r="O106">
        <f t="shared" si="29"/>
        <v>0</v>
      </c>
      <c r="P106">
        <f t="shared" si="20"/>
        <v>0</v>
      </c>
      <c r="Q106">
        <f t="shared" si="30"/>
        <v>0</v>
      </c>
      <c r="R106">
        <f t="shared" si="21"/>
        <v>0</v>
      </c>
      <c r="S106">
        <f t="shared" si="31"/>
        <v>0</v>
      </c>
      <c r="T106">
        <f t="shared" si="22"/>
        <v>0</v>
      </c>
      <c r="U106" s="20">
        <f t="shared" si="32"/>
        <v>0</v>
      </c>
      <c r="V106" s="20">
        <f t="shared" si="33"/>
        <v>0</v>
      </c>
      <c r="W106" s="38">
        <v>6.3909351071033793</v>
      </c>
      <c r="X106" s="38">
        <v>2</v>
      </c>
      <c r="Y106" s="20">
        <v>1</v>
      </c>
      <c r="Z106" s="20">
        <v>1</v>
      </c>
    </row>
    <row r="107" spans="1:26">
      <c r="A107" s="38" t="s">
        <v>107</v>
      </c>
      <c r="B107" s="38">
        <v>303</v>
      </c>
      <c r="C107" t="s">
        <v>993</v>
      </c>
      <c r="D107" s="38">
        <v>801</v>
      </c>
      <c r="E107" t="s">
        <v>993</v>
      </c>
      <c r="F107">
        <f t="shared" si="23"/>
        <v>1</v>
      </c>
      <c r="G107">
        <f t="shared" si="24"/>
        <v>1</v>
      </c>
      <c r="H107" s="20">
        <f t="shared" si="25"/>
        <v>0</v>
      </c>
      <c r="I107">
        <f t="shared" si="26"/>
        <v>0</v>
      </c>
      <c r="J107">
        <f t="shared" si="17"/>
        <v>0</v>
      </c>
      <c r="K107">
        <f t="shared" si="27"/>
        <v>0</v>
      </c>
      <c r="L107">
        <f t="shared" si="18"/>
        <v>0</v>
      </c>
      <c r="M107">
        <f t="shared" si="28"/>
        <v>1</v>
      </c>
      <c r="N107">
        <f t="shared" si="19"/>
        <v>0</v>
      </c>
      <c r="O107">
        <f t="shared" si="29"/>
        <v>0</v>
      </c>
      <c r="P107">
        <f t="shared" si="20"/>
        <v>0</v>
      </c>
      <c r="Q107">
        <f t="shared" si="30"/>
        <v>0</v>
      </c>
      <c r="R107">
        <f t="shared" si="21"/>
        <v>0</v>
      </c>
      <c r="S107">
        <f t="shared" si="31"/>
        <v>1</v>
      </c>
      <c r="T107">
        <f t="shared" si="22"/>
        <v>0</v>
      </c>
      <c r="U107" s="20">
        <f t="shared" si="32"/>
        <v>0</v>
      </c>
      <c r="V107" s="20">
        <f t="shared" si="33"/>
        <v>0</v>
      </c>
      <c r="W107" s="38">
        <v>4.7218106152125463</v>
      </c>
      <c r="X107" s="38">
        <v>186</v>
      </c>
      <c r="Y107" s="20">
        <v>0</v>
      </c>
      <c r="Z107" s="20">
        <v>1</v>
      </c>
    </row>
    <row r="108" spans="1:26">
      <c r="A108" s="38" t="s">
        <v>108</v>
      </c>
      <c r="B108" s="38">
        <v>702</v>
      </c>
      <c r="C108" t="s">
        <v>993</v>
      </c>
      <c r="D108" s="38">
        <v>801</v>
      </c>
      <c r="E108" t="s">
        <v>993</v>
      </c>
      <c r="F108">
        <f t="shared" si="23"/>
        <v>1</v>
      </c>
      <c r="G108">
        <f t="shared" si="24"/>
        <v>1</v>
      </c>
      <c r="H108" s="20">
        <f t="shared" si="25"/>
        <v>0</v>
      </c>
      <c r="I108">
        <f t="shared" si="26"/>
        <v>0</v>
      </c>
      <c r="J108">
        <f t="shared" si="17"/>
        <v>0</v>
      </c>
      <c r="K108">
        <f t="shared" si="27"/>
        <v>0</v>
      </c>
      <c r="L108">
        <f t="shared" si="18"/>
        <v>0</v>
      </c>
      <c r="M108">
        <f t="shared" si="28"/>
        <v>0</v>
      </c>
      <c r="N108">
        <f t="shared" si="19"/>
        <v>0</v>
      </c>
      <c r="O108">
        <f t="shared" si="29"/>
        <v>0</v>
      </c>
      <c r="P108">
        <f t="shared" si="20"/>
        <v>0</v>
      </c>
      <c r="Q108">
        <f t="shared" si="30"/>
        <v>1</v>
      </c>
      <c r="R108">
        <f t="shared" si="21"/>
        <v>0</v>
      </c>
      <c r="S108">
        <f t="shared" si="31"/>
        <v>1</v>
      </c>
      <c r="T108">
        <f t="shared" si="22"/>
        <v>0</v>
      </c>
      <c r="U108" s="20">
        <f t="shared" si="32"/>
        <v>0</v>
      </c>
      <c r="V108" s="20">
        <f t="shared" si="33"/>
        <v>0</v>
      </c>
      <c r="W108" s="38">
        <v>3.8095597146352675</v>
      </c>
      <c r="X108" s="38">
        <v>485</v>
      </c>
      <c r="Y108" s="20">
        <v>0</v>
      </c>
      <c r="Z108" s="20">
        <v>1</v>
      </c>
    </row>
    <row r="109" spans="1:26">
      <c r="A109" s="38" t="s">
        <v>109</v>
      </c>
      <c r="B109" s="38">
        <v>102</v>
      </c>
      <c r="C109" t="s">
        <v>993</v>
      </c>
      <c r="D109" s="38">
        <v>1402</v>
      </c>
      <c r="E109" t="s">
        <v>993</v>
      </c>
      <c r="F109">
        <f t="shared" si="23"/>
        <v>1</v>
      </c>
      <c r="G109">
        <f t="shared" si="24"/>
        <v>1</v>
      </c>
      <c r="H109" s="20">
        <f t="shared" si="25"/>
        <v>0</v>
      </c>
      <c r="I109">
        <f t="shared" si="26"/>
        <v>1</v>
      </c>
      <c r="J109">
        <f t="shared" si="17"/>
        <v>0</v>
      </c>
      <c r="K109">
        <f t="shared" si="27"/>
        <v>0</v>
      </c>
      <c r="L109">
        <f t="shared" si="18"/>
        <v>0</v>
      </c>
      <c r="M109">
        <f t="shared" si="28"/>
        <v>0</v>
      </c>
      <c r="N109">
        <f t="shared" si="19"/>
        <v>0</v>
      </c>
      <c r="O109">
        <f t="shared" si="29"/>
        <v>0</v>
      </c>
      <c r="P109">
        <f t="shared" si="20"/>
        <v>0</v>
      </c>
      <c r="Q109">
        <f t="shared" si="30"/>
        <v>0</v>
      </c>
      <c r="R109">
        <f t="shared" si="21"/>
        <v>0</v>
      </c>
      <c r="S109">
        <f t="shared" si="31"/>
        <v>0</v>
      </c>
      <c r="T109">
        <f t="shared" si="22"/>
        <v>0</v>
      </c>
      <c r="U109" s="20">
        <f t="shared" si="32"/>
        <v>0</v>
      </c>
      <c r="V109" s="20">
        <f t="shared" si="33"/>
        <v>0</v>
      </c>
      <c r="W109" s="38">
        <v>3.959994838328416</v>
      </c>
      <c r="X109" s="38">
        <v>211</v>
      </c>
      <c r="Y109" s="20">
        <v>0</v>
      </c>
      <c r="Z109" s="20">
        <v>1</v>
      </c>
    </row>
    <row r="110" spans="1:26">
      <c r="A110" s="38" t="s">
        <v>110</v>
      </c>
      <c r="B110" s="38">
        <v>302</v>
      </c>
      <c r="C110" t="s">
        <v>993</v>
      </c>
      <c r="D110" s="38">
        <v>1505</v>
      </c>
      <c r="E110" t="s">
        <v>994</v>
      </c>
      <c r="F110">
        <f t="shared" si="23"/>
        <v>1</v>
      </c>
      <c r="G110">
        <f t="shared" si="24"/>
        <v>0</v>
      </c>
      <c r="H110" s="20">
        <f t="shared" si="25"/>
        <v>1</v>
      </c>
      <c r="I110">
        <f t="shared" si="26"/>
        <v>0</v>
      </c>
      <c r="J110">
        <f t="shared" si="17"/>
        <v>0</v>
      </c>
      <c r="K110">
        <f t="shared" si="27"/>
        <v>1</v>
      </c>
      <c r="L110">
        <f t="shared" si="18"/>
        <v>1</v>
      </c>
      <c r="M110">
        <f t="shared" si="28"/>
        <v>0</v>
      </c>
      <c r="N110">
        <f t="shared" si="19"/>
        <v>0</v>
      </c>
      <c r="O110">
        <f t="shared" si="29"/>
        <v>0</v>
      </c>
      <c r="P110">
        <f t="shared" si="20"/>
        <v>0</v>
      </c>
      <c r="Q110">
        <f t="shared" si="30"/>
        <v>0</v>
      </c>
      <c r="R110">
        <f t="shared" si="21"/>
        <v>0</v>
      </c>
      <c r="S110">
        <f t="shared" si="31"/>
        <v>0</v>
      </c>
      <c r="T110">
        <f t="shared" si="22"/>
        <v>0</v>
      </c>
      <c r="U110" s="20">
        <f t="shared" si="32"/>
        <v>0</v>
      </c>
      <c r="V110" s="20">
        <f t="shared" si="33"/>
        <v>0</v>
      </c>
      <c r="W110" s="38">
        <v>3.7634279935629373</v>
      </c>
      <c r="X110" s="38">
        <v>501</v>
      </c>
      <c r="Y110" s="20">
        <v>1</v>
      </c>
      <c r="Z110" s="20">
        <v>1</v>
      </c>
    </row>
    <row r="111" spans="1:26">
      <c r="A111" s="38" t="s">
        <v>111</v>
      </c>
      <c r="B111" s="38">
        <v>403</v>
      </c>
      <c r="C111" t="s">
        <v>994</v>
      </c>
      <c r="D111" s="38">
        <v>801</v>
      </c>
      <c r="E111" t="s">
        <v>993</v>
      </c>
      <c r="F111">
        <f t="shared" si="23"/>
        <v>1</v>
      </c>
      <c r="G111">
        <f t="shared" si="24"/>
        <v>0</v>
      </c>
      <c r="H111" s="20">
        <f t="shared" si="25"/>
        <v>1</v>
      </c>
      <c r="I111">
        <f t="shared" si="26"/>
        <v>0</v>
      </c>
      <c r="J111">
        <f t="shared" si="17"/>
        <v>0</v>
      </c>
      <c r="K111">
        <f t="shared" si="27"/>
        <v>0</v>
      </c>
      <c r="L111">
        <f t="shared" si="18"/>
        <v>0</v>
      </c>
      <c r="M111">
        <f t="shared" si="28"/>
        <v>0</v>
      </c>
      <c r="N111">
        <f t="shared" si="19"/>
        <v>0</v>
      </c>
      <c r="O111">
        <f t="shared" si="29"/>
        <v>0</v>
      </c>
      <c r="P111">
        <f t="shared" si="20"/>
        <v>0</v>
      </c>
      <c r="Q111">
        <f t="shared" si="30"/>
        <v>0</v>
      </c>
      <c r="R111">
        <f t="shared" si="21"/>
        <v>0</v>
      </c>
      <c r="S111">
        <f t="shared" si="31"/>
        <v>1</v>
      </c>
      <c r="T111">
        <f t="shared" si="22"/>
        <v>1</v>
      </c>
      <c r="U111" s="20">
        <f t="shared" si="32"/>
        <v>0</v>
      </c>
      <c r="V111" s="20">
        <f t="shared" si="33"/>
        <v>0</v>
      </c>
      <c r="W111" s="38">
        <v>4.3324384599156049</v>
      </c>
      <c r="X111" s="38">
        <v>352</v>
      </c>
      <c r="Y111" s="20">
        <v>1</v>
      </c>
      <c r="Z111" s="20">
        <v>1</v>
      </c>
    </row>
    <row r="112" spans="1:26">
      <c r="A112" s="38" t="s">
        <v>112</v>
      </c>
      <c r="B112" s="38">
        <v>702</v>
      </c>
      <c r="C112" t="s">
        <v>993</v>
      </c>
      <c r="D112" s="38">
        <v>801</v>
      </c>
      <c r="E112" t="s">
        <v>993</v>
      </c>
      <c r="F112">
        <f t="shared" si="23"/>
        <v>1</v>
      </c>
      <c r="G112">
        <f t="shared" si="24"/>
        <v>1</v>
      </c>
      <c r="H112" s="20">
        <f t="shared" si="25"/>
        <v>0</v>
      </c>
      <c r="I112">
        <f t="shared" si="26"/>
        <v>0</v>
      </c>
      <c r="J112">
        <f t="shared" si="17"/>
        <v>0</v>
      </c>
      <c r="K112">
        <f t="shared" si="27"/>
        <v>0</v>
      </c>
      <c r="L112">
        <f t="shared" si="18"/>
        <v>0</v>
      </c>
      <c r="M112">
        <f t="shared" si="28"/>
        <v>0</v>
      </c>
      <c r="N112">
        <f t="shared" si="19"/>
        <v>0</v>
      </c>
      <c r="O112">
        <f t="shared" si="29"/>
        <v>0</v>
      </c>
      <c r="P112">
        <f t="shared" si="20"/>
        <v>0</v>
      </c>
      <c r="Q112">
        <f t="shared" si="30"/>
        <v>1</v>
      </c>
      <c r="R112">
        <f t="shared" si="21"/>
        <v>0</v>
      </c>
      <c r="S112">
        <f t="shared" si="31"/>
        <v>1</v>
      </c>
      <c r="T112">
        <f t="shared" si="22"/>
        <v>0</v>
      </c>
      <c r="U112" s="20">
        <f t="shared" si="32"/>
        <v>0</v>
      </c>
      <c r="V112" s="20">
        <f t="shared" si="33"/>
        <v>0</v>
      </c>
      <c r="W112" s="38">
        <v>5.638489256954637</v>
      </c>
      <c r="X112" s="38">
        <v>8</v>
      </c>
      <c r="Y112" s="20">
        <v>0</v>
      </c>
      <c r="Z112" s="20">
        <v>1</v>
      </c>
    </row>
    <row r="113" spans="1:26">
      <c r="A113" s="38" t="s">
        <v>113</v>
      </c>
      <c r="B113" s="38">
        <v>302</v>
      </c>
      <c r="C113" t="s">
        <v>993</v>
      </c>
      <c r="D113" s="38">
        <v>303</v>
      </c>
      <c r="E113" t="s">
        <v>993</v>
      </c>
      <c r="F113">
        <f t="shared" si="23"/>
        <v>1</v>
      </c>
      <c r="G113">
        <f t="shared" si="24"/>
        <v>1</v>
      </c>
      <c r="H113" s="20">
        <f t="shared" si="25"/>
        <v>0</v>
      </c>
      <c r="I113">
        <f t="shared" si="26"/>
        <v>0</v>
      </c>
      <c r="J113">
        <f t="shared" si="17"/>
        <v>0</v>
      </c>
      <c r="K113">
        <f t="shared" si="27"/>
        <v>1</v>
      </c>
      <c r="L113">
        <f t="shared" si="18"/>
        <v>0</v>
      </c>
      <c r="M113">
        <f t="shared" si="28"/>
        <v>1</v>
      </c>
      <c r="N113">
        <f t="shared" si="19"/>
        <v>0</v>
      </c>
      <c r="O113">
        <f t="shared" si="29"/>
        <v>0</v>
      </c>
      <c r="P113">
        <f t="shared" si="20"/>
        <v>0</v>
      </c>
      <c r="Q113">
        <f t="shared" si="30"/>
        <v>0</v>
      </c>
      <c r="R113">
        <f t="shared" si="21"/>
        <v>0</v>
      </c>
      <c r="S113">
        <f t="shared" si="31"/>
        <v>0</v>
      </c>
      <c r="T113">
        <f t="shared" si="22"/>
        <v>0</v>
      </c>
      <c r="U113" s="20">
        <f t="shared" si="32"/>
        <v>0</v>
      </c>
      <c r="V113" s="20">
        <f t="shared" si="33"/>
        <v>0</v>
      </c>
      <c r="W113" s="38">
        <v>1.8802417758954804</v>
      </c>
      <c r="X113" s="38">
        <v>392</v>
      </c>
      <c r="Y113" s="20">
        <v>0</v>
      </c>
      <c r="Z113" s="20">
        <v>1</v>
      </c>
    </row>
    <row r="114" spans="1:26">
      <c r="A114" s="38" t="s">
        <v>114</v>
      </c>
      <c r="B114" s="38">
        <v>102</v>
      </c>
      <c r="C114" t="s">
        <v>993</v>
      </c>
      <c r="D114" s="38">
        <v>801</v>
      </c>
      <c r="E114" t="s">
        <v>993</v>
      </c>
      <c r="F114">
        <f t="shared" si="23"/>
        <v>1</v>
      </c>
      <c r="G114">
        <f t="shared" si="24"/>
        <v>1</v>
      </c>
      <c r="H114" s="20">
        <f t="shared" si="25"/>
        <v>0</v>
      </c>
      <c r="I114">
        <f t="shared" si="26"/>
        <v>1</v>
      </c>
      <c r="J114">
        <f t="shared" si="17"/>
        <v>0</v>
      </c>
      <c r="K114">
        <f t="shared" si="27"/>
        <v>0</v>
      </c>
      <c r="L114">
        <f t="shared" si="18"/>
        <v>0</v>
      </c>
      <c r="M114">
        <f t="shared" si="28"/>
        <v>0</v>
      </c>
      <c r="N114">
        <f t="shared" si="19"/>
        <v>0</v>
      </c>
      <c r="O114">
        <f t="shared" si="29"/>
        <v>0</v>
      </c>
      <c r="P114">
        <f t="shared" si="20"/>
        <v>0</v>
      </c>
      <c r="Q114">
        <f t="shared" si="30"/>
        <v>0</v>
      </c>
      <c r="R114">
        <f t="shared" si="21"/>
        <v>0</v>
      </c>
      <c r="S114">
        <f t="shared" si="31"/>
        <v>1</v>
      </c>
      <c r="T114">
        <f t="shared" si="22"/>
        <v>0</v>
      </c>
      <c r="U114" s="20">
        <f t="shared" si="32"/>
        <v>0</v>
      </c>
      <c r="V114" s="20">
        <f t="shared" si="33"/>
        <v>0</v>
      </c>
      <c r="W114" s="38">
        <v>3.6812412373755872</v>
      </c>
      <c r="X114" s="38">
        <v>636</v>
      </c>
      <c r="Y114" s="20">
        <v>0</v>
      </c>
      <c r="Z114" s="20">
        <v>1</v>
      </c>
    </row>
    <row r="115" spans="1:26">
      <c r="A115" s="38" t="s">
        <v>115</v>
      </c>
      <c r="B115" s="38">
        <v>302</v>
      </c>
      <c r="C115" t="s">
        <v>993</v>
      </c>
      <c r="D115" s="38">
        <v>702</v>
      </c>
      <c r="E115" t="s">
        <v>993</v>
      </c>
      <c r="F115">
        <f t="shared" si="23"/>
        <v>1</v>
      </c>
      <c r="G115">
        <f t="shared" si="24"/>
        <v>1</v>
      </c>
      <c r="H115" s="20">
        <f t="shared" si="25"/>
        <v>1</v>
      </c>
      <c r="I115">
        <f t="shared" si="26"/>
        <v>0</v>
      </c>
      <c r="J115">
        <f t="shared" si="17"/>
        <v>0</v>
      </c>
      <c r="K115">
        <f t="shared" si="27"/>
        <v>1</v>
      </c>
      <c r="L115">
        <f t="shared" si="18"/>
        <v>1</v>
      </c>
      <c r="M115">
        <f t="shared" si="28"/>
        <v>0</v>
      </c>
      <c r="N115">
        <f t="shared" si="19"/>
        <v>0</v>
      </c>
      <c r="O115">
        <f t="shared" si="29"/>
        <v>0</v>
      </c>
      <c r="P115">
        <f t="shared" si="20"/>
        <v>0</v>
      </c>
      <c r="Q115">
        <f t="shared" si="30"/>
        <v>1</v>
      </c>
      <c r="R115">
        <f t="shared" si="21"/>
        <v>1</v>
      </c>
      <c r="S115">
        <f t="shared" si="31"/>
        <v>0</v>
      </c>
      <c r="T115">
        <f t="shared" si="22"/>
        <v>0</v>
      </c>
      <c r="U115" s="20">
        <f t="shared" si="32"/>
        <v>0</v>
      </c>
      <c r="V115" s="20">
        <f t="shared" si="33"/>
        <v>0</v>
      </c>
      <c r="W115" s="38">
        <v>4.6998377258672459</v>
      </c>
      <c r="X115" s="38">
        <v>620</v>
      </c>
      <c r="Y115" s="20">
        <v>1</v>
      </c>
      <c r="Z115" s="20">
        <v>1</v>
      </c>
    </row>
    <row r="116" spans="1:26">
      <c r="A116" s="38" t="s">
        <v>116</v>
      </c>
      <c r="B116" s="38">
        <v>602</v>
      </c>
      <c r="C116" t="s">
        <v>994</v>
      </c>
      <c r="D116" s="38">
        <v>1505</v>
      </c>
      <c r="E116" t="s">
        <v>994</v>
      </c>
      <c r="F116">
        <f t="shared" si="23"/>
        <v>0</v>
      </c>
      <c r="G116">
        <f t="shared" si="24"/>
        <v>1</v>
      </c>
      <c r="H116" s="20">
        <f t="shared" si="25"/>
        <v>0</v>
      </c>
      <c r="I116">
        <f t="shared" si="26"/>
        <v>0</v>
      </c>
      <c r="J116">
        <f t="shared" si="17"/>
        <v>0</v>
      </c>
      <c r="K116">
        <f t="shared" si="27"/>
        <v>0</v>
      </c>
      <c r="L116">
        <f t="shared" si="18"/>
        <v>0</v>
      </c>
      <c r="M116">
        <f t="shared" si="28"/>
        <v>0</v>
      </c>
      <c r="N116">
        <f t="shared" si="19"/>
        <v>0</v>
      </c>
      <c r="O116">
        <f t="shared" si="29"/>
        <v>0</v>
      </c>
      <c r="P116">
        <f t="shared" si="20"/>
        <v>0</v>
      </c>
      <c r="Q116">
        <f t="shared" si="30"/>
        <v>0</v>
      </c>
      <c r="R116">
        <f t="shared" si="21"/>
        <v>0</v>
      </c>
      <c r="S116">
        <f t="shared" si="31"/>
        <v>0</v>
      </c>
      <c r="T116">
        <f t="shared" si="22"/>
        <v>0</v>
      </c>
      <c r="U116" s="20">
        <f t="shared" si="32"/>
        <v>0</v>
      </c>
      <c r="V116" s="20">
        <f t="shared" si="33"/>
        <v>0</v>
      </c>
      <c r="W116" s="38">
        <v>4.4785664955938431</v>
      </c>
      <c r="X116" s="38">
        <v>15</v>
      </c>
      <c r="Y116" s="20">
        <v>0</v>
      </c>
      <c r="Z116" s="20">
        <v>1</v>
      </c>
    </row>
    <row r="117" spans="1:26">
      <c r="A117" s="38" t="s">
        <v>117</v>
      </c>
      <c r="B117" s="38">
        <v>1402</v>
      </c>
      <c r="C117" t="s">
        <v>993</v>
      </c>
      <c r="D117" s="38">
        <v>1505</v>
      </c>
      <c r="E117" t="s">
        <v>994</v>
      </c>
      <c r="F117">
        <f t="shared" si="23"/>
        <v>1</v>
      </c>
      <c r="G117">
        <f t="shared" si="24"/>
        <v>0</v>
      </c>
      <c r="H117" s="20">
        <f t="shared" si="25"/>
        <v>0</v>
      </c>
      <c r="I117">
        <f t="shared" si="26"/>
        <v>0</v>
      </c>
      <c r="J117">
        <f t="shared" si="17"/>
        <v>0</v>
      </c>
      <c r="K117">
        <f t="shared" si="27"/>
        <v>0</v>
      </c>
      <c r="L117">
        <f t="shared" si="18"/>
        <v>0</v>
      </c>
      <c r="M117">
        <f t="shared" si="28"/>
        <v>0</v>
      </c>
      <c r="N117">
        <f t="shared" si="19"/>
        <v>0</v>
      </c>
      <c r="O117">
        <f t="shared" si="29"/>
        <v>0</v>
      </c>
      <c r="P117">
        <f t="shared" si="20"/>
        <v>0</v>
      </c>
      <c r="Q117">
        <f t="shared" si="30"/>
        <v>0</v>
      </c>
      <c r="R117">
        <f t="shared" si="21"/>
        <v>0</v>
      </c>
      <c r="S117">
        <f t="shared" si="31"/>
        <v>0</v>
      </c>
      <c r="T117">
        <f t="shared" si="22"/>
        <v>0</v>
      </c>
      <c r="U117" s="20">
        <f t="shared" si="32"/>
        <v>0</v>
      </c>
      <c r="V117" s="20">
        <f t="shared" si="33"/>
        <v>0</v>
      </c>
      <c r="W117" s="38">
        <v>5.1238516409670858</v>
      </c>
      <c r="X117" s="38">
        <v>18</v>
      </c>
      <c r="Y117" s="20">
        <v>0</v>
      </c>
      <c r="Z117" s="20">
        <v>1</v>
      </c>
    </row>
    <row r="118" spans="1:26">
      <c r="A118" s="38" t="s">
        <v>118</v>
      </c>
      <c r="B118" s="38">
        <v>401</v>
      </c>
      <c r="C118" t="s">
        <v>994</v>
      </c>
      <c r="D118" s="38">
        <v>1505</v>
      </c>
      <c r="E118" t="s">
        <v>994</v>
      </c>
      <c r="F118">
        <f t="shared" si="23"/>
        <v>0</v>
      </c>
      <c r="G118">
        <f t="shared" si="24"/>
        <v>1</v>
      </c>
      <c r="H118" s="20">
        <f t="shared" si="25"/>
        <v>0</v>
      </c>
      <c r="I118">
        <f t="shared" si="26"/>
        <v>0</v>
      </c>
      <c r="J118">
        <f t="shared" si="17"/>
        <v>0</v>
      </c>
      <c r="K118">
        <f t="shared" si="27"/>
        <v>0</v>
      </c>
      <c r="L118">
        <f t="shared" si="18"/>
        <v>0</v>
      </c>
      <c r="M118">
        <f t="shared" si="28"/>
        <v>0</v>
      </c>
      <c r="N118">
        <f t="shared" si="19"/>
        <v>0</v>
      </c>
      <c r="O118">
        <f t="shared" si="29"/>
        <v>0</v>
      </c>
      <c r="P118">
        <f t="shared" si="20"/>
        <v>0</v>
      </c>
      <c r="Q118">
        <f t="shared" si="30"/>
        <v>0</v>
      </c>
      <c r="R118">
        <f t="shared" si="21"/>
        <v>0</v>
      </c>
      <c r="S118">
        <f t="shared" si="31"/>
        <v>0</v>
      </c>
      <c r="T118">
        <f t="shared" si="22"/>
        <v>0</v>
      </c>
      <c r="U118" s="20">
        <f t="shared" si="32"/>
        <v>0</v>
      </c>
      <c r="V118" s="20">
        <f t="shared" si="33"/>
        <v>0</v>
      </c>
      <c r="W118" s="38">
        <v>4.6655809910179533</v>
      </c>
      <c r="X118" s="38">
        <v>18</v>
      </c>
      <c r="Y118" s="20">
        <v>0</v>
      </c>
      <c r="Z118" s="20">
        <v>1</v>
      </c>
    </row>
    <row r="119" spans="1:26">
      <c r="A119" s="38" t="s">
        <v>119</v>
      </c>
      <c r="B119" s="38">
        <v>701</v>
      </c>
      <c r="C119" t="s">
        <v>993</v>
      </c>
      <c r="D119" s="38">
        <v>801</v>
      </c>
      <c r="E119" t="s">
        <v>993</v>
      </c>
      <c r="F119">
        <f t="shared" si="23"/>
        <v>1</v>
      </c>
      <c r="G119">
        <f t="shared" si="24"/>
        <v>1</v>
      </c>
      <c r="H119" s="20">
        <f t="shared" si="25"/>
        <v>0</v>
      </c>
      <c r="I119">
        <f t="shared" si="26"/>
        <v>0</v>
      </c>
      <c r="J119">
        <f t="shared" si="17"/>
        <v>0</v>
      </c>
      <c r="K119">
        <f t="shared" si="27"/>
        <v>0</v>
      </c>
      <c r="L119">
        <f t="shared" si="18"/>
        <v>0</v>
      </c>
      <c r="M119">
        <f t="shared" si="28"/>
        <v>0</v>
      </c>
      <c r="N119">
        <f t="shared" si="19"/>
        <v>0</v>
      </c>
      <c r="O119">
        <f t="shared" si="29"/>
        <v>0</v>
      </c>
      <c r="P119">
        <f t="shared" si="20"/>
        <v>0</v>
      </c>
      <c r="Q119">
        <f t="shared" si="30"/>
        <v>0</v>
      </c>
      <c r="R119">
        <f t="shared" si="21"/>
        <v>0</v>
      </c>
      <c r="S119">
        <f t="shared" si="31"/>
        <v>1</v>
      </c>
      <c r="T119">
        <f t="shared" si="22"/>
        <v>0</v>
      </c>
      <c r="U119" s="20">
        <f t="shared" si="32"/>
        <v>0</v>
      </c>
      <c r="V119" s="20">
        <f t="shared" si="33"/>
        <v>0</v>
      </c>
      <c r="W119" s="38">
        <v>4.9916690073799481</v>
      </c>
      <c r="X119" s="38">
        <v>22</v>
      </c>
      <c r="Y119" s="20">
        <v>0</v>
      </c>
      <c r="Z119" s="20">
        <v>1</v>
      </c>
    </row>
    <row r="120" spans="1:26">
      <c r="A120" s="38" t="s">
        <v>120</v>
      </c>
      <c r="B120" s="38">
        <v>102</v>
      </c>
      <c r="C120" t="s">
        <v>993</v>
      </c>
      <c r="D120" s="38">
        <v>403</v>
      </c>
      <c r="E120" t="s">
        <v>994</v>
      </c>
      <c r="F120">
        <f t="shared" si="23"/>
        <v>1</v>
      </c>
      <c r="G120">
        <f t="shared" si="24"/>
        <v>0</v>
      </c>
      <c r="H120" s="20">
        <f t="shared" si="25"/>
        <v>0</v>
      </c>
      <c r="I120">
        <f t="shared" si="26"/>
        <v>1</v>
      </c>
      <c r="J120">
        <f t="shared" si="17"/>
        <v>0</v>
      </c>
      <c r="K120">
        <f t="shared" si="27"/>
        <v>0</v>
      </c>
      <c r="L120">
        <f t="shared" si="18"/>
        <v>0</v>
      </c>
      <c r="M120">
        <f t="shared" si="28"/>
        <v>0</v>
      </c>
      <c r="N120">
        <f t="shared" si="19"/>
        <v>0</v>
      </c>
      <c r="O120">
        <f t="shared" si="29"/>
        <v>0</v>
      </c>
      <c r="P120">
        <f t="shared" si="20"/>
        <v>0</v>
      </c>
      <c r="Q120">
        <f t="shared" si="30"/>
        <v>0</v>
      </c>
      <c r="R120">
        <f t="shared" si="21"/>
        <v>0</v>
      </c>
      <c r="S120">
        <f t="shared" si="31"/>
        <v>0</v>
      </c>
      <c r="T120">
        <f t="shared" si="22"/>
        <v>0</v>
      </c>
      <c r="U120" s="20">
        <f t="shared" si="32"/>
        <v>0</v>
      </c>
      <c r="V120" s="20">
        <f t="shared" si="33"/>
        <v>0</v>
      </c>
      <c r="W120" s="38">
        <v>5.5477747053878224</v>
      </c>
      <c r="X120" s="38">
        <v>63</v>
      </c>
      <c r="Y120" s="20">
        <v>0</v>
      </c>
      <c r="Z120" s="20">
        <v>1</v>
      </c>
    </row>
    <row r="121" spans="1:26">
      <c r="A121" s="38" t="s">
        <v>121</v>
      </c>
      <c r="B121" s="38">
        <v>302</v>
      </c>
      <c r="C121" t="s">
        <v>993</v>
      </c>
      <c r="D121" s="38">
        <v>602</v>
      </c>
      <c r="E121" t="s">
        <v>994</v>
      </c>
      <c r="F121">
        <f t="shared" si="23"/>
        <v>1</v>
      </c>
      <c r="G121">
        <f t="shared" si="24"/>
        <v>0</v>
      </c>
      <c r="H121" s="20">
        <f t="shared" si="25"/>
        <v>1</v>
      </c>
      <c r="I121">
        <f t="shared" si="26"/>
        <v>0</v>
      </c>
      <c r="J121">
        <f t="shared" si="17"/>
        <v>0</v>
      </c>
      <c r="K121">
        <f t="shared" si="27"/>
        <v>1</v>
      </c>
      <c r="L121">
        <f t="shared" si="18"/>
        <v>1</v>
      </c>
      <c r="M121">
        <f t="shared" si="28"/>
        <v>0</v>
      </c>
      <c r="N121">
        <f t="shared" si="19"/>
        <v>0</v>
      </c>
      <c r="O121">
        <f t="shared" si="29"/>
        <v>0</v>
      </c>
      <c r="P121">
        <f t="shared" si="20"/>
        <v>0</v>
      </c>
      <c r="Q121">
        <f t="shared" si="30"/>
        <v>0</v>
      </c>
      <c r="R121">
        <f t="shared" si="21"/>
        <v>0</v>
      </c>
      <c r="S121">
        <f t="shared" si="31"/>
        <v>0</v>
      </c>
      <c r="T121">
        <f t="shared" si="22"/>
        <v>0</v>
      </c>
      <c r="U121" s="20">
        <f t="shared" si="32"/>
        <v>0</v>
      </c>
      <c r="V121" s="20">
        <f t="shared" si="33"/>
        <v>0</v>
      </c>
      <c r="W121" s="38">
        <v>4.0413926851582254</v>
      </c>
      <c r="X121" s="38">
        <v>655</v>
      </c>
      <c r="Y121" s="20">
        <v>1</v>
      </c>
      <c r="Z121" s="20">
        <v>1</v>
      </c>
    </row>
    <row r="122" spans="1:26">
      <c r="A122" s="38" t="s">
        <v>122</v>
      </c>
      <c r="B122" s="38">
        <v>302</v>
      </c>
      <c r="C122" t="s">
        <v>993</v>
      </c>
      <c r="D122" s="38">
        <v>702</v>
      </c>
      <c r="E122" t="s">
        <v>993</v>
      </c>
      <c r="F122">
        <f t="shared" si="23"/>
        <v>1</v>
      </c>
      <c r="G122">
        <f t="shared" si="24"/>
        <v>1</v>
      </c>
      <c r="H122" s="20">
        <f t="shared" si="25"/>
        <v>0</v>
      </c>
      <c r="I122">
        <f t="shared" si="26"/>
        <v>0</v>
      </c>
      <c r="J122">
        <f t="shared" si="17"/>
        <v>0</v>
      </c>
      <c r="K122">
        <f t="shared" si="27"/>
        <v>1</v>
      </c>
      <c r="L122">
        <f t="shared" si="18"/>
        <v>0</v>
      </c>
      <c r="M122">
        <f t="shared" si="28"/>
        <v>0</v>
      </c>
      <c r="N122">
        <f t="shared" si="19"/>
        <v>0</v>
      </c>
      <c r="O122">
        <f t="shared" si="29"/>
        <v>0</v>
      </c>
      <c r="P122">
        <f t="shared" si="20"/>
        <v>0</v>
      </c>
      <c r="Q122">
        <f t="shared" si="30"/>
        <v>1</v>
      </c>
      <c r="R122">
        <f t="shared" si="21"/>
        <v>0</v>
      </c>
      <c r="S122">
        <f t="shared" si="31"/>
        <v>0</v>
      </c>
      <c r="T122">
        <f t="shared" si="22"/>
        <v>0</v>
      </c>
      <c r="U122" s="20">
        <f t="shared" si="32"/>
        <v>0</v>
      </c>
      <c r="V122" s="20">
        <f t="shared" si="33"/>
        <v>0</v>
      </c>
      <c r="W122" s="38">
        <v>5.204119982655925</v>
      </c>
      <c r="X122" s="38">
        <v>446</v>
      </c>
      <c r="Y122" s="20">
        <v>0</v>
      </c>
      <c r="Z122" s="20">
        <v>1</v>
      </c>
    </row>
    <row r="123" spans="1:26">
      <c r="A123" s="38" t="s">
        <v>123</v>
      </c>
      <c r="B123" s="38">
        <v>302</v>
      </c>
      <c r="C123" t="s">
        <v>993</v>
      </c>
      <c r="D123" s="38">
        <v>304</v>
      </c>
      <c r="E123" t="s">
        <v>993</v>
      </c>
      <c r="F123">
        <f t="shared" si="23"/>
        <v>1</v>
      </c>
      <c r="G123">
        <f t="shared" si="24"/>
        <v>1</v>
      </c>
      <c r="H123" s="20">
        <f t="shared" si="25"/>
        <v>1</v>
      </c>
      <c r="I123">
        <f t="shared" si="26"/>
        <v>0</v>
      </c>
      <c r="J123">
        <f t="shared" si="17"/>
        <v>0</v>
      </c>
      <c r="K123">
        <f t="shared" si="27"/>
        <v>1</v>
      </c>
      <c r="L123">
        <f t="shared" si="18"/>
        <v>1</v>
      </c>
      <c r="M123">
        <f t="shared" si="28"/>
        <v>0</v>
      </c>
      <c r="N123">
        <f t="shared" si="19"/>
        <v>0</v>
      </c>
      <c r="O123">
        <f t="shared" si="29"/>
        <v>1</v>
      </c>
      <c r="P123">
        <f t="shared" si="20"/>
        <v>1</v>
      </c>
      <c r="Q123">
        <f t="shared" si="30"/>
        <v>0</v>
      </c>
      <c r="R123">
        <f t="shared" si="21"/>
        <v>0</v>
      </c>
      <c r="S123">
        <f t="shared" si="31"/>
        <v>0</v>
      </c>
      <c r="T123">
        <f t="shared" si="22"/>
        <v>0</v>
      </c>
      <c r="U123" s="20">
        <f t="shared" si="32"/>
        <v>0</v>
      </c>
      <c r="V123" s="20">
        <f t="shared" si="33"/>
        <v>0</v>
      </c>
      <c r="W123" s="38">
        <v>4.4548448600085102</v>
      </c>
      <c r="X123" s="38">
        <v>72</v>
      </c>
      <c r="Y123" s="20">
        <v>1</v>
      </c>
      <c r="Z123" s="20">
        <v>1</v>
      </c>
    </row>
    <row r="124" spans="1:26">
      <c r="A124" s="38" t="s">
        <v>124</v>
      </c>
      <c r="B124" s="38">
        <v>102</v>
      </c>
      <c r="C124" t="s">
        <v>993</v>
      </c>
      <c r="D124" s="38" t="s">
        <v>507</v>
      </c>
      <c r="E124" t="s">
        <v>993</v>
      </c>
      <c r="F124">
        <f t="shared" si="23"/>
        <v>1</v>
      </c>
      <c r="G124">
        <f t="shared" si="24"/>
        <v>1</v>
      </c>
      <c r="H124" s="20">
        <f t="shared" si="25"/>
        <v>1</v>
      </c>
      <c r="I124">
        <f t="shared" si="26"/>
        <v>1</v>
      </c>
      <c r="J124">
        <f t="shared" si="17"/>
        <v>1</v>
      </c>
      <c r="K124">
        <f t="shared" si="27"/>
        <v>0</v>
      </c>
      <c r="L124">
        <f t="shared" si="18"/>
        <v>0</v>
      </c>
      <c r="M124">
        <f t="shared" si="28"/>
        <v>0</v>
      </c>
      <c r="N124">
        <f t="shared" si="19"/>
        <v>0</v>
      </c>
      <c r="O124">
        <f t="shared" si="29"/>
        <v>0</v>
      </c>
      <c r="P124">
        <f t="shared" si="20"/>
        <v>0</v>
      </c>
      <c r="Q124">
        <f t="shared" si="30"/>
        <v>0</v>
      </c>
      <c r="R124">
        <f t="shared" si="21"/>
        <v>0</v>
      </c>
      <c r="S124">
        <f t="shared" si="31"/>
        <v>0</v>
      </c>
      <c r="T124">
        <f t="shared" si="22"/>
        <v>0</v>
      </c>
      <c r="U124" s="20">
        <f t="shared" si="32"/>
        <v>0</v>
      </c>
      <c r="V124" s="20">
        <f t="shared" si="33"/>
        <v>0</v>
      </c>
      <c r="W124" s="38">
        <v>5.7185016888672742</v>
      </c>
      <c r="X124" s="38">
        <v>293</v>
      </c>
      <c r="Y124" s="20">
        <v>1</v>
      </c>
      <c r="Z124" s="20">
        <v>1</v>
      </c>
    </row>
    <row r="125" spans="1:26">
      <c r="A125" s="38" t="s">
        <v>125</v>
      </c>
      <c r="B125" s="38">
        <v>801</v>
      </c>
      <c r="C125" t="s">
        <v>993</v>
      </c>
      <c r="D125" s="38">
        <v>1202</v>
      </c>
      <c r="E125" t="s">
        <v>993</v>
      </c>
      <c r="F125">
        <f t="shared" si="23"/>
        <v>1</v>
      </c>
      <c r="G125">
        <f t="shared" si="24"/>
        <v>1</v>
      </c>
      <c r="H125" s="20">
        <f t="shared" si="25"/>
        <v>0</v>
      </c>
      <c r="I125">
        <f t="shared" si="26"/>
        <v>0</v>
      </c>
      <c r="J125">
        <f t="shared" si="17"/>
        <v>0</v>
      </c>
      <c r="K125">
        <f t="shared" si="27"/>
        <v>0</v>
      </c>
      <c r="L125">
        <f t="shared" si="18"/>
        <v>0</v>
      </c>
      <c r="M125">
        <f t="shared" si="28"/>
        <v>0</v>
      </c>
      <c r="N125">
        <f t="shared" si="19"/>
        <v>0</v>
      </c>
      <c r="O125">
        <f t="shared" si="29"/>
        <v>0</v>
      </c>
      <c r="P125">
        <f t="shared" si="20"/>
        <v>0</v>
      </c>
      <c r="Q125">
        <f t="shared" si="30"/>
        <v>0</v>
      </c>
      <c r="R125">
        <f t="shared" si="21"/>
        <v>0</v>
      </c>
      <c r="S125">
        <f t="shared" si="31"/>
        <v>1</v>
      </c>
      <c r="T125">
        <f t="shared" si="22"/>
        <v>0</v>
      </c>
      <c r="U125" s="20">
        <f t="shared" si="32"/>
        <v>1</v>
      </c>
      <c r="V125" s="20">
        <f t="shared" si="33"/>
        <v>0</v>
      </c>
      <c r="W125" s="38">
        <v>4.7411515988517854</v>
      </c>
      <c r="X125" s="38">
        <v>325</v>
      </c>
      <c r="Y125" s="20">
        <v>0</v>
      </c>
      <c r="Z125" s="20">
        <v>1</v>
      </c>
    </row>
    <row r="126" spans="1:26">
      <c r="A126" s="38" t="s">
        <v>126</v>
      </c>
      <c r="B126" s="38">
        <v>801</v>
      </c>
      <c r="C126" t="s">
        <v>993</v>
      </c>
      <c r="D126" s="38">
        <v>1202</v>
      </c>
      <c r="E126" t="s">
        <v>993</v>
      </c>
      <c r="F126">
        <f t="shared" si="23"/>
        <v>1</v>
      </c>
      <c r="G126">
        <f t="shared" si="24"/>
        <v>1</v>
      </c>
      <c r="H126" s="20">
        <f t="shared" si="25"/>
        <v>0</v>
      </c>
      <c r="I126">
        <f t="shared" si="26"/>
        <v>0</v>
      </c>
      <c r="J126">
        <f t="shared" si="17"/>
        <v>0</v>
      </c>
      <c r="K126">
        <f t="shared" si="27"/>
        <v>0</v>
      </c>
      <c r="L126">
        <f t="shared" si="18"/>
        <v>0</v>
      </c>
      <c r="M126">
        <f t="shared" si="28"/>
        <v>0</v>
      </c>
      <c r="N126">
        <f t="shared" si="19"/>
        <v>0</v>
      </c>
      <c r="O126">
        <f t="shared" si="29"/>
        <v>0</v>
      </c>
      <c r="P126">
        <f t="shared" si="20"/>
        <v>0</v>
      </c>
      <c r="Q126">
        <f t="shared" si="30"/>
        <v>0</v>
      </c>
      <c r="R126">
        <f t="shared" si="21"/>
        <v>0</v>
      </c>
      <c r="S126">
        <f t="shared" si="31"/>
        <v>1</v>
      </c>
      <c r="T126">
        <f t="shared" si="22"/>
        <v>0</v>
      </c>
      <c r="U126" s="20">
        <f t="shared" si="32"/>
        <v>1</v>
      </c>
      <c r="V126" s="20">
        <f t="shared" si="33"/>
        <v>0</v>
      </c>
      <c r="W126" s="38">
        <v>4.5132176000679394</v>
      </c>
      <c r="X126" s="38">
        <v>364</v>
      </c>
      <c r="Y126" s="20">
        <v>0</v>
      </c>
      <c r="Z126" s="20">
        <v>1</v>
      </c>
    </row>
    <row r="127" spans="1:26">
      <c r="A127" s="38" t="s">
        <v>127</v>
      </c>
      <c r="B127" s="38">
        <v>303</v>
      </c>
      <c r="C127" t="s">
        <v>993</v>
      </c>
      <c r="D127" s="38">
        <v>801</v>
      </c>
      <c r="E127" t="s">
        <v>993</v>
      </c>
      <c r="F127">
        <f t="shared" si="23"/>
        <v>1</v>
      </c>
      <c r="G127">
        <f t="shared" si="24"/>
        <v>1</v>
      </c>
      <c r="H127" s="20">
        <f t="shared" si="25"/>
        <v>1</v>
      </c>
      <c r="I127">
        <f t="shared" si="26"/>
        <v>0</v>
      </c>
      <c r="J127">
        <f t="shared" si="17"/>
        <v>0</v>
      </c>
      <c r="K127">
        <f t="shared" si="27"/>
        <v>0</v>
      </c>
      <c r="L127">
        <f t="shared" si="18"/>
        <v>0</v>
      </c>
      <c r="M127">
        <f t="shared" si="28"/>
        <v>1</v>
      </c>
      <c r="N127">
        <f t="shared" si="19"/>
        <v>1</v>
      </c>
      <c r="O127">
        <f t="shared" si="29"/>
        <v>0</v>
      </c>
      <c r="P127">
        <f t="shared" si="20"/>
        <v>0</v>
      </c>
      <c r="Q127">
        <f t="shared" si="30"/>
        <v>0</v>
      </c>
      <c r="R127">
        <f t="shared" si="21"/>
        <v>0</v>
      </c>
      <c r="S127">
        <f t="shared" si="31"/>
        <v>1</v>
      </c>
      <c r="T127">
        <f t="shared" si="22"/>
        <v>1</v>
      </c>
      <c r="U127" s="20">
        <f t="shared" si="32"/>
        <v>0</v>
      </c>
      <c r="V127" s="20">
        <f t="shared" si="33"/>
        <v>0</v>
      </c>
      <c r="W127" s="38">
        <v>4.8721562727482928</v>
      </c>
      <c r="X127" s="38">
        <v>472</v>
      </c>
      <c r="Y127" s="20">
        <v>1</v>
      </c>
      <c r="Z127" s="20">
        <v>1</v>
      </c>
    </row>
    <row r="128" spans="1:26">
      <c r="A128" s="38" t="s">
        <v>128</v>
      </c>
      <c r="B128" s="38">
        <v>602</v>
      </c>
      <c r="C128" t="s">
        <v>994</v>
      </c>
      <c r="D128" s="38">
        <v>1402</v>
      </c>
      <c r="E128" t="s">
        <v>993</v>
      </c>
      <c r="F128">
        <f t="shared" si="23"/>
        <v>1</v>
      </c>
      <c r="G128">
        <f t="shared" si="24"/>
        <v>0</v>
      </c>
      <c r="H128" s="20">
        <f t="shared" si="25"/>
        <v>0</v>
      </c>
      <c r="I128">
        <f t="shared" si="26"/>
        <v>0</v>
      </c>
      <c r="J128">
        <f t="shared" si="17"/>
        <v>0</v>
      </c>
      <c r="K128">
        <f t="shared" si="27"/>
        <v>0</v>
      </c>
      <c r="L128">
        <f t="shared" si="18"/>
        <v>0</v>
      </c>
      <c r="M128">
        <f t="shared" si="28"/>
        <v>0</v>
      </c>
      <c r="N128">
        <f t="shared" si="19"/>
        <v>0</v>
      </c>
      <c r="O128">
        <f t="shared" si="29"/>
        <v>0</v>
      </c>
      <c r="P128">
        <f t="shared" si="20"/>
        <v>0</v>
      </c>
      <c r="Q128">
        <f t="shared" si="30"/>
        <v>0</v>
      </c>
      <c r="R128">
        <f t="shared" si="21"/>
        <v>0</v>
      </c>
      <c r="S128">
        <f t="shared" si="31"/>
        <v>0</v>
      </c>
      <c r="T128">
        <f t="shared" si="22"/>
        <v>0</v>
      </c>
      <c r="U128" s="20">
        <f t="shared" si="32"/>
        <v>0</v>
      </c>
      <c r="V128" s="20">
        <f t="shared" si="33"/>
        <v>0</v>
      </c>
      <c r="W128" s="38">
        <v>4.2504200023088936</v>
      </c>
      <c r="X128" s="38">
        <v>207</v>
      </c>
      <c r="Y128" s="20">
        <v>0</v>
      </c>
      <c r="Z128" s="20">
        <v>1</v>
      </c>
    </row>
    <row r="129" spans="1:26">
      <c r="A129" s="38" t="s">
        <v>129</v>
      </c>
      <c r="B129" s="38">
        <v>302</v>
      </c>
      <c r="C129" t="s">
        <v>993</v>
      </c>
      <c r="D129" s="38">
        <v>702</v>
      </c>
      <c r="E129" t="s">
        <v>993</v>
      </c>
      <c r="F129">
        <f t="shared" si="23"/>
        <v>1</v>
      </c>
      <c r="G129">
        <f t="shared" si="24"/>
        <v>1</v>
      </c>
      <c r="H129" s="20">
        <f t="shared" si="25"/>
        <v>1</v>
      </c>
      <c r="I129">
        <f t="shared" si="26"/>
        <v>0</v>
      </c>
      <c r="J129">
        <f t="shared" si="17"/>
        <v>0</v>
      </c>
      <c r="K129">
        <f t="shared" si="27"/>
        <v>1</v>
      </c>
      <c r="L129">
        <f t="shared" si="18"/>
        <v>1</v>
      </c>
      <c r="M129">
        <f t="shared" si="28"/>
        <v>0</v>
      </c>
      <c r="N129">
        <f t="shared" si="19"/>
        <v>0</v>
      </c>
      <c r="O129">
        <f t="shared" si="29"/>
        <v>0</v>
      </c>
      <c r="P129">
        <f t="shared" si="20"/>
        <v>0</v>
      </c>
      <c r="Q129">
        <f t="shared" si="30"/>
        <v>1</v>
      </c>
      <c r="R129">
        <f t="shared" si="21"/>
        <v>1</v>
      </c>
      <c r="S129">
        <f t="shared" si="31"/>
        <v>0</v>
      </c>
      <c r="T129">
        <f t="shared" si="22"/>
        <v>0</v>
      </c>
      <c r="U129" s="20">
        <f t="shared" si="32"/>
        <v>0</v>
      </c>
      <c r="V129" s="20">
        <f t="shared" si="33"/>
        <v>0</v>
      </c>
      <c r="W129" s="38">
        <v>4.2966651902615309</v>
      </c>
      <c r="X129" s="38">
        <v>559</v>
      </c>
      <c r="Y129" s="20">
        <v>1</v>
      </c>
      <c r="Z129" s="20">
        <v>1</v>
      </c>
    </row>
    <row r="130" spans="1:26">
      <c r="A130" s="38" t="s">
        <v>130</v>
      </c>
      <c r="B130" s="38">
        <v>303</v>
      </c>
      <c r="C130" t="s">
        <v>993</v>
      </c>
      <c r="D130" s="38">
        <v>602</v>
      </c>
      <c r="E130" t="s">
        <v>994</v>
      </c>
      <c r="F130">
        <f t="shared" si="23"/>
        <v>1</v>
      </c>
      <c r="G130">
        <f t="shared" si="24"/>
        <v>0</v>
      </c>
      <c r="H130" s="20">
        <f t="shared" si="25"/>
        <v>0</v>
      </c>
      <c r="I130">
        <f t="shared" si="26"/>
        <v>0</v>
      </c>
      <c r="J130">
        <f t="shared" ref="J130:J192" si="34">IF(AND(I130=1,Y130=1),1,0)</f>
        <v>0</v>
      </c>
      <c r="K130">
        <f t="shared" si="27"/>
        <v>0</v>
      </c>
      <c r="L130">
        <f t="shared" ref="L130:L192" si="35">IF(AND(K130=1,Y130=1),1,0)</f>
        <v>0</v>
      </c>
      <c r="M130">
        <f t="shared" si="28"/>
        <v>1</v>
      </c>
      <c r="N130">
        <f t="shared" ref="N130:N192" si="36">IF(AND(M130=1,Y130=1),1,0)</f>
        <v>0</v>
      </c>
      <c r="O130">
        <f t="shared" si="29"/>
        <v>0</v>
      </c>
      <c r="P130">
        <f t="shared" ref="P130:P192" si="37">IF(AND(O130=1,Y130=1),1,0)</f>
        <v>0</v>
      </c>
      <c r="Q130">
        <f t="shared" si="30"/>
        <v>0</v>
      </c>
      <c r="R130">
        <f t="shared" ref="R130:R192" si="38">IF(AND(Q130=1,Y130=1),1,0)</f>
        <v>0</v>
      </c>
      <c r="S130">
        <f t="shared" si="31"/>
        <v>0</v>
      </c>
      <c r="T130">
        <f t="shared" ref="T130:T192" si="39">IF(AND(S130=1,Y130=1),1,0)</f>
        <v>0</v>
      </c>
      <c r="U130" s="20">
        <f t="shared" si="32"/>
        <v>0</v>
      </c>
      <c r="V130" s="20">
        <f t="shared" si="33"/>
        <v>0</v>
      </c>
      <c r="W130" s="38">
        <v>4.7176705030022621</v>
      </c>
      <c r="X130" s="38">
        <v>545</v>
      </c>
      <c r="Y130" s="20">
        <v>0</v>
      </c>
      <c r="Z130" s="20">
        <v>1</v>
      </c>
    </row>
    <row r="131" spans="1:26">
      <c r="A131" s="38" t="s">
        <v>131</v>
      </c>
      <c r="B131" s="38">
        <v>102</v>
      </c>
      <c r="C131" t="s">
        <v>993</v>
      </c>
      <c r="D131" s="38">
        <v>302</v>
      </c>
      <c r="E131" t="s">
        <v>993</v>
      </c>
      <c r="F131">
        <f t="shared" ref="F131:F193" si="40">IF(OR(C131="C1",E131="C1"),1,0)</f>
        <v>1</v>
      </c>
      <c r="G131">
        <f t="shared" ref="G131:G193" si="41">IF(C131=E131,1,0)</f>
        <v>1</v>
      </c>
      <c r="H131" s="20">
        <f t="shared" ref="H131:H193" si="42">IF(AND(F131=1,Y131=1),1,0)</f>
        <v>1</v>
      </c>
      <c r="I131">
        <f t="shared" ref="I131:I193" si="43">IF(OR(B131=102,D131=102),1,0)</f>
        <v>1</v>
      </c>
      <c r="J131">
        <f t="shared" si="34"/>
        <v>1</v>
      </c>
      <c r="K131">
        <f t="shared" ref="K131:K193" si="44">IF(OR(B131=302,D131=302),1,0)</f>
        <v>1</v>
      </c>
      <c r="L131">
        <f t="shared" si="35"/>
        <v>1</v>
      </c>
      <c r="M131">
        <f t="shared" ref="M131:M193" si="45">IF(OR(B131=303,D131=303),1,0)</f>
        <v>0</v>
      </c>
      <c r="N131">
        <f t="shared" si="36"/>
        <v>0</v>
      </c>
      <c r="O131">
        <f t="shared" ref="O131:O193" si="46">IF(OR(B131=304,D131=304),1,0)</f>
        <v>0</v>
      </c>
      <c r="P131">
        <f t="shared" si="37"/>
        <v>0</v>
      </c>
      <c r="Q131">
        <f t="shared" ref="Q131:Q193" si="47">IF(OR(B131=702,D131=702),1,0)</f>
        <v>0</v>
      </c>
      <c r="R131">
        <f t="shared" si="38"/>
        <v>0</v>
      </c>
      <c r="S131">
        <f t="shared" ref="S131:S193" si="48">IF(OR(B131=801,D131=801),1,0)</f>
        <v>0</v>
      </c>
      <c r="T131">
        <f t="shared" si="39"/>
        <v>0</v>
      </c>
      <c r="U131" s="20">
        <f t="shared" ref="U131:U193" si="49">IF(OR(B131=1202,D131=1202),1,0)</f>
        <v>0</v>
      </c>
      <c r="V131" s="20">
        <f t="shared" ref="V131:V193" si="50">IF(AND(U131=1,Y131=1),1,0)</f>
        <v>0</v>
      </c>
      <c r="W131" s="38">
        <v>5.4698220159781634</v>
      </c>
      <c r="X131" s="38">
        <v>354</v>
      </c>
      <c r="Y131" s="20">
        <v>1</v>
      </c>
      <c r="Z131" s="20">
        <v>1</v>
      </c>
    </row>
    <row r="132" spans="1:26">
      <c r="A132" s="38" t="s">
        <v>132</v>
      </c>
      <c r="B132" s="38">
        <v>304</v>
      </c>
      <c r="C132" t="s">
        <v>993</v>
      </c>
      <c r="D132" s="38">
        <v>1505</v>
      </c>
      <c r="E132" t="s">
        <v>994</v>
      </c>
      <c r="F132">
        <f t="shared" si="40"/>
        <v>1</v>
      </c>
      <c r="G132">
        <f t="shared" si="41"/>
        <v>0</v>
      </c>
      <c r="H132" s="20">
        <f t="shared" si="42"/>
        <v>0</v>
      </c>
      <c r="I132">
        <f t="shared" si="43"/>
        <v>0</v>
      </c>
      <c r="J132">
        <f t="shared" si="34"/>
        <v>0</v>
      </c>
      <c r="K132">
        <f t="shared" si="44"/>
        <v>0</v>
      </c>
      <c r="L132">
        <f t="shared" si="35"/>
        <v>0</v>
      </c>
      <c r="M132">
        <f t="shared" si="45"/>
        <v>0</v>
      </c>
      <c r="N132">
        <f t="shared" si="36"/>
        <v>0</v>
      </c>
      <c r="O132">
        <f t="shared" si="46"/>
        <v>1</v>
      </c>
      <c r="P132">
        <f t="shared" si="37"/>
        <v>0</v>
      </c>
      <c r="Q132">
        <f t="shared" si="47"/>
        <v>0</v>
      </c>
      <c r="R132">
        <f t="shared" si="38"/>
        <v>0</v>
      </c>
      <c r="S132">
        <f t="shared" si="48"/>
        <v>0</v>
      </c>
      <c r="T132">
        <f t="shared" si="39"/>
        <v>0</v>
      </c>
      <c r="U132" s="20">
        <f t="shared" si="49"/>
        <v>0</v>
      </c>
      <c r="V132" s="20">
        <f t="shared" si="50"/>
        <v>0</v>
      </c>
      <c r="W132" s="38">
        <v>5.3096301674258983</v>
      </c>
      <c r="X132" s="38">
        <v>22</v>
      </c>
      <c r="Y132" s="20">
        <v>0</v>
      </c>
      <c r="Z132" s="20">
        <v>1</v>
      </c>
    </row>
    <row r="133" spans="1:26">
      <c r="A133" s="38" t="s">
        <v>133</v>
      </c>
      <c r="B133" s="38">
        <v>102</v>
      </c>
      <c r="C133" t="s">
        <v>993</v>
      </c>
      <c r="D133" s="38">
        <v>304</v>
      </c>
      <c r="E133" t="s">
        <v>993</v>
      </c>
      <c r="F133">
        <f t="shared" si="40"/>
        <v>1</v>
      </c>
      <c r="G133">
        <f t="shared" si="41"/>
        <v>1</v>
      </c>
      <c r="H133" s="20">
        <f t="shared" si="42"/>
        <v>1</v>
      </c>
      <c r="I133">
        <f t="shared" si="43"/>
        <v>1</v>
      </c>
      <c r="J133">
        <f t="shared" si="34"/>
        <v>1</v>
      </c>
      <c r="K133">
        <f t="shared" si="44"/>
        <v>0</v>
      </c>
      <c r="L133">
        <f t="shared" si="35"/>
        <v>0</v>
      </c>
      <c r="M133">
        <f t="shared" si="45"/>
        <v>0</v>
      </c>
      <c r="N133">
        <f t="shared" si="36"/>
        <v>0</v>
      </c>
      <c r="O133">
        <f t="shared" si="46"/>
        <v>1</v>
      </c>
      <c r="P133">
        <f t="shared" si="37"/>
        <v>1</v>
      </c>
      <c r="Q133">
        <f t="shared" si="47"/>
        <v>0</v>
      </c>
      <c r="R133">
        <f t="shared" si="38"/>
        <v>0</v>
      </c>
      <c r="S133">
        <f t="shared" si="48"/>
        <v>0</v>
      </c>
      <c r="T133">
        <f t="shared" si="39"/>
        <v>0</v>
      </c>
      <c r="U133" s="20">
        <f t="shared" si="49"/>
        <v>0</v>
      </c>
      <c r="V133" s="20">
        <f t="shared" si="50"/>
        <v>0</v>
      </c>
      <c r="W133" s="38">
        <v>4.6946051989335684</v>
      </c>
      <c r="X133" s="38">
        <v>174</v>
      </c>
      <c r="Y133" s="20">
        <v>1</v>
      </c>
      <c r="Z133" s="20">
        <v>1</v>
      </c>
    </row>
    <row r="134" spans="1:26">
      <c r="A134" s="38" t="s">
        <v>134</v>
      </c>
      <c r="B134" s="38">
        <v>702</v>
      </c>
      <c r="C134" t="s">
        <v>993</v>
      </c>
      <c r="D134" s="38">
        <v>1505</v>
      </c>
      <c r="E134" t="s">
        <v>994</v>
      </c>
      <c r="F134">
        <f t="shared" si="40"/>
        <v>1</v>
      </c>
      <c r="G134">
        <f t="shared" si="41"/>
        <v>0</v>
      </c>
      <c r="H134" s="20">
        <f t="shared" si="42"/>
        <v>1</v>
      </c>
      <c r="I134">
        <f t="shared" si="43"/>
        <v>0</v>
      </c>
      <c r="J134">
        <f t="shared" si="34"/>
        <v>0</v>
      </c>
      <c r="K134">
        <f t="shared" si="44"/>
        <v>0</v>
      </c>
      <c r="L134">
        <f t="shared" si="35"/>
        <v>0</v>
      </c>
      <c r="M134">
        <f t="shared" si="45"/>
        <v>0</v>
      </c>
      <c r="N134">
        <f t="shared" si="36"/>
        <v>0</v>
      </c>
      <c r="O134">
        <f t="shared" si="46"/>
        <v>0</v>
      </c>
      <c r="P134">
        <f t="shared" si="37"/>
        <v>0</v>
      </c>
      <c r="Q134">
        <f t="shared" si="47"/>
        <v>1</v>
      </c>
      <c r="R134">
        <f t="shared" si="38"/>
        <v>1</v>
      </c>
      <c r="S134">
        <f t="shared" si="48"/>
        <v>0</v>
      </c>
      <c r="T134">
        <f t="shared" si="39"/>
        <v>0</v>
      </c>
      <c r="U134" s="20">
        <f t="shared" si="49"/>
        <v>0</v>
      </c>
      <c r="V134" s="20">
        <f t="shared" si="50"/>
        <v>0</v>
      </c>
      <c r="W134" s="38">
        <v>4.1846914308175984</v>
      </c>
      <c r="X134" s="38">
        <v>244</v>
      </c>
      <c r="Y134" s="20">
        <v>1</v>
      </c>
      <c r="Z134" s="20">
        <v>1</v>
      </c>
    </row>
    <row r="135" spans="1:26">
      <c r="A135" s="38" t="s">
        <v>135</v>
      </c>
      <c r="B135" s="38">
        <v>302</v>
      </c>
      <c r="C135" t="s">
        <v>993</v>
      </c>
      <c r="D135" s="38">
        <v>1203</v>
      </c>
      <c r="E135" t="s">
        <v>993</v>
      </c>
      <c r="F135">
        <f t="shared" si="40"/>
        <v>1</v>
      </c>
      <c r="G135">
        <f t="shared" si="41"/>
        <v>1</v>
      </c>
      <c r="H135" s="20">
        <f t="shared" si="42"/>
        <v>1</v>
      </c>
      <c r="I135">
        <f t="shared" si="43"/>
        <v>0</v>
      </c>
      <c r="J135">
        <f t="shared" si="34"/>
        <v>0</v>
      </c>
      <c r="K135">
        <f t="shared" si="44"/>
        <v>1</v>
      </c>
      <c r="L135">
        <f t="shared" si="35"/>
        <v>1</v>
      </c>
      <c r="M135">
        <f t="shared" si="45"/>
        <v>0</v>
      </c>
      <c r="N135">
        <f t="shared" si="36"/>
        <v>0</v>
      </c>
      <c r="O135">
        <f t="shared" si="46"/>
        <v>0</v>
      </c>
      <c r="P135">
        <f t="shared" si="37"/>
        <v>0</v>
      </c>
      <c r="Q135">
        <f t="shared" si="47"/>
        <v>0</v>
      </c>
      <c r="R135">
        <f t="shared" si="38"/>
        <v>0</v>
      </c>
      <c r="S135">
        <f t="shared" si="48"/>
        <v>0</v>
      </c>
      <c r="T135">
        <f t="shared" si="39"/>
        <v>0</v>
      </c>
      <c r="U135" s="20">
        <f t="shared" si="49"/>
        <v>0</v>
      </c>
      <c r="V135" s="20">
        <f t="shared" si="50"/>
        <v>0</v>
      </c>
      <c r="W135" s="38">
        <v>4.5198279937757189</v>
      </c>
      <c r="X135" s="38">
        <v>284</v>
      </c>
      <c r="Y135" s="20">
        <v>1</v>
      </c>
      <c r="Z135" s="20">
        <v>1</v>
      </c>
    </row>
    <row r="136" spans="1:26">
      <c r="A136" s="38" t="s">
        <v>136</v>
      </c>
      <c r="B136" s="38">
        <v>406</v>
      </c>
      <c r="C136" t="s">
        <v>994</v>
      </c>
      <c r="D136" s="38">
        <v>702</v>
      </c>
      <c r="E136" t="s">
        <v>993</v>
      </c>
      <c r="F136">
        <f t="shared" si="40"/>
        <v>1</v>
      </c>
      <c r="G136">
        <f t="shared" si="41"/>
        <v>0</v>
      </c>
      <c r="H136" s="20">
        <f t="shared" si="42"/>
        <v>0</v>
      </c>
      <c r="I136">
        <f t="shared" si="43"/>
        <v>0</v>
      </c>
      <c r="J136">
        <f t="shared" si="34"/>
        <v>0</v>
      </c>
      <c r="K136">
        <f t="shared" si="44"/>
        <v>0</v>
      </c>
      <c r="L136">
        <f t="shared" si="35"/>
        <v>0</v>
      </c>
      <c r="M136">
        <f t="shared" si="45"/>
        <v>0</v>
      </c>
      <c r="N136">
        <f t="shared" si="36"/>
        <v>0</v>
      </c>
      <c r="O136">
        <f t="shared" si="46"/>
        <v>0</v>
      </c>
      <c r="P136">
        <f t="shared" si="37"/>
        <v>0</v>
      </c>
      <c r="Q136">
        <f t="shared" si="47"/>
        <v>1</v>
      </c>
      <c r="R136">
        <f t="shared" si="38"/>
        <v>0</v>
      </c>
      <c r="S136">
        <f t="shared" si="48"/>
        <v>0</v>
      </c>
      <c r="T136">
        <f t="shared" si="39"/>
        <v>0</v>
      </c>
      <c r="U136" s="20">
        <f t="shared" si="49"/>
        <v>0</v>
      </c>
      <c r="V136" s="20">
        <f t="shared" si="50"/>
        <v>0</v>
      </c>
      <c r="W136" s="38">
        <v>4.8382192219076261</v>
      </c>
      <c r="X136" s="38">
        <v>367</v>
      </c>
      <c r="Y136" s="20">
        <v>0</v>
      </c>
      <c r="Z136" s="20">
        <v>1</v>
      </c>
    </row>
    <row r="137" spans="1:26">
      <c r="A137" s="38" t="s">
        <v>137</v>
      </c>
      <c r="B137" s="38">
        <v>403</v>
      </c>
      <c r="C137" t="s">
        <v>994</v>
      </c>
      <c r="D137" s="38">
        <v>1505</v>
      </c>
      <c r="E137" t="s">
        <v>994</v>
      </c>
      <c r="F137">
        <f t="shared" si="40"/>
        <v>0</v>
      </c>
      <c r="G137">
        <f t="shared" si="41"/>
        <v>1</v>
      </c>
      <c r="H137" s="20">
        <f t="shared" si="42"/>
        <v>0</v>
      </c>
      <c r="I137">
        <f t="shared" si="43"/>
        <v>0</v>
      </c>
      <c r="J137">
        <f t="shared" si="34"/>
        <v>0</v>
      </c>
      <c r="K137">
        <f t="shared" si="44"/>
        <v>0</v>
      </c>
      <c r="L137">
        <f t="shared" si="35"/>
        <v>0</v>
      </c>
      <c r="M137">
        <f t="shared" si="45"/>
        <v>0</v>
      </c>
      <c r="N137">
        <f t="shared" si="36"/>
        <v>0</v>
      </c>
      <c r="O137">
        <f t="shared" si="46"/>
        <v>0</v>
      </c>
      <c r="P137">
        <f t="shared" si="37"/>
        <v>0</v>
      </c>
      <c r="Q137">
        <f t="shared" si="47"/>
        <v>0</v>
      </c>
      <c r="R137">
        <f t="shared" si="38"/>
        <v>0</v>
      </c>
      <c r="S137">
        <f t="shared" si="48"/>
        <v>0</v>
      </c>
      <c r="T137">
        <f t="shared" si="39"/>
        <v>0</v>
      </c>
      <c r="U137" s="20">
        <f t="shared" si="49"/>
        <v>0</v>
      </c>
      <c r="V137" s="20">
        <f t="shared" si="50"/>
        <v>0</v>
      </c>
      <c r="W137" s="38">
        <v>3.0530784434834195</v>
      </c>
      <c r="X137" s="38">
        <v>54</v>
      </c>
      <c r="Y137" s="20">
        <v>0</v>
      </c>
      <c r="Z137" s="20">
        <v>1</v>
      </c>
    </row>
    <row r="138" spans="1:26">
      <c r="A138" s="38" t="s">
        <v>138</v>
      </c>
      <c r="B138" s="38">
        <v>102</v>
      </c>
      <c r="C138" t="s">
        <v>993</v>
      </c>
      <c r="D138" s="38">
        <v>403</v>
      </c>
      <c r="E138" t="s">
        <v>994</v>
      </c>
      <c r="F138">
        <f t="shared" si="40"/>
        <v>1</v>
      </c>
      <c r="G138">
        <f t="shared" si="41"/>
        <v>0</v>
      </c>
      <c r="H138" s="20">
        <f t="shared" si="42"/>
        <v>0</v>
      </c>
      <c r="I138">
        <f t="shared" si="43"/>
        <v>1</v>
      </c>
      <c r="J138">
        <f t="shared" si="34"/>
        <v>0</v>
      </c>
      <c r="K138">
        <f t="shared" si="44"/>
        <v>0</v>
      </c>
      <c r="L138">
        <f t="shared" si="35"/>
        <v>0</v>
      </c>
      <c r="M138">
        <f t="shared" si="45"/>
        <v>0</v>
      </c>
      <c r="N138">
        <f t="shared" si="36"/>
        <v>0</v>
      </c>
      <c r="O138">
        <f t="shared" si="46"/>
        <v>0</v>
      </c>
      <c r="P138">
        <f t="shared" si="37"/>
        <v>0</v>
      </c>
      <c r="Q138">
        <f t="shared" si="47"/>
        <v>0</v>
      </c>
      <c r="R138">
        <f t="shared" si="38"/>
        <v>0</v>
      </c>
      <c r="S138">
        <f t="shared" si="48"/>
        <v>0</v>
      </c>
      <c r="T138">
        <f t="shared" si="39"/>
        <v>0</v>
      </c>
      <c r="U138" s="20">
        <f t="shared" si="49"/>
        <v>0</v>
      </c>
      <c r="V138" s="20">
        <f t="shared" si="50"/>
        <v>0</v>
      </c>
      <c r="W138" s="38">
        <v>4.9885589568786157</v>
      </c>
      <c r="X138" s="38">
        <v>302</v>
      </c>
      <c r="Y138" s="20">
        <v>0</v>
      </c>
      <c r="Z138" s="20">
        <v>1</v>
      </c>
    </row>
    <row r="139" spans="1:26">
      <c r="A139" s="38" t="s">
        <v>139</v>
      </c>
      <c r="B139" s="38">
        <v>1202</v>
      </c>
      <c r="C139" t="s">
        <v>993</v>
      </c>
      <c r="D139" s="38">
        <v>1505</v>
      </c>
      <c r="E139" t="s">
        <v>994</v>
      </c>
      <c r="F139">
        <f t="shared" si="40"/>
        <v>1</v>
      </c>
      <c r="G139">
        <f t="shared" si="41"/>
        <v>0</v>
      </c>
      <c r="H139" s="20">
        <f t="shared" si="42"/>
        <v>0</v>
      </c>
      <c r="I139">
        <f t="shared" si="43"/>
        <v>0</v>
      </c>
      <c r="J139">
        <f t="shared" si="34"/>
        <v>0</v>
      </c>
      <c r="K139">
        <f t="shared" si="44"/>
        <v>0</v>
      </c>
      <c r="L139">
        <f t="shared" si="35"/>
        <v>0</v>
      </c>
      <c r="M139">
        <f t="shared" si="45"/>
        <v>0</v>
      </c>
      <c r="N139">
        <f t="shared" si="36"/>
        <v>0</v>
      </c>
      <c r="O139">
        <f t="shared" si="46"/>
        <v>0</v>
      </c>
      <c r="P139">
        <f t="shared" si="37"/>
        <v>0</v>
      </c>
      <c r="Q139">
        <f t="shared" si="47"/>
        <v>0</v>
      </c>
      <c r="R139">
        <f t="shared" si="38"/>
        <v>0</v>
      </c>
      <c r="S139">
        <f t="shared" si="48"/>
        <v>0</v>
      </c>
      <c r="T139">
        <f t="shared" si="39"/>
        <v>0</v>
      </c>
      <c r="U139" s="20">
        <f t="shared" si="49"/>
        <v>1</v>
      </c>
      <c r="V139" s="20">
        <f t="shared" si="50"/>
        <v>0</v>
      </c>
      <c r="W139" s="38">
        <v>3.3909351071033793</v>
      </c>
      <c r="X139" s="38">
        <v>213</v>
      </c>
      <c r="Y139" s="20">
        <v>0</v>
      </c>
      <c r="Z139" s="20">
        <v>1</v>
      </c>
    </row>
    <row r="140" spans="1:26">
      <c r="A140" s="38" t="s">
        <v>140</v>
      </c>
      <c r="B140" s="38">
        <v>702</v>
      </c>
      <c r="C140" t="s">
        <v>993</v>
      </c>
      <c r="D140" s="38">
        <v>801</v>
      </c>
      <c r="E140" t="s">
        <v>993</v>
      </c>
      <c r="F140">
        <f t="shared" si="40"/>
        <v>1</v>
      </c>
      <c r="G140">
        <f t="shared" si="41"/>
        <v>1</v>
      </c>
      <c r="H140" s="20">
        <f t="shared" si="42"/>
        <v>0</v>
      </c>
      <c r="I140">
        <f t="shared" si="43"/>
        <v>0</v>
      </c>
      <c r="J140">
        <f t="shared" si="34"/>
        <v>0</v>
      </c>
      <c r="K140">
        <f t="shared" si="44"/>
        <v>0</v>
      </c>
      <c r="L140">
        <f t="shared" si="35"/>
        <v>0</v>
      </c>
      <c r="M140">
        <f t="shared" si="45"/>
        <v>0</v>
      </c>
      <c r="N140">
        <f t="shared" si="36"/>
        <v>0</v>
      </c>
      <c r="O140">
        <f t="shared" si="46"/>
        <v>0</v>
      </c>
      <c r="P140">
        <f t="shared" si="37"/>
        <v>0</v>
      </c>
      <c r="Q140">
        <f t="shared" si="47"/>
        <v>1</v>
      </c>
      <c r="R140">
        <f t="shared" si="38"/>
        <v>0</v>
      </c>
      <c r="S140">
        <f t="shared" si="48"/>
        <v>1</v>
      </c>
      <c r="T140">
        <f t="shared" si="39"/>
        <v>0</v>
      </c>
      <c r="U140" s="20">
        <f t="shared" si="49"/>
        <v>0</v>
      </c>
      <c r="V140" s="20">
        <f t="shared" si="50"/>
        <v>0</v>
      </c>
      <c r="W140" s="38">
        <v>5.5877109650189114</v>
      </c>
      <c r="X140" s="38">
        <v>154</v>
      </c>
      <c r="Y140" s="20">
        <v>0</v>
      </c>
      <c r="Z140" s="20">
        <v>1</v>
      </c>
    </row>
    <row r="141" spans="1:26">
      <c r="A141" s="38" t="s">
        <v>141</v>
      </c>
      <c r="B141" s="38">
        <v>102</v>
      </c>
      <c r="C141" t="s">
        <v>993</v>
      </c>
      <c r="D141" s="38">
        <v>801</v>
      </c>
      <c r="E141" t="s">
        <v>993</v>
      </c>
      <c r="F141">
        <f t="shared" si="40"/>
        <v>1</v>
      </c>
      <c r="G141">
        <f t="shared" si="41"/>
        <v>1</v>
      </c>
      <c r="H141" s="20">
        <f t="shared" si="42"/>
        <v>0</v>
      </c>
      <c r="I141">
        <f t="shared" si="43"/>
        <v>1</v>
      </c>
      <c r="J141">
        <f t="shared" si="34"/>
        <v>0</v>
      </c>
      <c r="K141">
        <f t="shared" si="44"/>
        <v>0</v>
      </c>
      <c r="L141">
        <f t="shared" si="35"/>
        <v>0</v>
      </c>
      <c r="M141">
        <f t="shared" si="45"/>
        <v>0</v>
      </c>
      <c r="N141">
        <f t="shared" si="36"/>
        <v>0</v>
      </c>
      <c r="O141">
        <f t="shared" si="46"/>
        <v>0</v>
      </c>
      <c r="P141">
        <f t="shared" si="37"/>
        <v>0</v>
      </c>
      <c r="Q141">
        <f t="shared" si="47"/>
        <v>0</v>
      </c>
      <c r="R141">
        <f t="shared" si="38"/>
        <v>0</v>
      </c>
      <c r="S141">
        <f t="shared" si="48"/>
        <v>1</v>
      </c>
      <c r="T141">
        <f t="shared" si="39"/>
        <v>0</v>
      </c>
      <c r="U141" s="20">
        <f t="shared" si="49"/>
        <v>0</v>
      </c>
      <c r="V141" s="20">
        <f t="shared" si="50"/>
        <v>0</v>
      </c>
      <c r="W141" s="38">
        <v>3.8579352647194289</v>
      </c>
      <c r="X141" s="38">
        <v>104</v>
      </c>
      <c r="Y141" s="20">
        <v>0</v>
      </c>
      <c r="Z141" s="20">
        <v>1</v>
      </c>
    </row>
    <row r="142" spans="1:26">
      <c r="A142" s="38" t="s">
        <v>142</v>
      </c>
      <c r="B142" s="38">
        <v>302</v>
      </c>
      <c r="C142" t="s">
        <v>993</v>
      </c>
      <c r="D142" s="38">
        <v>1203</v>
      </c>
      <c r="E142" t="s">
        <v>993</v>
      </c>
      <c r="F142">
        <f t="shared" si="40"/>
        <v>1</v>
      </c>
      <c r="G142">
        <f t="shared" si="41"/>
        <v>1</v>
      </c>
      <c r="H142" s="20">
        <f t="shared" si="42"/>
        <v>1</v>
      </c>
      <c r="I142">
        <f t="shared" si="43"/>
        <v>0</v>
      </c>
      <c r="J142">
        <f t="shared" si="34"/>
        <v>0</v>
      </c>
      <c r="K142">
        <f t="shared" si="44"/>
        <v>1</v>
      </c>
      <c r="L142">
        <f t="shared" si="35"/>
        <v>1</v>
      </c>
      <c r="M142">
        <f t="shared" si="45"/>
        <v>0</v>
      </c>
      <c r="N142">
        <f t="shared" si="36"/>
        <v>0</v>
      </c>
      <c r="O142">
        <f t="shared" si="46"/>
        <v>0</v>
      </c>
      <c r="P142">
        <f t="shared" si="37"/>
        <v>0</v>
      </c>
      <c r="Q142">
        <f t="shared" si="47"/>
        <v>0</v>
      </c>
      <c r="R142">
        <f t="shared" si="38"/>
        <v>0</v>
      </c>
      <c r="S142">
        <f t="shared" si="48"/>
        <v>0</v>
      </c>
      <c r="T142">
        <f t="shared" si="39"/>
        <v>0</v>
      </c>
      <c r="U142" s="20">
        <f t="shared" si="49"/>
        <v>0</v>
      </c>
      <c r="V142" s="20">
        <f t="shared" si="50"/>
        <v>0</v>
      </c>
      <c r="W142" s="38">
        <v>4.6551384348113825</v>
      </c>
      <c r="X142" s="38">
        <v>86</v>
      </c>
      <c r="Y142" s="20">
        <v>1</v>
      </c>
      <c r="Z142" s="20">
        <v>1</v>
      </c>
    </row>
    <row r="143" spans="1:26">
      <c r="A143" s="38" t="s">
        <v>143</v>
      </c>
      <c r="B143" s="38">
        <v>302</v>
      </c>
      <c r="C143" t="s">
        <v>993</v>
      </c>
      <c r="D143" s="38">
        <v>602</v>
      </c>
      <c r="E143" t="s">
        <v>994</v>
      </c>
      <c r="F143">
        <f t="shared" si="40"/>
        <v>1</v>
      </c>
      <c r="G143">
        <f t="shared" si="41"/>
        <v>0</v>
      </c>
      <c r="H143" s="20">
        <f t="shared" si="42"/>
        <v>1</v>
      </c>
      <c r="I143">
        <f t="shared" si="43"/>
        <v>0</v>
      </c>
      <c r="J143">
        <f t="shared" si="34"/>
        <v>0</v>
      </c>
      <c r="K143">
        <f t="shared" si="44"/>
        <v>1</v>
      </c>
      <c r="L143">
        <f t="shared" si="35"/>
        <v>1</v>
      </c>
      <c r="M143">
        <f t="shared" si="45"/>
        <v>0</v>
      </c>
      <c r="N143">
        <f t="shared" si="36"/>
        <v>0</v>
      </c>
      <c r="O143">
        <f t="shared" si="46"/>
        <v>0</v>
      </c>
      <c r="P143">
        <f t="shared" si="37"/>
        <v>0</v>
      </c>
      <c r="Q143">
        <f t="shared" si="47"/>
        <v>0</v>
      </c>
      <c r="R143">
        <f t="shared" si="38"/>
        <v>0</v>
      </c>
      <c r="S143">
        <f t="shared" si="48"/>
        <v>0</v>
      </c>
      <c r="T143">
        <f t="shared" si="39"/>
        <v>0</v>
      </c>
      <c r="U143" s="20">
        <f t="shared" si="49"/>
        <v>0</v>
      </c>
      <c r="V143" s="20">
        <f t="shared" si="50"/>
        <v>0</v>
      </c>
      <c r="W143" s="38">
        <v>3.4166405073382808</v>
      </c>
      <c r="X143" s="38">
        <v>689</v>
      </c>
      <c r="Y143" s="20">
        <v>1</v>
      </c>
      <c r="Z143" s="20">
        <v>1</v>
      </c>
    </row>
    <row r="144" spans="1:26">
      <c r="A144" s="38" t="s">
        <v>144</v>
      </c>
      <c r="B144" s="38">
        <v>102</v>
      </c>
      <c r="C144" t="s">
        <v>993</v>
      </c>
      <c r="D144" s="38">
        <v>304</v>
      </c>
      <c r="E144" t="s">
        <v>993</v>
      </c>
      <c r="F144">
        <f t="shared" si="40"/>
        <v>1</v>
      </c>
      <c r="G144">
        <f t="shared" si="41"/>
        <v>1</v>
      </c>
      <c r="H144" s="20">
        <f t="shared" si="42"/>
        <v>1</v>
      </c>
      <c r="I144">
        <f t="shared" si="43"/>
        <v>1</v>
      </c>
      <c r="J144">
        <f t="shared" si="34"/>
        <v>1</v>
      </c>
      <c r="K144">
        <f t="shared" si="44"/>
        <v>0</v>
      </c>
      <c r="L144">
        <f t="shared" si="35"/>
        <v>0</v>
      </c>
      <c r="M144">
        <f t="shared" si="45"/>
        <v>0</v>
      </c>
      <c r="N144">
        <f t="shared" si="36"/>
        <v>0</v>
      </c>
      <c r="O144">
        <f t="shared" si="46"/>
        <v>1</v>
      </c>
      <c r="P144">
        <f t="shared" si="37"/>
        <v>1</v>
      </c>
      <c r="Q144">
        <f t="shared" si="47"/>
        <v>0</v>
      </c>
      <c r="R144">
        <f t="shared" si="38"/>
        <v>0</v>
      </c>
      <c r="S144">
        <f t="shared" si="48"/>
        <v>0</v>
      </c>
      <c r="T144">
        <f t="shared" si="39"/>
        <v>0</v>
      </c>
      <c r="U144" s="20">
        <f t="shared" si="49"/>
        <v>0</v>
      </c>
      <c r="V144" s="20">
        <f t="shared" si="50"/>
        <v>0</v>
      </c>
      <c r="W144" s="38">
        <v>5.6454222693490923</v>
      </c>
      <c r="X144" s="38">
        <v>293</v>
      </c>
      <c r="Y144" s="20">
        <v>1</v>
      </c>
      <c r="Z144" s="20">
        <v>1</v>
      </c>
    </row>
    <row r="145" spans="1:26">
      <c r="A145" s="38" t="s">
        <v>146</v>
      </c>
      <c r="B145" s="38">
        <v>102</v>
      </c>
      <c r="C145" t="s">
        <v>993</v>
      </c>
      <c r="D145" s="38">
        <v>1505</v>
      </c>
      <c r="E145" t="s">
        <v>994</v>
      </c>
      <c r="F145">
        <f t="shared" si="40"/>
        <v>1</v>
      </c>
      <c r="G145">
        <f t="shared" si="41"/>
        <v>0</v>
      </c>
      <c r="H145" s="20">
        <f t="shared" si="42"/>
        <v>1</v>
      </c>
      <c r="I145">
        <f t="shared" si="43"/>
        <v>1</v>
      </c>
      <c r="J145">
        <f t="shared" si="34"/>
        <v>1</v>
      </c>
      <c r="K145">
        <f t="shared" si="44"/>
        <v>0</v>
      </c>
      <c r="L145">
        <f t="shared" si="35"/>
        <v>0</v>
      </c>
      <c r="M145">
        <f t="shared" si="45"/>
        <v>0</v>
      </c>
      <c r="N145">
        <f t="shared" si="36"/>
        <v>0</v>
      </c>
      <c r="O145">
        <f t="shared" si="46"/>
        <v>0</v>
      </c>
      <c r="P145">
        <f t="shared" si="37"/>
        <v>0</v>
      </c>
      <c r="Q145">
        <f t="shared" si="47"/>
        <v>0</v>
      </c>
      <c r="R145">
        <f t="shared" si="38"/>
        <v>0</v>
      </c>
      <c r="S145">
        <f t="shared" si="48"/>
        <v>0</v>
      </c>
      <c r="T145">
        <f t="shared" si="39"/>
        <v>0</v>
      </c>
      <c r="U145" s="20">
        <f t="shared" si="49"/>
        <v>0</v>
      </c>
      <c r="V145" s="20">
        <f t="shared" si="50"/>
        <v>0</v>
      </c>
      <c r="W145" s="38">
        <v>3.7649229846498886</v>
      </c>
      <c r="X145" s="38">
        <v>386</v>
      </c>
      <c r="Y145" s="20">
        <v>1</v>
      </c>
      <c r="Z145" s="20">
        <v>1</v>
      </c>
    </row>
    <row r="146" spans="1:26">
      <c r="A146" s="38" t="s">
        <v>147</v>
      </c>
      <c r="B146" s="38">
        <v>102</v>
      </c>
      <c r="C146" t="s">
        <v>993</v>
      </c>
      <c r="D146" s="38">
        <v>304</v>
      </c>
      <c r="E146" t="s">
        <v>993</v>
      </c>
      <c r="F146">
        <f t="shared" si="40"/>
        <v>1</v>
      </c>
      <c r="G146">
        <f t="shared" si="41"/>
        <v>1</v>
      </c>
      <c r="H146" s="20">
        <f t="shared" si="42"/>
        <v>1</v>
      </c>
      <c r="I146">
        <f t="shared" si="43"/>
        <v>1</v>
      </c>
      <c r="J146">
        <f t="shared" si="34"/>
        <v>1</v>
      </c>
      <c r="K146">
        <f t="shared" si="44"/>
        <v>0</v>
      </c>
      <c r="L146">
        <f t="shared" si="35"/>
        <v>0</v>
      </c>
      <c r="M146">
        <f t="shared" si="45"/>
        <v>0</v>
      </c>
      <c r="N146">
        <f t="shared" si="36"/>
        <v>0</v>
      </c>
      <c r="O146">
        <f t="shared" si="46"/>
        <v>1</v>
      </c>
      <c r="P146">
        <f t="shared" si="37"/>
        <v>1</v>
      </c>
      <c r="Q146">
        <f t="shared" si="47"/>
        <v>0</v>
      </c>
      <c r="R146">
        <f t="shared" si="38"/>
        <v>0</v>
      </c>
      <c r="S146">
        <f t="shared" si="48"/>
        <v>0</v>
      </c>
      <c r="T146">
        <f t="shared" si="39"/>
        <v>0</v>
      </c>
      <c r="U146" s="20">
        <f t="shared" si="49"/>
        <v>0</v>
      </c>
      <c r="V146" s="20">
        <f t="shared" si="50"/>
        <v>0</v>
      </c>
      <c r="W146" s="38">
        <v>4.663700925389648</v>
      </c>
      <c r="X146" s="38">
        <v>533</v>
      </c>
      <c r="Y146" s="20">
        <v>1</v>
      </c>
      <c r="Z146" s="20">
        <v>1</v>
      </c>
    </row>
    <row r="147" spans="1:26">
      <c r="A147" s="38" t="s">
        <v>148</v>
      </c>
      <c r="B147" s="38">
        <v>702</v>
      </c>
      <c r="C147" t="s">
        <v>993</v>
      </c>
      <c r="D147" s="38">
        <v>801</v>
      </c>
      <c r="E147" t="s">
        <v>993</v>
      </c>
      <c r="F147">
        <f t="shared" si="40"/>
        <v>1</v>
      </c>
      <c r="G147">
        <f t="shared" si="41"/>
        <v>1</v>
      </c>
      <c r="H147" s="20">
        <f t="shared" si="42"/>
        <v>0</v>
      </c>
      <c r="I147">
        <f t="shared" si="43"/>
        <v>0</v>
      </c>
      <c r="J147">
        <f t="shared" si="34"/>
        <v>0</v>
      </c>
      <c r="K147">
        <f t="shared" si="44"/>
        <v>0</v>
      </c>
      <c r="L147">
        <f t="shared" si="35"/>
        <v>0</v>
      </c>
      <c r="M147">
        <f t="shared" si="45"/>
        <v>0</v>
      </c>
      <c r="N147">
        <f t="shared" si="36"/>
        <v>0</v>
      </c>
      <c r="O147">
        <f t="shared" si="46"/>
        <v>0</v>
      </c>
      <c r="P147">
        <f t="shared" si="37"/>
        <v>0</v>
      </c>
      <c r="Q147">
        <f t="shared" si="47"/>
        <v>1</v>
      </c>
      <c r="R147">
        <f t="shared" si="38"/>
        <v>0</v>
      </c>
      <c r="S147">
        <f t="shared" si="48"/>
        <v>1</v>
      </c>
      <c r="T147">
        <f t="shared" si="39"/>
        <v>0</v>
      </c>
      <c r="U147" s="20">
        <f t="shared" si="49"/>
        <v>0</v>
      </c>
      <c r="V147" s="20">
        <f t="shared" si="50"/>
        <v>0</v>
      </c>
      <c r="W147" s="38">
        <v>3.4842998393467859</v>
      </c>
      <c r="X147" s="38">
        <v>375</v>
      </c>
      <c r="Y147" s="20">
        <v>0</v>
      </c>
      <c r="Z147" s="20">
        <v>1</v>
      </c>
    </row>
    <row r="148" spans="1:26">
      <c r="A148" s="38" t="s">
        <v>149</v>
      </c>
      <c r="B148" s="38">
        <v>403</v>
      </c>
      <c r="C148" t="s">
        <v>994</v>
      </c>
      <c r="D148" s="38">
        <v>1402</v>
      </c>
      <c r="E148" t="s">
        <v>993</v>
      </c>
      <c r="F148">
        <f t="shared" si="40"/>
        <v>1</v>
      </c>
      <c r="G148">
        <f t="shared" si="41"/>
        <v>0</v>
      </c>
      <c r="H148" s="20">
        <f t="shared" si="42"/>
        <v>1</v>
      </c>
      <c r="I148">
        <f t="shared" si="43"/>
        <v>0</v>
      </c>
      <c r="J148">
        <f t="shared" si="34"/>
        <v>0</v>
      </c>
      <c r="K148">
        <f t="shared" si="44"/>
        <v>0</v>
      </c>
      <c r="L148">
        <f t="shared" si="35"/>
        <v>0</v>
      </c>
      <c r="M148">
        <f t="shared" si="45"/>
        <v>0</v>
      </c>
      <c r="N148">
        <f t="shared" si="36"/>
        <v>0</v>
      </c>
      <c r="O148">
        <f t="shared" si="46"/>
        <v>0</v>
      </c>
      <c r="P148">
        <f t="shared" si="37"/>
        <v>0</v>
      </c>
      <c r="Q148">
        <f t="shared" si="47"/>
        <v>0</v>
      </c>
      <c r="R148">
        <f t="shared" si="38"/>
        <v>0</v>
      </c>
      <c r="S148">
        <f t="shared" si="48"/>
        <v>0</v>
      </c>
      <c r="T148">
        <f t="shared" si="39"/>
        <v>0</v>
      </c>
      <c r="U148" s="20">
        <f t="shared" si="49"/>
        <v>0</v>
      </c>
      <c r="V148" s="20">
        <f t="shared" si="50"/>
        <v>0</v>
      </c>
      <c r="W148" s="38">
        <v>3.7895807121644256</v>
      </c>
      <c r="X148" s="38">
        <v>268</v>
      </c>
      <c r="Y148" s="20">
        <v>1</v>
      </c>
      <c r="Z148" s="20">
        <v>1</v>
      </c>
    </row>
    <row r="149" spans="1:26">
      <c r="A149" s="38" t="s">
        <v>150</v>
      </c>
      <c r="B149" s="38">
        <v>602</v>
      </c>
      <c r="C149" t="s">
        <v>994</v>
      </c>
      <c r="D149" s="38">
        <v>801</v>
      </c>
      <c r="E149" t="s">
        <v>993</v>
      </c>
      <c r="F149">
        <f t="shared" si="40"/>
        <v>1</v>
      </c>
      <c r="G149">
        <f t="shared" si="41"/>
        <v>0</v>
      </c>
      <c r="H149" s="20">
        <f t="shared" si="42"/>
        <v>0</v>
      </c>
      <c r="I149">
        <f t="shared" si="43"/>
        <v>0</v>
      </c>
      <c r="J149">
        <f t="shared" si="34"/>
        <v>0</v>
      </c>
      <c r="K149">
        <f t="shared" si="44"/>
        <v>0</v>
      </c>
      <c r="L149">
        <f t="shared" si="35"/>
        <v>0</v>
      </c>
      <c r="M149">
        <f t="shared" si="45"/>
        <v>0</v>
      </c>
      <c r="N149">
        <f t="shared" si="36"/>
        <v>0</v>
      </c>
      <c r="O149">
        <f t="shared" si="46"/>
        <v>0</v>
      </c>
      <c r="P149">
        <f t="shared" si="37"/>
        <v>0</v>
      </c>
      <c r="Q149">
        <f t="shared" si="47"/>
        <v>0</v>
      </c>
      <c r="R149">
        <f t="shared" si="38"/>
        <v>0</v>
      </c>
      <c r="S149">
        <f t="shared" si="48"/>
        <v>1</v>
      </c>
      <c r="T149">
        <f t="shared" si="39"/>
        <v>0</v>
      </c>
      <c r="U149" s="20">
        <f t="shared" si="49"/>
        <v>0</v>
      </c>
      <c r="V149" s="20">
        <f t="shared" si="50"/>
        <v>0</v>
      </c>
      <c r="W149" s="38">
        <v>5.1335389083702179</v>
      </c>
      <c r="X149" s="38">
        <v>24</v>
      </c>
      <c r="Y149" s="20">
        <v>0</v>
      </c>
      <c r="Z149" s="20">
        <v>1</v>
      </c>
    </row>
    <row r="150" spans="1:26">
      <c r="A150" s="38" t="s">
        <v>151</v>
      </c>
      <c r="B150" s="38">
        <v>1402</v>
      </c>
      <c r="C150" t="s">
        <v>993</v>
      </c>
      <c r="D150" s="38">
        <v>1505</v>
      </c>
      <c r="E150" t="s">
        <v>994</v>
      </c>
      <c r="F150">
        <f t="shared" si="40"/>
        <v>1</v>
      </c>
      <c r="G150">
        <f t="shared" si="41"/>
        <v>0</v>
      </c>
      <c r="H150" s="20">
        <f t="shared" si="42"/>
        <v>0</v>
      </c>
      <c r="I150">
        <f t="shared" si="43"/>
        <v>0</v>
      </c>
      <c r="J150">
        <f t="shared" si="34"/>
        <v>0</v>
      </c>
      <c r="K150">
        <f t="shared" si="44"/>
        <v>0</v>
      </c>
      <c r="L150">
        <f t="shared" si="35"/>
        <v>0</v>
      </c>
      <c r="M150">
        <f t="shared" si="45"/>
        <v>0</v>
      </c>
      <c r="N150">
        <f t="shared" si="36"/>
        <v>0</v>
      </c>
      <c r="O150">
        <f t="shared" si="46"/>
        <v>0</v>
      </c>
      <c r="P150">
        <f t="shared" si="37"/>
        <v>0</v>
      </c>
      <c r="Q150">
        <f t="shared" si="47"/>
        <v>0</v>
      </c>
      <c r="R150">
        <f t="shared" si="38"/>
        <v>0</v>
      </c>
      <c r="S150">
        <f t="shared" si="48"/>
        <v>0</v>
      </c>
      <c r="T150">
        <f t="shared" si="39"/>
        <v>0</v>
      </c>
      <c r="U150" s="20">
        <f t="shared" si="49"/>
        <v>0</v>
      </c>
      <c r="V150" s="20">
        <f t="shared" si="50"/>
        <v>0</v>
      </c>
      <c r="W150" s="38">
        <v>5.3344537511509307</v>
      </c>
      <c r="X150" s="38">
        <v>76</v>
      </c>
      <c r="Y150" s="20">
        <v>0</v>
      </c>
      <c r="Z150" s="20">
        <v>1</v>
      </c>
    </row>
    <row r="151" spans="1:26">
      <c r="A151" s="38" t="s">
        <v>152</v>
      </c>
      <c r="B151" s="38">
        <v>702</v>
      </c>
      <c r="C151" t="s">
        <v>993</v>
      </c>
      <c r="D151" s="38">
        <v>1505</v>
      </c>
      <c r="E151" t="s">
        <v>994</v>
      </c>
      <c r="F151">
        <f t="shared" si="40"/>
        <v>1</v>
      </c>
      <c r="G151">
        <f t="shared" si="41"/>
        <v>0</v>
      </c>
      <c r="H151" s="20">
        <f t="shared" si="42"/>
        <v>1</v>
      </c>
      <c r="I151">
        <f t="shared" si="43"/>
        <v>0</v>
      </c>
      <c r="J151">
        <f t="shared" si="34"/>
        <v>0</v>
      </c>
      <c r="K151">
        <f t="shared" si="44"/>
        <v>0</v>
      </c>
      <c r="L151">
        <f t="shared" si="35"/>
        <v>0</v>
      </c>
      <c r="M151">
        <f t="shared" si="45"/>
        <v>0</v>
      </c>
      <c r="N151">
        <f t="shared" si="36"/>
        <v>0</v>
      </c>
      <c r="O151">
        <f t="shared" si="46"/>
        <v>0</v>
      </c>
      <c r="P151">
        <f t="shared" si="37"/>
        <v>0</v>
      </c>
      <c r="Q151">
        <f t="shared" si="47"/>
        <v>1</v>
      </c>
      <c r="R151">
        <f t="shared" si="38"/>
        <v>1</v>
      </c>
      <c r="S151">
        <f t="shared" si="48"/>
        <v>0</v>
      </c>
      <c r="T151">
        <f t="shared" si="39"/>
        <v>0</v>
      </c>
      <c r="U151" s="20">
        <f t="shared" si="49"/>
        <v>0</v>
      </c>
      <c r="V151" s="20">
        <f t="shared" si="50"/>
        <v>0</v>
      </c>
      <c r="W151" s="38">
        <v>3.6981005456233897</v>
      </c>
      <c r="X151" s="38">
        <v>350</v>
      </c>
      <c r="Y151" s="20">
        <v>1</v>
      </c>
      <c r="Z151" s="20">
        <v>0</v>
      </c>
    </row>
    <row r="152" spans="1:26">
      <c r="A152" s="38" t="s">
        <v>153</v>
      </c>
      <c r="B152" s="38">
        <v>102</v>
      </c>
      <c r="C152" t="s">
        <v>993</v>
      </c>
      <c r="D152" s="38">
        <v>302</v>
      </c>
      <c r="E152" t="s">
        <v>993</v>
      </c>
      <c r="F152">
        <f t="shared" si="40"/>
        <v>1</v>
      </c>
      <c r="G152">
        <f t="shared" si="41"/>
        <v>1</v>
      </c>
      <c r="H152" s="20">
        <f t="shared" si="42"/>
        <v>0</v>
      </c>
      <c r="I152">
        <f t="shared" si="43"/>
        <v>1</v>
      </c>
      <c r="J152">
        <f t="shared" si="34"/>
        <v>0</v>
      </c>
      <c r="K152">
        <f t="shared" si="44"/>
        <v>1</v>
      </c>
      <c r="L152">
        <f t="shared" si="35"/>
        <v>0</v>
      </c>
      <c r="M152">
        <f t="shared" si="45"/>
        <v>0</v>
      </c>
      <c r="N152">
        <f t="shared" si="36"/>
        <v>0</v>
      </c>
      <c r="O152">
        <f t="shared" si="46"/>
        <v>0</v>
      </c>
      <c r="P152">
        <f t="shared" si="37"/>
        <v>0</v>
      </c>
      <c r="Q152">
        <f t="shared" si="47"/>
        <v>0</v>
      </c>
      <c r="R152">
        <f t="shared" si="38"/>
        <v>0</v>
      </c>
      <c r="S152">
        <f t="shared" si="48"/>
        <v>0</v>
      </c>
      <c r="T152">
        <f t="shared" si="39"/>
        <v>0</v>
      </c>
      <c r="U152" s="20">
        <f t="shared" si="49"/>
        <v>0</v>
      </c>
      <c r="V152" s="20">
        <f t="shared" si="50"/>
        <v>0</v>
      </c>
      <c r="W152" s="38">
        <v>3.8573324964312685</v>
      </c>
      <c r="X152" s="38">
        <v>300</v>
      </c>
      <c r="Y152" s="20">
        <v>0</v>
      </c>
      <c r="Z152" s="20">
        <v>1</v>
      </c>
    </row>
    <row r="153" spans="1:26">
      <c r="A153" s="38" t="s">
        <v>154</v>
      </c>
      <c r="B153" s="38">
        <v>302</v>
      </c>
      <c r="C153" t="s">
        <v>993</v>
      </c>
      <c r="D153" s="38">
        <v>304</v>
      </c>
      <c r="E153" t="s">
        <v>993</v>
      </c>
      <c r="F153">
        <f t="shared" si="40"/>
        <v>1</v>
      </c>
      <c r="G153">
        <f t="shared" si="41"/>
        <v>1</v>
      </c>
      <c r="H153" s="20">
        <f t="shared" si="42"/>
        <v>0</v>
      </c>
      <c r="I153">
        <f t="shared" si="43"/>
        <v>0</v>
      </c>
      <c r="J153">
        <f t="shared" si="34"/>
        <v>0</v>
      </c>
      <c r="K153">
        <f t="shared" si="44"/>
        <v>1</v>
      </c>
      <c r="L153">
        <f t="shared" si="35"/>
        <v>0</v>
      </c>
      <c r="M153">
        <f t="shared" si="45"/>
        <v>0</v>
      </c>
      <c r="N153">
        <f t="shared" si="36"/>
        <v>0</v>
      </c>
      <c r="O153">
        <f t="shared" si="46"/>
        <v>1</v>
      </c>
      <c r="P153">
        <f t="shared" si="37"/>
        <v>0</v>
      </c>
      <c r="Q153">
        <f t="shared" si="47"/>
        <v>0</v>
      </c>
      <c r="R153">
        <f t="shared" si="38"/>
        <v>0</v>
      </c>
      <c r="S153">
        <f t="shared" si="48"/>
        <v>0</v>
      </c>
      <c r="T153">
        <f t="shared" si="39"/>
        <v>0</v>
      </c>
      <c r="U153" s="20">
        <f t="shared" si="49"/>
        <v>0</v>
      </c>
      <c r="V153" s="20">
        <f t="shared" si="50"/>
        <v>0</v>
      </c>
      <c r="W153" s="38">
        <v>5.8633228601204559</v>
      </c>
      <c r="X153" s="38">
        <v>41</v>
      </c>
      <c r="Y153" s="20">
        <v>0</v>
      </c>
      <c r="Z153" s="20">
        <v>1</v>
      </c>
    </row>
    <row r="154" spans="1:26">
      <c r="A154" s="38" t="s">
        <v>155</v>
      </c>
      <c r="B154" s="38">
        <v>702</v>
      </c>
      <c r="C154" t="s">
        <v>993</v>
      </c>
      <c r="D154" s="38">
        <v>1505</v>
      </c>
      <c r="E154" t="s">
        <v>994</v>
      </c>
      <c r="F154">
        <f t="shared" si="40"/>
        <v>1</v>
      </c>
      <c r="G154">
        <f t="shared" si="41"/>
        <v>0</v>
      </c>
      <c r="H154" s="20">
        <f t="shared" si="42"/>
        <v>0</v>
      </c>
      <c r="I154">
        <f t="shared" si="43"/>
        <v>0</v>
      </c>
      <c r="J154">
        <f t="shared" si="34"/>
        <v>0</v>
      </c>
      <c r="K154">
        <f t="shared" si="44"/>
        <v>0</v>
      </c>
      <c r="L154">
        <f t="shared" si="35"/>
        <v>0</v>
      </c>
      <c r="M154">
        <f t="shared" si="45"/>
        <v>0</v>
      </c>
      <c r="N154">
        <f t="shared" si="36"/>
        <v>0</v>
      </c>
      <c r="O154">
        <f t="shared" si="46"/>
        <v>0</v>
      </c>
      <c r="P154">
        <f t="shared" si="37"/>
        <v>0</v>
      </c>
      <c r="Q154">
        <f t="shared" si="47"/>
        <v>1</v>
      </c>
      <c r="R154">
        <f t="shared" si="38"/>
        <v>0</v>
      </c>
      <c r="S154">
        <f t="shared" si="48"/>
        <v>0</v>
      </c>
      <c r="T154">
        <f t="shared" si="39"/>
        <v>0</v>
      </c>
      <c r="U154" s="20">
        <f t="shared" si="49"/>
        <v>0</v>
      </c>
      <c r="V154" s="20">
        <f t="shared" si="50"/>
        <v>0</v>
      </c>
      <c r="W154" s="38">
        <v>6.0211892990699383</v>
      </c>
      <c r="X154" s="38">
        <v>211</v>
      </c>
      <c r="Y154" s="20">
        <v>0</v>
      </c>
      <c r="Z154" s="20">
        <v>1</v>
      </c>
    </row>
    <row r="155" spans="1:26">
      <c r="A155" s="38" t="s">
        <v>156</v>
      </c>
      <c r="B155" s="38">
        <v>302</v>
      </c>
      <c r="C155" t="s">
        <v>993</v>
      </c>
      <c r="D155" s="38">
        <v>701</v>
      </c>
      <c r="E155" t="s">
        <v>993</v>
      </c>
      <c r="F155">
        <f t="shared" si="40"/>
        <v>1</v>
      </c>
      <c r="G155">
        <f t="shared" si="41"/>
        <v>1</v>
      </c>
      <c r="H155" s="20">
        <f t="shared" si="42"/>
        <v>0</v>
      </c>
      <c r="I155">
        <f t="shared" si="43"/>
        <v>0</v>
      </c>
      <c r="J155">
        <f t="shared" si="34"/>
        <v>0</v>
      </c>
      <c r="K155">
        <f t="shared" si="44"/>
        <v>1</v>
      </c>
      <c r="L155">
        <f t="shared" si="35"/>
        <v>0</v>
      </c>
      <c r="M155">
        <f t="shared" si="45"/>
        <v>0</v>
      </c>
      <c r="N155">
        <f t="shared" si="36"/>
        <v>0</v>
      </c>
      <c r="O155">
        <f t="shared" si="46"/>
        <v>0</v>
      </c>
      <c r="P155">
        <f t="shared" si="37"/>
        <v>0</v>
      </c>
      <c r="Q155">
        <f t="shared" si="47"/>
        <v>0</v>
      </c>
      <c r="R155">
        <f t="shared" si="38"/>
        <v>0</v>
      </c>
      <c r="S155">
        <f t="shared" si="48"/>
        <v>0</v>
      </c>
      <c r="T155">
        <f t="shared" si="39"/>
        <v>0</v>
      </c>
      <c r="U155" s="20">
        <f t="shared" si="49"/>
        <v>0</v>
      </c>
      <c r="V155" s="20">
        <f t="shared" si="50"/>
        <v>0</v>
      </c>
      <c r="W155" s="38">
        <v>4.6106601630898796</v>
      </c>
      <c r="X155" s="38">
        <v>163</v>
      </c>
      <c r="Y155" s="20">
        <v>0</v>
      </c>
      <c r="Z155" s="20">
        <v>1</v>
      </c>
    </row>
    <row r="156" spans="1:26">
      <c r="A156" s="38" t="s">
        <v>157</v>
      </c>
      <c r="B156" s="38">
        <v>302</v>
      </c>
      <c r="C156" t="s">
        <v>993</v>
      </c>
      <c r="D156" s="38">
        <v>702</v>
      </c>
      <c r="E156" t="s">
        <v>993</v>
      </c>
      <c r="F156">
        <f t="shared" si="40"/>
        <v>1</v>
      </c>
      <c r="G156">
        <f t="shared" si="41"/>
        <v>1</v>
      </c>
      <c r="H156" s="20">
        <f t="shared" si="42"/>
        <v>0</v>
      </c>
      <c r="I156">
        <f t="shared" si="43"/>
        <v>0</v>
      </c>
      <c r="J156">
        <f t="shared" si="34"/>
        <v>0</v>
      </c>
      <c r="K156">
        <f t="shared" si="44"/>
        <v>1</v>
      </c>
      <c r="L156">
        <f t="shared" si="35"/>
        <v>0</v>
      </c>
      <c r="M156">
        <f t="shared" si="45"/>
        <v>0</v>
      </c>
      <c r="N156">
        <f t="shared" si="36"/>
        <v>0</v>
      </c>
      <c r="O156">
        <f t="shared" si="46"/>
        <v>0</v>
      </c>
      <c r="P156">
        <f t="shared" si="37"/>
        <v>0</v>
      </c>
      <c r="Q156">
        <f t="shared" si="47"/>
        <v>1</v>
      </c>
      <c r="R156">
        <f t="shared" si="38"/>
        <v>0</v>
      </c>
      <c r="S156">
        <f t="shared" si="48"/>
        <v>0</v>
      </c>
      <c r="T156">
        <f t="shared" si="39"/>
        <v>0</v>
      </c>
      <c r="U156" s="20">
        <f t="shared" si="49"/>
        <v>0</v>
      </c>
      <c r="V156" s="20">
        <f t="shared" si="50"/>
        <v>0</v>
      </c>
      <c r="W156" s="38">
        <v>4.4548448600085102</v>
      </c>
      <c r="X156" s="38">
        <v>422</v>
      </c>
      <c r="Y156" s="20">
        <v>0</v>
      </c>
      <c r="Z156" s="20">
        <v>1</v>
      </c>
    </row>
    <row r="157" spans="1:26">
      <c r="A157" s="38" t="s">
        <v>158</v>
      </c>
      <c r="B157" s="38">
        <v>702</v>
      </c>
      <c r="C157" t="s">
        <v>993</v>
      </c>
      <c r="D157" s="38" t="s">
        <v>507</v>
      </c>
      <c r="E157" t="s">
        <v>993</v>
      </c>
      <c r="F157">
        <f t="shared" si="40"/>
        <v>1</v>
      </c>
      <c r="G157">
        <f t="shared" si="41"/>
        <v>1</v>
      </c>
      <c r="H157" s="20">
        <f t="shared" si="42"/>
        <v>1</v>
      </c>
      <c r="I157">
        <f t="shared" si="43"/>
        <v>0</v>
      </c>
      <c r="J157">
        <f t="shared" si="34"/>
        <v>0</v>
      </c>
      <c r="K157">
        <f t="shared" si="44"/>
        <v>0</v>
      </c>
      <c r="L157">
        <f t="shared" si="35"/>
        <v>0</v>
      </c>
      <c r="M157">
        <f t="shared" si="45"/>
        <v>0</v>
      </c>
      <c r="N157">
        <f t="shared" si="36"/>
        <v>0</v>
      </c>
      <c r="O157">
        <f t="shared" si="46"/>
        <v>0</v>
      </c>
      <c r="P157">
        <f t="shared" si="37"/>
        <v>0</v>
      </c>
      <c r="Q157">
        <f t="shared" si="47"/>
        <v>1</v>
      </c>
      <c r="R157">
        <f t="shared" si="38"/>
        <v>1</v>
      </c>
      <c r="S157">
        <f t="shared" si="48"/>
        <v>0</v>
      </c>
      <c r="T157">
        <f t="shared" si="39"/>
        <v>0</v>
      </c>
      <c r="U157" s="20">
        <f t="shared" si="49"/>
        <v>0</v>
      </c>
      <c r="V157" s="20">
        <f t="shared" si="50"/>
        <v>0</v>
      </c>
      <c r="W157" s="38">
        <v>3.781755374652469</v>
      </c>
      <c r="X157" s="38">
        <v>389</v>
      </c>
      <c r="Y157" s="20">
        <v>1</v>
      </c>
      <c r="Z157" s="20">
        <v>1</v>
      </c>
    </row>
    <row r="158" spans="1:26">
      <c r="A158" s="38" t="s">
        <v>159</v>
      </c>
      <c r="B158" s="38">
        <v>702</v>
      </c>
      <c r="C158" t="s">
        <v>993</v>
      </c>
      <c r="D158" s="38" t="s">
        <v>507</v>
      </c>
      <c r="E158" t="s">
        <v>993</v>
      </c>
      <c r="F158">
        <f t="shared" si="40"/>
        <v>1</v>
      </c>
      <c r="G158">
        <f t="shared" si="41"/>
        <v>1</v>
      </c>
      <c r="H158" s="20">
        <f t="shared" si="42"/>
        <v>0</v>
      </c>
      <c r="I158">
        <f t="shared" si="43"/>
        <v>0</v>
      </c>
      <c r="J158">
        <f t="shared" si="34"/>
        <v>0</v>
      </c>
      <c r="K158">
        <f t="shared" si="44"/>
        <v>0</v>
      </c>
      <c r="L158">
        <f t="shared" si="35"/>
        <v>0</v>
      </c>
      <c r="M158">
        <f t="shared" si="45"/>
        <v>0</v>
      </c>
      <c r="N158">
        <f t="shared" si="36"/>
        <v>0</v>
      </c>
      <c r="O158">
        <f t="shared" si="46"/>
        <v>0</v>
      </c>
      <c r="P158">
        <f t="shared" si="37"/>
        <v>0</v>
      </c>
      <c r="Q158">
        <f t="shared" si="47"/>
        <v>1</v>
      </c>
      <c r="R158">
        <f t="shared" si="38"/>
        <v>0</v>
      </c>
      <c r="S158">
        <f t="shared" si="48"/>
        <v>0</v>
      </c>
      <c r="T158">
        <f t="shared" si="39"/>
        <v>0</v>
      </c>
      <c r="U158" s="20">
        <f t="shared" si="49"/>
        <v>0</v>
      </c>
      <c r="V158" s="20">
        <f t="shared" si="50"/>
        <v>0</v>
      </c>
      <c r="W158" s="38">
        <v>4.0606978403536118</v>
      </c>
      <c r="X158" s="38">
        <v>389</v>
      </c>
      <c r="Y158" s="20">
        <v>0</v>
      </c>
      <c r="Z158" s="20">
        <v>1</v>
      </c>
    </row>
    <row r="159" spans="1:26">
      <c r="A159" s="38" t="s">
        <v>160</v>
      </c>
      <c r="B159" s="38">
        <v>302</v>
      </c>
      <c r="C159" t="s">
        <v>993</v>
      </c>
      <c r="D159" s="38">
        <v>702</v>
      </c>
      <c r="E159" t="s">
        <v>993</v>
      </c>
      <c r="F159">
        <f t="shared" si="40"/>
        <v>1</v>
      </c>
      <c r="G159">
        <f t="shared" si="41"/>
        <v>1</v>
      </c>
      <c r="H159" s="20">
        <f t="shared" si="42"/>
        <v>0</v>
      </c>
      <c r="I159">
        <f t="shared" si="43"/>
        <v>0</v>
      </c>
      <c r="J159">
        <f t="shared" si="34"/>
        <v>0</v>
      </c>
      <c r="K159">
        <f t="shared" si="44"/>
        <v>1</v>
      </c>
      <c r="L159">
        <f t="shared" si="35"/>
        <v>0</v>
      </c>
      <c r="M159">
        <f t="shared" si="45"/>
        <v>0</v>
      </c>
      <c r="N159">
        <f t="shared" si="36"/>
        <v>0</v>
      </c>
      <c r="O159">
        <f t="shared" si="46"/>
        <v>0</v>
      </c>
      <c r="P159">
        <f t="shared" si="37"/>
        <v>0</v>
      </c>
      <c r="Q159">
        <f t="shared" si="47"/>
        <v>1</v>
      </c>
      <c r="R159">
        <f t="shared" si="38"/>
        <v>0</v>
      </c>
      <c r="S159">
        <f t="shared" si="48"/>
        <v>0</v>
      </c>
      <c r="T159">
        <f t="shared" si="39"/>
        <v>0</v>
      </c>
      <c r="U159" s="20">
        <f t="shared" si="49"/>
        <v>0</v>
      </c>
      <c r="V159" s="20">
        <f t="shared" si="50"/>
        <v>0</v>
      </c>
      <c r="W159" s="38">
        <v>4.071882007306125</v>
      </c>
      <c r="X159" s="38">
        <v>350</v>
      </c>
      <c r="Y159" s="20">
        <v>0</v>
      </c>
      <c r="Z159" s="20">
        <v>1</v>
      </c>
    </row>
    <row r="160" spans="1:26">
      <c r="A160" s="38" t="s">
        <v>161</v>
      </c>
      <c r="B160" s="38">
        <v>403</v>
      </c>
      <c r="C160" t="s">
        <v>994</v>
      </c>
      <c r="D160" s="38">
        <v>702</v>
      </c>
      <c r="E160" t="s">
        <v>993</v>
      </c>
      <c r="F160">
        <f t="shared" si="40"/>
        <v>1</v>
      </c>
      <c r="G160">
        <f t="shared" si="41"/>
        <v>0</v>
      </c>
      <c r="H160" s="20">
        <f t="shared" si="42"/>
        <v>0</v>
      </c>
      <c r="I160">
        <f t="shared" si="43"/>
        <v>0</v>
      </c>
      <c r="J160">
        <f t="shared" si="34"/>
        <v>0</v>
      </c>
      <c r="K160">
        <f t="shared" si="44"/>
        <v>0</v>
      </c>
      <c r="L160">
        <f t="shared" si="35"/>
        <v>0</v>
      </c>
      <c r="M160">
        <f t="shared" si="45"/>
        <v>0</v>
      </c>
      <c r="N160">
        <f t="shared" si="36"/>
        <v>0</v>
      </c>
      <c r="O160">
        <f t="shared" si="46"/>
        <v>0</v>
      </c>
      <c r="P160">
        <f t="shared" si="37"/>
        <v>0</v>
      </c>
      <c r="Q160">
        <f t="shared" si="47"/>
        <v>1</v>
      </c>
      <c r="R160">
        <f t="shared" si="38"/>
        <v>0</v>
      </c>
      <c r="S160">
        <f t="shared" si="48"/>
        <v>0</v>
      </c>
      <c r="T160">
        <f t="shared" si="39"/>
        <v>0</v>
      </c>
      <c r="U160" s="20">
        <f t="shared" si="49"/>
        <v>0</v>
      </c>
      <c r="V160" s="20">
        <f t="shared" si="50"/>
        <v>0</v>
      </c>
      <c r="W160" s="38">
        <v>3.4608978427565478</v>
      </c>
      <c r="X160" s="38">
        <v>459</v>
      </c>
      <c r="Y160" s="20">
        <v>0</v>
      </c>
      <c r="Z160" s="20">
        <v>1</v>
      </c>
    </row>
    <row r="161" spans="1:26">
      <c r="A161" s="38" t="s">
        <v>162</v>
      </c>
      <c r="B161" s="38">
        <v>406</v>
      </c>
      <c r="C161" t="s">
        <v>994</v>
      </c>
      <c r="D161" s="38">
        <v>704</v>
      </c>
      <c r="E161" t="s">
        <v>993</v>
      </c>
      <c r="F161">
        <f t="shared" si="40"/>
        <v>1</v>
      </c>
      <c r="G161">
        <f t="shared" si="41"/>
        <v>0</v>
      </c>
      <c r="H161" s="20">
        <f t="shared" si="42"/>
        <v>0</v>
      </c>
      <c r="I161">
        <f t="shared" si="43"/>
        <v>0</v>
      </c>
      <c r="J161">
        <f t="shared" si="34"/>
        <v>0</v>
      </c>
      <c r="K161">
        <f t="shared" si="44"/>
        <v>0</v>
      </c>
      <c r="L161">
        <f t="shared" si="35"/>
        <v>0</v>
      </c>
      <c r="M161">
        <f t="shared" si="45"/>
        <v>0</v>
      </c>
      <c r="N161">
        <f t="shared" si="36"/>
        <v>0</v>
      </c>
      <c r="O161">
        <f t="shared" si="46"/>
        <v>0</v>
      </c>
      <c r="P161">
        <f t="shared" si="37"/>
        <v>0</v>
      </c>
      <c r="Q161">
        <f t="shared" si="47"/>
        <v>0</v>
      </c>
      <c r="R161">
        <f t="shared" si="38"/>
        <v>0</v>
      </c>
      <c r="S161">
        <f t="shared" si="48"/>
        <v>0</v>
      </c>
      <c r="T161">
        <f t="shared" si="39"/>
        <v>0</v>
      </c>
      <c r="U161" s="20">
        <f t="shared" si="49"/>
        <v>0</v>
      </c>
      <c r="V161" s="20">
        <f t="shared" si="50"/>
        <v>0</v>
      </c>
      <c r="W161" s="38">
        <v>1.9464522650130731</v>
      </c>
      <c r="X161" s="38">
        <v>735</v>
      </c>
      <c r="Y161" s="20">
        <v>0</v>
      </c>
      <c r="Z161" s="20">
        <v>1</v>
      </c>
    </row>
    <row r="162" spans="1:26">
      <c r="A162" s="38" t="s">
        <v>163</v>
      </c>
      <c r="B162" s="38">
        <v>701</v>
      </c>
      <c r="C162" t="s">
        <v>993</v>
      </c>
      <c r="D162" s="38">
        <v>801</v>
      </c>
      <c r="E162" t="s">
        <v>993</v>
      </c>
      <c r="F162">
        <f t="shared" si="40"/>
        <v>1</v>
      </c>
      <c r="G162">
        <f t="shared" si="41"/>
        <v>1</v>
      </c>
      <c r="H162" s="20">
        <f t="shared" si="42"/>
        <v>0</v>
      </c>
      <c r="I162">
        <f t="shared" si="43"/>
        <v>0</v>
      </c>
      <c r="J162">
        <f t="shared" si="34"/>
        <v>0</v>
      </c>
      <c r="K162">
        <f t="shared" si="44"/>
        <v>0</v>
      </c>
      <c r="L162">
        <f t="shared" si="35"/>
        <v>0</v>
      </c>
      <c r="M162">
        <f t="shared" si="45"/>
        <v>0</v>
      </c>
      <c r="N162">
        <f t="shared" si="36"/>
        <v>0</v>
      </c>
      <c r="O162">
        <f t="shared" si="46"/>
        <v>0</v>
      </c>
      <c r="P162">
        <f t="shared" si="37"/>
        <v>0</v>
      </c>
      <c r="Q162">
        <f t="shared" si="47"/>
        <v>0</v>
      </c>
      <c r="R162">
        <f t="shared" si="38"/>
        <v>0</v>
      </c>
      <c r="S162">
        <f t="shared" si="48"/>
        <v>1</v>
      </c>
      <c r="T162">
        <f t="shared" si="39"/>
        <v>0</v>
      </c>
      <c r="U162" s="20">
        <f t="shared" si="49"/>
        <v>0</v>
      </c>
      <c r="V162" s="20">
        <f t="shared" si="50"/>
        <v>0</v>
      </c>
      <c r="W162" s="38">
        <v>3.8305886686851442</v>
      </c>
      <c r="X162" s="38">
        <v>276</v>
      </c>
      <c r="Y162" s="20">
        <v>0</v>
      </c>
      <c r="Z162" s="20">
        <v>1</v>
      </c>
    </row>
    <row r="163" spans="1:26">
      <c r="A163" s="38" t="s">
        <v>164</v>
      </c>
      <c r="B163" s="38">
        <v>302</v>
      </c>
      <c r="C163" t="s">
        <v>993</v>
      </c>
      <c r="D163" s="38">
        <v>403</v>
      </c>
      <c r="E163" t="s">
        <v>994</v>
      </c>
      <c r="F163">
        <f t="shared" si="40"/>
        <v>1</v>
      </c>
      <c r="G163">
        <f t="shared" si="41"/>
        <v>0</v>
      </c>
      <c r="H163" s="20">
        <f t="shared" si="42"/>
        <v>0</v>
      </c>
      <c r="I163">
        <f t="shared" si="43"/>
        <v>0</v>
      </c>
      <c r="J163">
        <f t="shared" si="34"/>
        <v>0</v>
      </c>
      <c r="K163">
        <f t="shared" si="44"/>
        <v>1</v>
      </c>
      <c r="L163">
        <f t="shared" si="35"/>
        <v>0</v>
      </c>
      <c r="M163">
        <f t="shared" si="45"/>
        <v>0</v>
      </c>
      <c r="N163">
        <f t="shared" si="36"/>
        <v>0</v>
      </c>
      <c r="O163">
        <f t="shared" si="46"/>
        <v>0</v>
      </c>
      <c r="P163">
        <f t="shared" si="37"/>
        <v>0</v>
      </c>
      <c r="Q163">
        <f t="shared" si="47"/>
        <v>0</v>
      </c>
      <c r="R163">
        <f t="shared" si="38"/>
        <v>0</v>
      </c>
      <c r="S163">
        <f t="shared" si="48"/>
        <v>0</v>
      </c>
      <c r="T163">
        <f t="shared" si="39"/>
        <v>0</v>
      </c>
      <c r="U163" s="20">
        <f t="shared" si="49"/>
        <v>0</v>
      </c>
      <c r="V163" s="20">
        <f t="shared" si="50"/>
        <v>0</v>
      </c>
      <c r="W163" s="38">
        <v>4.973589623427257</v>
      </c>
      <c r="X163" s="38">
        <v>460</v>
      </c>
      <c r="Y163" s="20">
        <v>0</v>
      </c>
      <c r="Z163" s="20">
        <v>1</v>
      </c>
    </row>
    <row r="164" spans="1:26">
      <c r="A164" s="38" t="s">
        <v>165</v>
      </c>
      <c r="B164" s="38">
        <v>702</v>
      </c>
      <c r="C164" t="s">
        <v>993</v>
      </c>
      <c r="D164" s="38">
        <v>1202</v>
      </c>
      <c r="E164" t="s">
        <v>993</v>
      </c>
      <c r="F164">
        <f t="shared" si="40"/>
        <v>1</v>
      </c>
      <c r="G164">
        <f t="shared" si="41"/>
        <v>1</v>
      </c>
      <c r="H164" s="20">
        <f t="shared" si="42"/>
        <v>1</v>
      </c>
      <c r="I164">
        <f t="shared" si="43"/>
        <v>0</v>
      </c>
      <c r="J164">
        <f t="shared" si="34"/>
        <v>0</v>
      </c>
      <c r="K164">
        <f t="shared" si="44"/>
        <v>0</v>
      </c>
      <c r="L164">
        <f t="shared" si="35"/>
        <v>0</v>
      </c>
      <c r="M164">
        <f t="shared" si="45"/>
        <v>0</v>
      </c>
      <c r="N164">
        <f t="shared" si="36"/>
        <v>0</v>
      </c>
      <c r="O164">
        <f t="shared" si="46"/>
        <v>0</v>
      </c>
      <c r="P164">
        <f t="shared" si="37"/>
        <v>0</v>
      </c>
      <c r="Q164">
        <f t="shared" si="47"/>
        <v>1</v>
      </c>
      <c r="R164">
        <f t="shared" si="38"/>
        <v>1</v>
      </c>
      <c r="S164">
        <f t="shared" si="48"/>
        <v>0</v>
      </c>
      <c r="T164">
        <f t="shared" si="39"/>
        <v>0</v>
      </c>
      <c r="U164" s="20">
        <f t="shared" si="49"/>
        <v>1</v>
      </c>
      <c r="V164" s="20">
        <f t="shared" si="50"/>
        <v>1</v>
      </c>
      <c r="W164" s="38">
        <v>5.012837224705172</v>
      </c>
      <c r="X164" s="38">
        <v>463</v>
      </c>
      <c r="Y164" s="20">
        <v>1</v>
      </c>
      <c r="Z164" s="20">
        <v>1</v>
      </c>
    </row>
    <row r="165" spans="1:26">
      <c r="A165" s="38" t="s">
        <v>166</v>
      </c>
      <c r="B165" s="38">
        <v>801</v>
      </c>
      <c r="C165" t="s">
        <v>993</v>
      </c>
      <c r="D165" s="38">
        <v>1402</v>
      </c>
      <c r="E165" t="s">
        <v>993</v>
      </c>
      <c r="F165">
        <f t="shared" si="40"/>
        <v>1</v>
      </c>
      <c r="G165">
        <f t="shared" si="41"/>
        <v>1</v>
      </c>
      <c r="H165" s="20">
        <f t="shared" si="42"/>
        <v>1</v>
      </c>
      <c r="I165">
        <f t="shared" si="43"/>
        <v>0</v>
      </c>
      <c r="J165">
        <f t="shared" si="34"/>
        <v>0</v>
      </c>
      <c r="K165">
        <f t="shared" si="44"/>
        <v>0</v>
      </c>
      <c r="L165">
        <f t="shared" si="35"/>
        <v>0</v>
      </c>
      <c r="M165">
        <f t="shared" si="45"/>
        <v>0</v>
      </c>
      <c r="N165">
        <f t="shared" si="36"/>
        <v>0</v>
      </c>
      <c r="O165">
        <f t="shared" si="46"/>
        <v>0</v>
      </c>
      <c r="P165">
        <f t="shared" si="37"/>
        <v>0</v>
      </c>
      <c r="Q165">
        <f t="shared" si="47"/>
        <v>0</v>
      </c>
      <c r="R165">
        <f t="shared" si="38"/>
        <v>0</v>
      </c>
      <c r="S165">
        <f t="shared" si="48"/>
        <v>1</v>
      </c>
      <c r="T165">
        <f t="shared" si="39"/>
        <v>1</v>
      </c>
      <c r="U165" s="20">
        <f t="shared" si="49"/>
        <v>0</v>
      </c>
      <c r="V165" s="20">
        <f t="shared" si="50"/>
        <v>0</v>
      </c>
      <c r="W165" s="38">
        <v>4.1846914308175984</v>
      </c>
      <c r="X165" s="38">
        <v>496</v>
      </c>
      <c r="Y165" s="20">
        <v>1</v>
      </c>
      <c r="Z165" s="20">
        <v>1</v>
      </c>
    </row>
    <row r="166" spans="1:26">
      <c r="A166" s="38" t="s">
        <v>167</v>
      </c>
      <c r="B166" s="38">
        <v>102</v>
      </c>
      <c r="C166" t="s">
        <v>993</v>
      </c>
      <c r="D166" s="38" t="s">
        <v>507</v>
      </c>
      <c r="E166" t="s">
        <v>993</v>
      </c>
      <c r="F166">
        <f t="shared" si="40"/>
        <v>1</v>
      </c>
      <c r="G166">
        <f t="shared" si="41"/>
        <v>1</v>
      </c>
      <c r="H166" s="20">
        <f t="shared" si="42"/>
        <v>0</v>
      </c>
      <c r="I166">
        <f t="shared" si="43"/>
        <v>1</v>
      </c>
      <c r="J166">
        <f t="shared" si="34"/>
        <v>0</v>
      </c>
      <c r="K166">
        <f t="shared" si="44"/>
        <v>0</v>
      </c>
      <c r="L166">
        <f t="shared" si="35"/>
        <v>0</v>
      </c>
      <c r="M166">
        <f t="shared" si="45"/>
        <v>0</v>
      </c>
      <c r="N166">
        <f t="shared" si="36"/>
        <v>0</v>
      </c>
      <c r="O166">
        <f t="shared" si="46"/>
        <v>0</v>
      </c>
      <c r="P166">
        <f t="shared" si="37"/>
        <v>0</v>
      </c>
      <c r="Q166">
        <f t="shared" si="47"/>
        <v>0</v>
      </c>
      <c r="R166">
        <f t="shared" si="38"/>
        <v>0</v>
      </c>
      <c r="S166">
        <f t="shared" si="48"/>
        <v>0</v>
      </c>
      <c r="T166">
        <f t="shared" si="39"/>
        <v>0</v>
      </c>
      <c r="U166" s="20">
        <f t="shared" si="49"/>
        <v>0</v>
      </c>
      <c r="V166" s="20">
        <f t="shared" si="50"/>
        <v>0</v>
      </c>
      <c r="W166" s="38">
        <v>5.1643528557844371</v>
      </c>
      <c r="X166" s="38">
        <v>362</v>
      </c>
      <c r="Y166" s="20">
        <v>0</v>
      </c>
      <c r="Z166" s="20">
        <v>1</v>
      </c>
    </row>
    <row r="167" spans="1:26">
      <c r="A167" s="38" t="s">
        <v>168</v>
      </c>
      <c r="B167" s="38">
        <v>302</v>
      </c>
      <c r="C167" t="s">
        <v>993</v>
      </c>
      <c r="D167" s="38">
        <v>317</v>
      </c>
      <c r="E167" t="s">
        <v>993</v>
      </c>
      <c r="F167">
        <f t="shared" si="40"/>
        <v>1</v>
      </c>
      <c r="G167">
        <f t="shared" si="41"/>
        <v>1</v>
      </c>
      <c r="H167" s="20">
        <f t="shared" si="42"/>
        <v>1</v>
      </c>
      <c r="I167">
        <f t="shared" si="43"/>
        <v>0</v>
      </c>
      <c r="J167">
        <f t="shared" si="34"/>
        <v>0</v>
      </c>
      <c r="K167">
        <f t="shared" si="44"/>
        <v>1</v>
      </c>
      <c r="L167">
        <f t="shared" si="35"/>
        <v>1</v>
      </c>
      <c r="M167">
        <f t="shared" si="45"/>
        <v>0</v>
      </c>
      <c r="N167">
        <f t="shared" si="36"/>
        <v>0</v>
      </c>
      <c r="O167">
        <f t="shared" si="46"/>
        <v>0</v>
      </c>
      <c r="P167">
        <f t="shared" si="37"/>
        <v>0</v>
      </c>
      <c r="Q167">
        <f t="shared" si="47"/>
        <v>0</v>
      </c>
      <c r="R167">
        <f t="shared" si="38"/>
        <v>0</v>
      </c>
      <c r="S167">
        <f t="shared" si="48"/>
        <v>0</v>
      </c>
      <c r="T167">
        <f t="shared" si="39"/>
        <v>0</v>
      </c>
      <c r="U167" s="20">
        <f t="shared" si="49"/>
        <v>0</v>
      </c>
      <c r="V167" s="20">
        <f t="shared" si="50"/>
        <v>0</v>
      </c>
      <c r="W167" s="38">
        <v>4.2671717284030137</v>
      </c>
      <c r="X167" s="38">
        <v>262</v>
      </c>
      <c r="Y167" s="20">
        <v>1</v>
      </c>
      <c r="Z167" s="20">
        <v>1</v>
      </c>
    </row>
    <row r="168" spans="1:26">
      <c r="A168" s="38" t="s">
        <v>169</v>
      </c>
      <c r="B168" s="38">
        <v>302</v>
      </c>
      <c r="C168" t="s">
        <v>993</v>
      </c>
      <c r="D168" s="38">
        <v>1202</v>
      </c>
      <c r="E168" t="s">
        <v>993</v>
      </c>
      <c r="F168">
        <f t="shared" si="40"/>
        <v>1</v>
      </c>
      <c r="G168">
        <f t="shared" si="41"/>
        <v>1</v>
      </c>
      <c r="H168" s="20">
        <f t="shared" si="42"/>
        <v>0</v>
      </c>
      <c r="I168">
        <f t="shared" si="43"/>
        <v>0</v>
      </c>
      <c r="J168">
        <f t="shared" si="34"/>
        <v>0</v>
      </c>
      <c r="K168">
        <f t="shared" si="44"/>
        <v>1</v>
      </c>
      <c r="L168">
        <f t="shared" si="35"/>
        <v>0</v>
      </c>
      <c r="M168">
        <f t="shared" si="45"/>
        <v>0</v>
      </c>
      <c r="N168">
        <f t="shared" si="36"/>
        <v>0</v>
      </c>
      <c r="O168">
        <f t="shared" si="46"/>
        <v>0</v>
      </c>
      <c r="P168">
        <f t="shared" si="37"/>
        <v>0</v>
      </c>
      <c r="Q168">
        <f t="shared" si="47"/>
        <v>0</v>
      </c>
      <c r="R168">
        <f t="shared" si="38"/>
        <v>0</v>
      </c>
      <c r="S168">
        <f t="shared" si="48"/>
        <v>0</v>
      </c>
      <c r="T168">
        <f t="shared" si="39"/>
        <v>0</v>
      </c>
      <c r="U168" s="20">
        <f t="shared" si="49"/>
        <v>1</v>
      </c>
      <c r="V168" s="20">
        <f t="shared" si="50"/>
        <v>0</v>
      </c>
      <c r="W168" s="38">
        <v>3.6541765418779604</v>
      </c>
      <c r="X168" s="38">
        <v>303</v>
      </c>
      <c r="Y168" s="20">
        <v>0</v>
      </c>
      <c r="Z168" s="20">
        <v>1</v>
      </c>
    </row>
    <row r="169" spans="1:26">
      <c r="A169" s="38" t="s">
        <v>170</v>
      </c>
      <c r="B169" s="38">
        <v>403</v>
      </c>
      <c r="C169" t="s">
        <v>994</v>
      </c>
      <c r="D169" s="38">
        <v>702</v>
      </c>
      <c r="E169" t="s">
        <v>993</v>
      </c>
      <c r="F169">
        <f t="shared" si="40"/>
        <v>1</v>
      </c>
      <c r="G169">
        <f t="shared" si="41"/>
        <v>0</v>
      </c>
      <c r="H169" s="20">
        <f t="shared" si="42"/>
        <v>0</v>
      </c>
      <c r="I169">
        <f t="shared" si="43"/>
        <v>0</v>
      </c>
      <c r="J169">
        <f t="shared" si="34"/>
        <v>0</v>
      </c>
      <c r="K169">
        <f t="shared" si="44"/>
        <v>0</v>
      </c>
      <c r="L169">
        <f t="shared" si="35"/>
        <v>0</v>
      </c>
      <c r="M169">
        <f t="shared" si="45"/>
        <v>0</v>
      </c>
      <c r="N169">
        <f t="shared" si="36"/>
        <v>0</v>
      </c>
      <c r="O169">
        <f t="shared" si="46"/>
        <v>0</v>
      </c>
      <c r="P169">
        <f t="shared" si="37"/>
        <v>0</v>
      </c>
      <c r="Q169">
        <f t="shared" si="47"/>
        <v>1</v>
      </c>
      <c r="R169">
        <f t="shared" si="38"/>
        <v>0</v>
      </c>
      <c r="S169">
        <f t="shared" si="48"/>
        <v>0</v>
      </c>
      <c r="T169">
        <f t="shared" si="39"/>
        <v>0</v>
      </c>
      <c r="U169" s="20">
        <f t="shared" si="49"/>
        <v>0</v>
      </c>
      <c r="V169" s="20">
        <f t="shared" si="50"/>
        <v>0</v>
      </c>
      <c r="W169" s="38">
        <v>3.9100905455940684</v>
      </c>
      <c r="X169" s="38">
        <v>294</v>
      </c>
      <c r="Y169" s="20">
        <v>0</v>
      </c>
      <c r="Z169" s="20">
        <v>1</v>
      </c>
    </row>
    <row r="170" spans="1:26">
      <c r="A170" s="38" t="s">
        <v>171</v>
      </c>
      <c r="B170" s="38">
        <v>304</v>
      </c>
      <c r="C170" t="s">
        <v>993</v>
      </c>
      <c r="D170" s="38">
        <v>702</v>
      </c>
      <c r="E170" t="s">
        <v>993</v>
      </c>
      <c r="F170">
        <f t="shared" si="40"/>
        <v>1</v>
      </c>
      <c r="G170">
        <f t="shared" si="41"/>
        <v>1</v>
      </c>
      <c r="H170" s="20">
        <f t="shared" si="42"/>
        <v>0</v>
      </c>
      <c r="I170">
        <f t="shared" si="43"/>
        <v>0</v>
      </c>
      <c r="J170">
        <f t="shared" si="34"/>
        <v>0</v>
      </c>
      <c r="K170">
        <f t="shared" si="44"/>
        <v>0</v>
      </c>
      <c r="L170">
        <f t="shared" si="35"/>
        <v>0</v>
      </c>
      <c r="M170">
        <f t="shared" si="45"/>
        <v>0</v>
      </c>
      <c r="N170">
        <f t="shared" si="36"/>
        <v>0</v>
      </c>
      <c r="O170">
        <f t="shared" si="46"/>
        <v>1</v>
      </c>
      <c r="P170">
        <f t="shared" si="37"/>
        <v>0</v>
      </c>
      <c r="Q170">
        <f t="shared" si="47"/>
        <v>1</v>
      </c>
      <c r="R170">
        <f t="shared" si="38"/>
        <v>0</v>
      </c>
      <c r="S170">
        <f t="shared" si="48"/>
        <v>0</v>
      </c>
      <c r="T170">
        <f t="shared" si="39"/>
        <v>0</v>
      </c>
      <c r="U170" s="20">
        <f t="shared" si="49"/>
        <v>0</v>
      </c>
      <c r="V170" s="20">
        <f t="shared" si="50"/>
        <v>0</v>
      </c>
      <c r="W170" s="38">
        <v>3.4517864355242902</v>
      </c>
      <c r="X170" s="38">
        <v>517</v>
      </c>
      <c r="Y170" s="20">
        <v>0</v>
      </c>
      <c r="Z170" s="20">
        <v>1</v>
      </c>
    </row>
    <row r="171" spans="1:26">
      <c r="A171" s="38" t="s">
        <v>172</v>
      </c>
      <c r="B171" s="38">
        <v>304</v>
      </c>
      <c r="C171" t="s">
        <v>993</v>
      </c>
      <c r="D171" s="38">
        <v>801</v>
      </c>
      <c r="E171" t="s">
        <v>993</v>
      </c>
      <c r="F171">
        <f t="shared" si="40"/>
        <v>1</v>
      </c>
      <c r="G171">
        <f t="shared" si="41"/>
        <v>1</v>
      </c>
      <c r="H171" s="20">
        <f t="shared" si="42"/>
        <v>1</v>
      </c>
      <c r="I171">
        <f t="shared" si="43"/>
        <v>0</v>
      </c>
      <c r="J171">
        <f t="shared" si="34"/>
        <v>0</v>
      </c>
      <c r="K171">
        <f t="shared" si="44"/>
        <v>0</v>
      </c>
      <c r="L171">
        <f t="shared" si="35"/>
        <v>0</v>
      </c>
      <c r="M171">
        <f t="shared" si="45"/>
        <v>0</v>
      </c>
      <c r="N171">
        <f t="shared" si="36"/>
        <v>0</v>
      </c>
      <c r="O171">
        <f t="shared" si="46"/>
        <v>1</v>
      </c>
      <c r="P171">
        <f t="shared" si="37"/>
        <v>1</v>
      </c>
      <c r="Q171">
        <f t="shared" si="47"/>
        <v>0</v>
      </c>
      <c r="R171">
        <f t="shared" si="38"/>
        <v>0</v>
      </c>
      <c r="S171">
        <f t="shared" si="48"/>
        <v>1</v>
      </c>
      <c r="T171">
        <f t="shared" si="39"/>
        <v>1</v>
      </c>
      <c r="U171" s="20">
        <f t="shared" si="49"/>
        <v>0</v>
      </c>
      <c r="V171" s="20">
        <f t="shared" si="50"/>
        <v>0</v>
      </c>
      <c r="W171" s="38">
        <v>5.0413926851582254</v>
      </c>
      <c r="X171" s="38">
        <v>322</v>
      </c>
      <c r="Y171" s="20">
        <v>1</v>
      </c>
      <c r="Z171" s="20">
        <v>1</v>
      </c>
    </row>
    <row r="172" spans="1:26">
      <c r="A172" s="38" t="s">
        <v>173</v>
      </c>
      <c r="B172" s="38">
        <v>302</v>
      </c>
      <c r="C172" t="s">
        <v>993</v>
      </c>
      <c r="D172" s="38">
        <v>702</v>
      </c>
      <c r="E172" t="s">
        <v>993</v>
      </c>
      <c r="F172">
        <f t="shared" si="40"/>
        <v>1</v>
      </c>
      <c r="G172">
        <f t="shared" si="41"/>
        <v>1</v>
      </c>
      <c r="H172" s="20">
        <f t="shared" si="42"/>
        <v>0</v>
      </c>
      <c r="I172">
        <f t="shared" si="43"/>
        <v>0</v>
      </c>
      <c r="J172">
        <f t="shared" si="34"/>
        <v>0</v>
      </c>
      <c r="K172">
        <f t="shared" si="44"/>
        <v>1</v>
      </c>
      <c r="L172">
        <f t="shared" si="35"/>
        <v>0</v>
      </c>
      <c r="M172">
        <f t="shared" si="45"/>
        <v>0</v>
      </c>
      <c r="N172">
        <f t="shared" si="36"/>
        <v>0</v>
      </c>
      <c r="O172">
        <f t="shared" si="46"/>
        <v>0</v>
      </c>
      <c r="P172">
        <f t="shared" si="37"/>
        <v>0</v>
      </c>
      <c r="Q172">
        <f t="shared" si="47"/>
        <v>1</v>
      </c>
      <c r="R172">
        <f t="shared" si="38"/>
        <v>0</v>
      </c>
      <c r="S172">
        <f t="shared" si="48"/>
        <v>0</v>
      </c>
      <c r="T172">
        <f t="shared" si="39"/>
        <v>0</v>
      </c>
      <c r="U172" s="20">
        <f t="shared" si="49"/>
        <v>0</v>
      </c>
      <c r="V172" s="20">
        <f t="shared" si="50"/>
        <v>0</v>
      </c>
      <c r="W172" s="38">
        <v>5.2764618041732438</v>
      </c>
      <c r="X172" s="38">
        <v>275</v>
      </c>
      <c r="Y172" s="20">
        <v>0</v>
      </c>
      <c r="Z172" s="20">
        <v>1</v>
      </c>
    </row>
    <row r="173" spans="1:26">
      <c r="A173" s="38" t="s">
        <v>174</v>
      </c>
      <c r="B173" s="38">
        <v>102</v>
      </c>
      <c r="C173" t="s">
        <v>993</v>
      </c>
      <c r="D173" s="38">
        <v>1202</v>
      </c>
      <c r="E173" t="s">
        <v>993</v>
      </c>
      <c r="F173">
        <f t="shared" si="40"/>
        <v>1</v>
      </c>
      <c r="G173">
        <f t="shared" si="41"/>
        <v>1</v>
      </c>
      <c r="H173" s="20">
        <f t="shared" si="42"/>
        <v>1</v>
      </c>
      <c r="I173">
        <f t="shared" si="43"/>
        <v>1</v>
      </c>
      <c r="J173">
        <f t="shared" si="34"/>
        <v>1</v>
      </c>
      <c r="K173">
        <f t="shared" si="44"/>
        <v>0</v>
      </c>
      <c r="L173">
        <f t="shared" si="35"/>
        <v>0</v>
      </c>
      <c r="M173">
        <f t="shared" si="45"/>
        <v>0</v>
      </c>
      <c r="N173">
        <f t="shared" si="36"/>
        <v>0</v>
      </c>
      <c r="O173">
        <f t="shared" si="46"/>
        <v>0</v>
      </c>
      <c r="P173">
        <f t="shared" si="37"/>
        <v>0</v>
      </c>
      <c r="Q173">
        <f t="shared" si="47"/>
        <v>0</v>
      </c>
      <c r="R173">
        <f t="shared" si="38"/>
        <v>0</v>
      </c>
      <c r="S173">
        <f t="shared" si="48"/>
        <v>0</v>
      </c>
      <c r="T173">
        <f t="shared" si="39"/>
        <v>0</v>
      </c>
      <c r="U173" s="20">
        <f t="shared" si="49"/>
        <v>1</v>
      </c>
      <c r="V173" s="20">
        <f t="shared" si="50"/>
        <v>1</v>
      </c>
      <c r="W173" s="38">
        <v>3.5490032620257876</v>
      </c>
      <c r="X173" s="38">
        <v>451</v>
      </c>
      <c r="Y173" s="20">
        <v>1</v>
      </c>
      <c r="Z173" s="20">
        <v>1</v>
      </c>
    </row>
    <row r="174" spans="1:26">
      <c r="A174" s="38" t="s">
        <v>175</v>
      </c>
      <c r="B174" s="38">
        <v>602</v>
      </c>
      <c r="C174" t="s">
        <v>994</v>
      </c>
      <c r="D174" s="38">
        <v>701</v>
      </c>
      <c r="E174" t="s">
        <v>993</v>
      </c>
      <c r="F174">
        <f t="shared" si="40"/>
        <v>1</v>
      </c>
      <c r="G174">
        <f t="shared" si="41"/>
        <v>0</v>
      </c>
      <c r="H174" s="20">
        <f t="shared" si="42"/>
        <v>0</v>
      </c>
      <c r="I174">
        <f t="shared" si="43"/>
        <v>0</v>
      </c>
      <c r="J174">
        <f t="shared" si="34"/>
        <v>0</v>
      </c>
      <c r="K174">
        <f t="shared" si="44"/>
        <v>0</v>
      </c>
      <c r="L174">
        <f t="shared" si="35"/>
        <v>0</v>
      </c>
      <c r="M174">
        <f t="shared" si="45"/>
        <v>0</v>
      </c>
      <c r="N174">
        <f t="shared" si="36"/>
        <v>0</v>
      </c>
      <c r="O174">
        <f t="shared" si="46"/>
        <v>0</v>
      </c>
      <c r="P174">
        <f t="shared" si="37"/>
        <v>0</v>
      </c>
      <c r="Q174">
        <f t="shared" si="47"/>
        <v>0</v>
      </c>
      <c r="R174">
        <f t="shared" si="38"/>
        <v>0</v>
      </c>
      <c r="S174">
        <f t="shared" si="48"/>
        <v>0</v>
      </c>
      <c r="T174">
        <f t="shared" si="39"/>
        <v>0</v>
      </c>
      <c r="U174" s="20">
        <f t="shared" si="49"/>
        <v>0</v>
      </c>
      <c r="V174" s="20">
        <f t="shared" si="50"/>
        <v>0</v>
      </c>
      <c r="W174" s="38">
        <v>5.0569048513364727</v>
      </c>
      <c r="X174" s="38">
        <v>341</v>
      </c>
      <c r="Y174" s="20">
        <v>0</v>
      </c>
      <c r="Z174" s="20">
        <v>1</v>
      </c>
    </row>
    <row r="175" spans="1:26">
      <c r="A175" s="38" t="s">
        <v>176</v>
      </c>
      <c r="B175" s="38">
        <v>202</v>
      </c>
      <c r="C175" t="s">
        <v>993</v>
      </c>
      <c r="D175" s="38">
        <v>304</v>
      </c>
      <c r="E175" t="s">
        <v>993</v>
      </c>
      <c r="F175">
        <f t="shared" si="40"/>
        <v>1</v>
      </c>
      <c r="G175">
        <f t="shared" si="41"/>
        <v>1</v>
      </c>
      <c r="H175" s="20">
        <f t="shared" si="42"/>
        <v>0</v>
      </c>
      <c r="I175">
        <f t="shared" si="43"/>
        <v>0</v>
      </c>
      <c r="J175">
        <f t="shared" si="34"/>
        <v>0</v>
      </c>
      <c r="K175">
        <f t="shared" si="44"/>
        <v>0</v>
      </c>
      <c r="L175">
        <f t="shared" si="35"/>
        <v>0</v>
      </c>
      <c r="M175">
        <f t="shared" si="45"/>
        <v>0</v>
      </c>
      <c r="N175">
        <f t="shared" si="36"/>
        <v>0</v>
      </c>
      <c r="O175">
        <f t="shared" si="46"/>
        <v>1</v>
      </c>
      <c r="P175">
        <f t="shared" si="37"/>
        <v>0</v>
      </c>
      <c r="Q175">
        <f t="shared" si="47"/>
        <v>0</v>
      </c>
      <c r="R175">
        <f t="shared" si="38"/>
        <v>0</v>
      </c>
      <c r="S175">
        <f t="shared" si="48"/>
        <v>0</v>
      </c>
      <c r="T175">
        <f t="shared" si="39"/>
        <v>0</v>
      </c>
      <c r="U175" s="20">
        <f t="shared" si="49"/>
        <v>0</v>
      </c>
      <c r="V175" s="20">
        <f t="shared" si="50"/>
        <v>0</v>
      </c>
      <c r="W175" s="38">
        <v>4.8155777483242677</v>
      </c>
      <c r="X175" s="38">
        <v>602</v>
      </c>
      <c r="Y175" s="20">
        <v>0</v>
      </c>
      <c r="Z175" s="20">
        <v>1</v>
      </c>
    </row>
    <row r="176" spans="1:26">
      <c r="A176" s="38" t="s">
        <v>177</v>
      </c>
      <c r="B176" s="38">
        <v>801</v>
      </c>
      <c r="C176" t="s">
        <v>993</v>
      </c>
      <c r="D176" s="38">
        <v>1502</v>
      </c>
      <c r="E176" t="s">
        <v>994</v>
      </c>
      <c r="F176">
        <f t="shared" si="40"/>
        <v>1</v>
      </c>
      <c r="G176">
        <f t="shared" si="41"/>
        <v>0</v>
      </c>
      <c r="H176" s="20">
        <f t="shared" si="42"/>
        <v>0</v>
      </c>
      <c r="I176">
        <f t="shared" si="43"/>
        <v>0</v>
      </c>
      <c r="J176">
        <f t="shared" si="34"/>
        <v>0</v>
      </c>
      <c r="K176">
        <f t="shared" si="44"/>
        <v>0</v>
      </c>
      <c r="L176">
        <f t="shared" si="35"/>
        <v>0</v>
      </c>
      <c r="M176">
        <f t="shared" si="45"/>
        <v>0</v>
      </c>
      <c r="N176">
        <f t="shared" si="36"/>
        <v>0</v>
      </c>
      <c r="O176">
        <f t="shared" si="46"/>
        <v>0</v>
      </c>
      <c r="P176">
        <f t="shared" si="37"/>
        <v>0</v>
      </c>
      <c r="Q176">
        <f t="shared" si="47"/>
        <v>0</v>
      </c>
      <c r="R176">
        <f t="shared" si="38"/>
        <v>0</v>
      </c>
      <c r="S176">
        <f t="shared" si="48"/>
        <v>1</v>
      </c>
      <c r="T176">
        <f t="shared" si="39"/>
        <v>0</v>
      </c>
      <c r="U176" s="20">
        <f t="shared" si="49"/>
        <v>0</v>
      </c>
      <c r="V176" s="20">
        <f t="shared" si="50"/>
        <v>0</v>
      </c>
      <c r="W176" s="38">
        <v>4.8948696567452528</v>
      </c>
      <c r="X176" s="38">
        <v>391</v>
      </c>
      <c r="Y176" s="20">
        <v>0</v>
      </c>
      <c r="Z176" s="20">
        <v>1</v>
      </c>
    </row>
    <row r="177" spans="1:26">
      <c r="A177" s="38" t="s">
        <v>178</v>
      </c>
      <c r="B177" s="38">
        <v>702</v>
      </c>
      <c r="C177" t="s">
        <v>993</v>
      </c>
      <c r="D177" s="38">
        <v>801</v>
      </c>
      <c r="E177" t="s">
        <v>993</v>
      </c>
      <c r="F177">
        <f t="shared" si="40"/>
        <v>1</v>
      </c>
      <c r="G177">
        <f t="shared" si="41"/>
        <v>1</v>
      </c>
      <c r="H177" s="20">
        <f t="shared" si="42"/>
        <v>0</v>
      </c>
      <c r="I177">
        <f t="shared" si="43"/>
        <v>0</v>
      </c>
      <c r="J177">
        <f t="shared" si="34"/>
        <v>0</v>
      </c>
      <c r="K177">
        <f t="shared" si="44"/>
        <v>0</v>
      </c>
      <c r="L177">
        <f t="shared" si="35"/>
        <v>0</v>
      </c>
      <c r="M177">
        <f t="shared" si="45"/>
        <v>0</v>
      </c>
      <c r="N177">
        <f t="shared" si="36"/>
        <v>0</v>
      </c>
      <c r="O177">
        <f t="shared" si="46"/>
        <v>0</v>
      </c>
      <c r="P177">
        <f t="shared" si="37"/>
        <v>0</v>
      </c>
      <c r="Q177">
        <f t="shared" si="47"/>
        <v>1</v>
      </c>
      <c r="R177">
        <f t="shared" si="38"/>
        <v>0</v>
      </c>
      <c r="S177">
        <f t="shared" si="48"/>
        <v>1</v>
      </c>
      <c r="T177">
        <f t="shared" si="39"/>
        <v>0</v>
      </c>
      <c r="U177" s="20">
        <f t="shared" si="49"/>
        <v>0</v>
      </c>
      <c r="V177" s="20">
        <f t="shared" si="50"/>
        <v>0</v>
      </c>
      <c r="W177" s="38">
        <v>5.2741578492636796</v>
      </c>
      <c r="X177" s="38">
        <v>180</v>
      </c>
      <c r="Y177" s="20">
        <v>0</v>
      </c>
      <c r="Z177" s="20">
        <v>1</v>
      </c>
    </row>
    <row r="178" spans="1:26">
      <c r="A178" s="38" t="s">
        <v>179</v>
      </c>
      <c r="B178" s="38">
        <v>701</v>
      </c>
      <c r="C178" t="s">
        <v>993</v>
      </c>
      <c r="D178" s="38">
        <v>801</v>
      </c>
      <c r="E178" t="s">
        <v>993</v>
      </c>
      <c r="F178">
        <f t="shared" si="40"/>
        <v>1</v>
      </c>
      <c r="G178">
        <f t="shared" si="41"/>
        <v>1</v>
      </c>
      <c r="H178" s="20">
        <f t="shared" si="42"/>
        <v>0</v>
      </c>
      <c r="I178">
        <f t="shared" si="43"/>
        <v>0</v>
      </c>
      <c r="J178">
        <f t="shared" si="34"/>
        <v>0</v>
      </c>
      <c r="K178">
        <f t="shared" si="44"/>
        <v>0</v>
      </c>
      <c r="L178">
        <f t="shared" si="35"/>
        <v>0</v>
      </c>
      <c r="M178">
        <f t="shared" si="45"/>
        <v>0</v>
      </c>
      <c r="N178">
        <f t="shared" si="36"/>
        <v>0</v>
      </c>
      <c r="O178">
        <f t="shared" si="46"/>
        <v>0</v>
      </c>
      <c r="P178">
        <f t="shared" si="37"/>
        <v>0</v>
      </c>
      <c r="Q178">
        <f t="shared" si="47"/>
        <v>0</v>
      </c>
      <c r="R178">
        <f t="shared" si="38"/>
        <v>0</v>
      </c>
      <c r="S178">
        <f t="shared" si="48"/>
        <v>1</v>
      </c>
      <c r="T178">
        <f t="shared" si="39"/>
        <v>0</v>
      </c>
      <c r="U178" s="20">
        <f t="shared" si="49"/>
        <v>0</v>
      </c>
      <c r="V178" s="20">
        <f t="shared" si="50"/>
        <v>0</v>
      </c>
      <c r="W178" s="38">
        <v>4.195899652409234</v>
      </c>
      <c r="X178" s="38">
        <v>462</v>
      </c>
      <c r="Y178" s="20">
        <v>0</v>
      </c>
      <c r="Z178" s="20">
        <v>1</v>
      </c>
    </row>
    <row r="179" spans="1:26">
      <c r="A179" s="38" t="s">
        <v>180</v>
      </c>
      <c r="B179" s="38">
        <v>702</v>
      </c>
      <c r="C179" t="s">
        <v>993</v>
      </c>
      <c r="D179" s="38">
        <v>1505</v>
      </c>
      <c r="E179" t="s">
        <v>994</v>
      </c>
      <c r="F179">
        <f t="shared" si="40"/>
        <v>1</v>
      </c>
      <c r="G179">
        <f t="shared" si="41"/>
        <v>0</v>
      </c>
      <c r="H179" s="20">
        <f t="shared" si="42"/>
        <v>0</v>
      </c>
      <c r="I179">
        <f t="shared" si="43"/>
        <v>0</v>
      </c>
      <c r="J179">
        <f t="shared" si="34"/>
        <v>0</v>
      </c>
      <c r="K179">
        <f t="shared" si="44"/>
        <v>0</v>
      </c>
      <c r="L179">
        <f t="shared" si="35"/>
        <v>0</v>
      </c>
      <c r="M179">
        <f t="shared" si="45"/>
        <v>0</v>
      </c>
      <c r="N179">
        <f t="shared" si="36"/>
        <v>0</v>
      </c>
      <c r="O179">
        <f t="shared" si="46"/>
        <v>0</v>
      </c>
      <c r="P179">
        <f t="shared" si="37"/>
        <v>0</v>
      </c>
      <c r="Q179">
        <f t="shared" si="47"/>
        <v>1</v>
      </c>
      <c r="R179">
        <f t="shared" si="38"/>
        <v>0</v>
      </c>
      <c r="S179">
        <f t="shared" si="48"/>
        <v>0</v>
      </c>
      <c r="T179">
        <f t="shared" si="39"/>
        <v>0</v>
      </c>
      <c r="U179" s="20">
        <f t="shared" si="49"/>
        <v>0</v>
      </c>
      <c r="V179" s="20">
        <f t="shared" si="50"/>
        <v>0</v>
      </c>
      <c r="W179" s="38">
        <v>4.6866362692622934</v>
      </c>
      <c r="X179" s="38">
        <v>197</v>
      </c>
      <c r="Y179" s="20">
        <v>0</v>
      </c>
      <c r="Z179" s="20">
        <v>1</v>
      </c>
    </row>
    <row r="180" spans="1:26">
      <c r="A180" s="38" t="s">
        <v>181</v>
      </c>
      <c r="B180" s="38">
        <v>801</v>
      </c>
      <c r="C180" t="s">
        <v>993</v>
      </c>
      <c r="D180" s="38" t="s">
        <v>507</v>
      </c>
      <c r="E180" t="s">
        <v>993</v>
      </c>
      <c r="F180">
        <f t="shared" si="40"/>
        <v>1</v>
      </c>
      <c r="G180">
        <f t="shared" si="41"/>
        <v>1</v>
      </c>
      <c r="H180" s="20">
        <f t="shared" si="42"/>
        <v>1</v>
      </c>
      <c r="I180">
        <f t="shared" si="43"/>
        <v>0</v>
      </c>
      <c r="J180">
        <f t="shared" si="34"/>
        <v>0</v>
      </c>
      <c r="K180">
        <f t="shared" si="44"/>
        <v>0</v>
      </c>
      <c r="L180">
        <f t="shared" si="35"/>
        <v>0</v>
      </c>
      <c r="M180">
        <f t="shared" si="45"/>
        <v>0</v>
      </c>
      <c r="N180">
        <f t="shared" si="36"/>
        <v>0</v>
      </c>
      <c r="O180">
        <f t="shared" si="46"/>
        <v>0</v>
      </c>
      <c r="P180">
        <f t="shared" si="37"/>
        <v>0</v>
      </c>
      <c r="Q180">
        <f t="shared" si="47"/>
        <v>0</v>
      </c>
      <c r="R180">
        <f t="shared" si="38"/>
        <v>0</v>
      </c>
      <c r="S180">
        <f t="shared" si="48"/>
        <v>1</v>
      </c>
      <c r="T180">
        <f t="shared" si="39"/>
        <v>1</v>
      </c>
      <c r="U180" s="20">
        <f t="shared" si="49"/>
        <v>0</v>
      </c>
      <c r="V180" s="20">
        <f t="shared" si="50"/>
        <v>0</v>
      </c>
      <c r="W180" s="38">
        <v>4.363611979892144</v>
      </c>
      <c r="X180" s="38">
        <v>299</v>
      </c>
      <c r="Y180" s="20">
        <v>1</v>
      </c>
      <c r="Z180" s="20">
        <v>1</v>
      </c>
    </row>
    <row r="181" spans="1:26">
      <c r="A181" s="38" t="s">
        <v>182</v>
      </c>
      <c r="B181" s="38">
        <v>302</v>
      </c>
      <c r="C181" t="s">
        <v>993</v>
      </c>
      <c r="D181" s="38">
        <v>702</v>
      </c>
      <c r="E181" t="s">
        <v>993</v>
      </c>
      <c r="F181">
        <f t="shared" si="40"/>
        <v>1</v>
      </c>
      <c r="G181">
        <f t="shared" si="41"/>
        <v>1</v>
      </c>
      <c r="H181" s="20">
        <f t="shared" si="42"/>
        <v>0</v>
      </c>
      <c r="I181">
        <f t="shared" si="43"/>
        <v>0</v>
      </c>
      <c r="J181">
        <f t="shared" si="34"/>
        <v>0</v>
      </c>
      <c r="K181">
        <f t="shared" si="44"/>
        <v>1</v>
      </c>
      <c r="L181">
        <f t="shared" si="35"/>
        <v>0</v>
      </c>
      <c r="M181">
        <f t="shared" si="45"/>
        <v>0</v>
      </c>
      <c r="N181">
        <f t="shared" si="36"/>
        <v>0</v>
      </c>
      <c r="O181">
        <f t="shared" si="46"/>
        <v>0</v>
      </c>
      <c r="P181">
        <f t="shared" si="37"/>
        <v>0</v>
      </c>
      <c r="Q181">
        <f t="shared" si="47"/>
        <v>1</v>
      </c>
      <c r="R181">
        <f t="shared" si="38"/>
        <v>0</v>
      </c>
      <c r="S181">
        <f t="shared" si="48"/>
        <v>0</v>
      </c>
      <c r="T181">
        <f t="shared" si="39"/>
        <v>0</v>
      </c>
      <c r="U181" s="20">
        <f t="shared" si="49"/>
        <v>0</v>
      </c>
      <c r="V181" s="20">
        <f t="shared" si="50"/>
        <v>0</v>
      </c>
      <c r="W181" s="38">
        <v>4.4345689040341991</v>
      </c>
      <c r="X181" s="38">
        <v>446</v>
      </c>
      <c r="Y181" s="20">
        <v>0</v>
      </c>
      <c r="Z181" s="20">
        <v>1</v>
      </c>
    </row>
    <row r="182" spans="1:26">
      <c r="A182" s="38" t="s">
        <v>183</v>
      </c>
      <c r="B182" s="38">
        <v>702</v>
      </c>
      <c r="C182" t="s">
        <v>993</v>
      </c>
      <c r="D182" s="38">
        <v>1402</v>
      </c>
      <c r="E182" t="s">
        <v>993</v>
      </c>
      <c r="F182">
        <f t="shared" si="40"/>
        <v>1</v>
      </c>
      <c r="G182">
        <f t="shared" si="41"/>
        <v>1</v>
      </c>
      <c r="H182" s="20">
        <f t="shared" si="42"/>
        <v>0</v>
      </c>
      <c r="I182">
        <f t="shared" si="43"/>
        <v>0</v>
      </c>
      <c r="J182">
        <f t="shared" si="34"/>
        <v>0</v>
      </c>
      <c r="K182">
        <f t="shared" si="44"/>
        <v>0</v>
      </c>
      <c r="L182">
        <f t="shared" si="35"/>
        <v>0</v>
      </c>
      <c r="M182">
        <f t="shared" si="45"/>
        <v>0</v>
      </c>
      <c r="N182">
        <f t="shared" si="36"/>
        <v>0</v>
      </c>
      <c r="O182">
        <f t="shared" si="46"/>
        <v>0</v>
      </c>
      <c r="P182">
        <f t="shared" si="37"/>
        <v>0</v>
      </c>
      <c r="Q182">
        <f t="shared" si="47"/>
        <v>1</v>
      </c>
      <c r="R182">
        <f t="shared" si="38"/>
        <v>0</v>
      </c>
      <c r="S182">
        <f t="shared" si="48"/>
        <v>0</v>
      </c>
      <c r="T182">
        <f t="shared" si="39"/>
        <v>0</v>
      </c>
      <c r="U182" s="20">
        <f t="shared" si="49"/>
        <v>0</v>
      </c>
      <c r="V182" s="20">
        <f t="shared" si="50"/>
        <v>0</v>
      </c>
      <c r="W182" s="38">
        <v>4.3560258571931225</v>
      </c>
      <c r="X182" s="38">
        <v>467</v>
      </c>
      <c r="Y182" s="20">
        <v>0</v>
      </c>
      <c r="Z182" s="20">
        <v>1</v>
      </c>
    </row>
    <row r="183" spans="1:26">
      <c r="A183" s="38" t="s">
        <v>184</v>
      </c>
      <c r="B183" s="38">
        <v>102</v>
      </c>
      <c r="C183" t="s">
        <v>993</v>
      </c>
      <c r="D183" s="38">
        <v>1505</v>
      </c>
      <c r="E183" t="s">
        <v>994</v>
      </c>
      <c r="F183">
        <f t="shared" si="40"/>
        <v>1</v>
      </c>
      <c r="G183">
        <f t="shared" si="41"/>
        <v>0</v>
      </c>
      <c r="H183" s="20">
        <f t="shared" si="42"/>
        <v>0</v>
      </c>
      <c r="I183">
        <f t="shared" si="43"/>
        <v>1</v>
      </c>
      <c r="J183">
        <f t="shared" si="34"/>
        <v>0</v>
      </c>
      <c r="K183">
        <f t="shared" si="44"/>
        <v>0</v>
      </c>
      <c r="L183">
        <f t="shared" si="35"/>
        <v>0</v>
      </c>
      <c r="M183">
        <f t="shared" si="45"/>
        <v>0</v>
      </c>
      <c r="N183">
        <f t="shared" si="36"/>
        <v>0</v>
      </c>
      <c r="O183">
        <f t="shared" si="46"/>
        <v>0</v>
      </c>
      <c r="P183">
        <f t="shared" si="37"/>
        <v>0</v>
      </c>
      <c r="Q183">
        <f t="shared" si="47"/>
        <v>0</v>
      </c>
      <c r="R183">
        <f t="shared" si="38"/>
        <v>0</v>
      </c>
      <c r="S183">
        <f t="shared" si="48"/>
        <v>0</v>
      </c>
      <c r="T183">
        <f t="shared" si="39"/>
        <v>0</v>
      </c>
      <c r="U183" s="20">
        <f t="shared" si="49"/>
        <v>0</v>
      </c>
      <c r="V183" s="20">
        <f t="shared" si="50"/>
        <v>0</v>
      </c>
      <c r="W183" s="38">
        <v>5.1492191126553797</v>
      </c>
      <c r="X183" s="38">
        <v>554</v>
      </c>
      <c r="Y183" s="20">
        <v>0</v>
      </c>
      <c r="Z183" s="20">
        <v>1</v>
      </c>
    </row>
    <row r="184" spans="1:26">
      <c r="A184" s="38" t="s">
        <v>185</v>
      </c>
      <c r="B184" s="38">
        <v>102</v>
      </c>
      <c r="C184" t="s">
        <v>993</v>
      </c>
      <c r="D184" s="38">
        <v>801</v>
      </c>
      <c r="E184" t="s">
        <v>993</v>
      </c>
      <c r="F184">
        <f t="shared" si="40"/>
        <v>1</v>
      </c>
      <c r="G184">
        <f t="shared" si="41"/>
        <v>1</v>
      </c>
      <c r="H184" s="20">
        <f t="shared" si="42"/>
        <v>1</v>
      </c>
      <c r="I184">
        <f t="shared" si="43"/>
        <v>1</v>
      </c>
      <c r="J184">
        <f t="shared" si="34"/>
        <v>1</v>
      </c>
      <c r="K184">
        <f t="shared" si="44"/>
        <v>0</v>
      </c>
      <c r="L184">
        <f t="shared" si="35"/>
        <v>0</v>
      </c>
      <c r="M184">
        <f t="shared" si="45"/>
        <v>0</v>
      </c>
      <c r="N184">
        <f t="shared" si="36"/>
        <v>0</v>
      </c>
      <c r="O184">
        <f t="shared" si="46"/>
        <v>0</v>
      </c>
      <c r="P184">
        <f t="shared" si="37"/>
        <v>0</v>
      </c>
      <c r="Q184">
        <f t="shared" si="47"/>
        <v>0</v>
      </c>
      <c r="R184">
        <f t="shared" si="38"/>
        <v>0</v>
      </c>
      <c r="S184">
        <f t="shared" si="48"/>
        <v>1</v>
      </c>
      <c r="T184">
        <f t="shared" si="39"/>
        <v>1</v>
      </c>
      <c r="U184" s="20">
        <f t="shared" si="49"/>
        <v>0</v>
      </c>
      <c r="V184" s="20">
        <f t="shared" si="50"/>
        <v>0</v>
      </c>
      <c r="W184" s="38">
        <v>3.357934847000454</v>
      </c>
      <c r="X184" s="38">
        <v>311</v>
      </c>
      <c r="Y184" s="20">
        <v>1</v>
      </c>
      <c r="Z184" s="20">
        <v>1</v>
      </c>
    </row>
    <row r="185" spans="1:26">
      <c r="A185" s="38" t="s">
        <v>186</v>
      </c>
      <c r="B185" s="38">
        <v>102</v>
      </c>
      <c r="C185" t="s">
        <v>993</v>
      </c>
      <c r="D185" s="38">
        <v>401</v>
      </c>
      <c r="E185" t="s">
        <v>994</v>
      </c>
      <c r="F185">
        <f t="shared" si="40"/>
        <v>1</v>
      </c>
      <c r="G185">
        <f t="shared" si="41"/>
        <v>0</v>
      </c>
      <c r="H185" s="20">
        <f t="shared" si="42"/>
        <v>0</v>
      </c>
      <c r="I185">
        <f t="shared" si="43"/>
        <v>1</v>
      </c>
      <c r="J185">
        <f t="shared" si="34"/>
        <v>0</v>
      </c>
      <c r="K185">
        <f t="shared" si="44"/>
        <v>0</v>
      </c>
      <c r="L185">
        <f t="shared" si="35"/>
        <v>0</v>
      </c>
      <c r="M185">
        <f t="shared" si="45"/>
        <v>0</v>
      </c>
      <c r="N185">
        <f t="shared" si="36"/>
        <v>0</v>
      </c>
      <c r="O185">
        <f t="shared" si="46"/>
        <v>0</v>
      </c>
      <c r="P185">
        <f t="shared" si="37"/>
        <v>0</v>
      </c>
      <c r="Q185">
        <f t="shared" si="47"/>
        <v>0</v>
      </c>
      <c r="R185">
        <f t="shared" si="38"/>
        <v>0</v>
      </c>
      <c r="S185">
        <f t="shared" si="48"/>
        <v>0</v>
      </c>
      <c r="T185">
        <f t="shared" si="39"/>
        <v>0</v>
      </c>
      <c r="U185" s="20">
        <f t="shared" si="49"/>
        <v>0</v>
      </c>
      <c r="V185" s="20">
        <f t="shared" si="50"/>
        <v>0</v>
      </c>
      <c r="W185" s="38">
        <v>4.20682587603185</v>
      </c>
      <c r="X185" s="38">
        <v>546</v>
      </c>
      <c r="Y185" s="20">
        <v>0</v>
      </c>
      <c r="Z185" s="20">
        <v>1</v>
      </c>
    </row>
    <row r="186" spans="1:26">
      <c r="A186" s="38" t="s">
        <v>187</v>
      </c>
      <c r="B186" s="38">
        <v>702</v>
      </c>
      <c r="C186" t="s">
        <v>993</v>
      </c>
      <c r="D186" s="38">
        <v>1502</v>
      </c>
      <c r="E186" t="s">
        <v>994</v>
      </c>
      <c r="F186">
        <f t="shared" si="40"/>
        <v>1</v>
      </c>
      <c r="G186">
        <f t="shared" si="41"/>
        <v>0</v>
      </c>
      <c r="H186" s="20">
        <f t="shared" si="42"/>
        <v>0</v>
      </c>
      <c r="I186">
        <f t="shared" si="43"/>
        <v>0</v>
      </c>
      <c r="J186">
        <f t="shared" si="34"/>
        <v>0</v>
      </c>
      <c r="K186">
        <f t="shared" si="44"/>
        <v>0</v>
      </c>
      <c r="L186">
        <f t="shared" si="35"/>
        <v>0</v>
      </c>
      <c r="M186">
        <f t="shared" si="45"/>
        <v>0</v>
      </c>
      <c r="N186">
        <f t="shared" si="36"/>
        <v>0</v>
      </c>
      <c r="O186">
        <f t="shared" si="46"/>
        <v>0</v>
      </c>
      <c r="P186">
        <f t="shared" si="37"/>
        <v>0</v>
      </c>
      <c r="Q186">
        <f t="shared" si="47"/>
        <v>1</v>
      </c>
      <c r="R186">
        <f t="shared" si="38"/>
        <v>0</v>
      </c>
      <c r="S186">
        <f t="shared" si="48"/>
        <v>0</v>
      </c>
      <c r="T186">
        <f t="shared" si="39"/>
        <v>0</v>
      </c>
      <c r="U186" s="20">
        <f t="shared" si="49"/>
        <v>0</v>
      </c>
      <c r="V186" s="20">
        <f t="shared" si="50"/>
        <v>0</v>
      </c>
      <c r="W186" s="38">
        <v>3.5465426634781312</v>
      </c>
      <c r="X186" s="38">
        <v>157</v>
      </c>
      <c r="Y186" s="20">
        <v>0</v>
      </c>
      <c r="Z186" s="20">
        <v>1</v>
      </c>
    </row>
    <row r="187" spans="1:26">
      <c r="A187" s="38" t="s">
        <v>188</v>
      </c>
      <c r="B187" s="38">
        <v>304</v>
      </c>
      <c r="C187" t="s">
        <v>993</v>
      </c>
      <c r="D187" s="38">
        <v>1502</v>
      </c>
      <c r="E187" t="s">
        <v>994</v>
      </c>
      <c r="F187">
        <f t="shared" si="40"/>
        <v>1</v>
      </c>
      <c r="G187">
        <f t="shared" si="41"/>
        <v>0</v>
      </c>
      <c r="H187" s="20">
        <f t="shared" si="42"/>
        <v>0</v>
      </c>
      <c r="I187">
        <f t="shared" si="43"/>
        <v>0</v>
      </c>
      <c r="J187">
        <f t="shared" si="34"/>
        <v>0</v>
      </c>
      <c r="K187">
        <f t="shared" si="44"/>
        <v>0</v>
      </c>
      <c r="L187">
        <f t="shared" si="35"/>
        <v>0</v>
      </c>
      <c r="M187">
        <f t="shared" si="45"/>
        <v>0</v>
      </c>
      <c r="N187">
        <f t="shared" si="36"/>
        <v>0</v>
      </c>
      <c r="O187">
        <f t="shared" si="46"/>
        <v>1</v>
      </c>
      <c r="P187">
        <f t="shared" si="37"/>
        <v>0</v>
      </c>
      <c r="Q187">
        <f t="shared" si="47"/>
        <v>0</v>
      </c>
      <c r="R187">
        <f t="shared" si="38"/>
        <v>0</v>
      </c>
      <c r="S187">
        <f t="shared" si="48"/>
        <v>0</v>
      </c>
      <c r="T187">
        <f t="shared" si="39"/>
        <v>0</v>
      </c>
      <c r="U187" s="20">
        <f t="shared" si="49"/>
        <v>0</v>
      </c>
      <c r="V187" s="20">
        <f t="shared" si="50"/>
        <v>0</v>
      </c>
      <c r="W187" s="38">
        <v>4.4313637641589869</v>
      </c>
      <c r="X187" s="38">
        <v>333</v>
      </c>
      <c r="Y187" s="20">
        <v>0</v>
      </c>
      <c r="Z187" s="20">
        <v>1</v>
      </c>
    </row>
    <row r="188" spans="1:26">
      <c r="A188" s="38" t="s">
        <v>189</v>
      </c>
      <c r="B188" s="38">
        <v>102</v>
      </c>
      <c r="C188" t="s">
        <v>993</v>
      </c>
      <c r="D188" s="38">
        <v>303</v>
      </c>
      <c r="E188" t="s">
        <v>993</v>
      </c>
      <c r="F188">
        <f t="shared" si="40"/>
        <v>1</v>
      </c>
      <c r="G188">
        <f t="shared" si="41"/>
        <v>1</v>
      </c>
      <c r="H188" s="20">
        <f t="shared" si="42"/>
        <v>0</v>
      </c>
      <c r="I188">
        <f t="shared" si="43"/>
        <v>1</v>
      </c>
      <c r="J188">
        <f t="shared" si="34"/>
        <v>0</v>
      </c>
      <c r="K188">
        <f t="shared" si="44"/>
        <v>0</v>
      </c>
      <c r="L188">
        <f t="shared" si="35"/>
        <v>0</v>
      </c>
      <c r="M188">
        <f t="shared" si="45"/>
        <v>1</v>
      </c>
      <c r="N188">
        <f t="shared" si="36"/>
        <v>0</v>
      </c>
      <c r="O188">
        <f t="shared" si="46"/>
        <v>0</v>
      </c>
      <c r="P188">
        <f t="shared" si="37"/>
        <v>0</v>
      </c>
      <c r="Q188">
        <f t="shared" si="47"/>
        <v>0</v>
      </c>
      <c r="R188">
        <f t="shared" si="38"/>
        <v>0</v>
      </c>
      <c r="S188">
        <f t="shared" si="48"/>
        <v>0</v>
      </c>
      <c r="T188">
        <f t="shared" si="39"/>
        <v>0</v>
      </c>
      <c r="U188" s="20">
        <f t="shared" si="49"/>
        <v>0</v>
      </c>
      <c r="V188" s="20">
        <f t="shared" si="50"/>
        <v>0</v>
      </c>
      <c r="W188" s="38">
        <v>5.2718416065364986</v>
      </c>
      <c r="X188" s="38">
        <v>181</v>
      </c>
      <c r="Y188" s="20">
        <v>0</v>
      </c>
      <c r="Z188" s="20">
        <v>1</v>
      </c>
    </row>
    <row r="189" spans="1:26">
      <c r="A189" s="38" t="s">
        <v>190</v>
      </c>
      <c r="B189" s="38">
        <v>102</v>
      </c>
      <c r="C189" t="s">
        <v>993</v>
      </c>
      <c r="D189" s="38" t="s">
        <v>507</v>
      </c>
      <c r="E189" t="s">
        <v>993</v>
      </c>
      <c r="F189">
        <f t="shared" si="40"/>
        <v>1</v>
      </c>
      <c r="G189">
        <f t="shared" si="41"/>
        <v>1</v>
      </c>
      <c r="H189" s="20">
        <f t="shared" si="42"/>
        <v>0</v>
      </c>
      <c r="I189">
        <f t="shared" si="43"/>
        <v>1</v>
      </c>
      <c r="J189">
        <f t="shared" si="34"/>
        <v>0</v>
      </c>
      <c r="K189">
        <f t="shared" si="44"/>
        <v>0</v>
      </c>
      <c r="L189">
        <f t="shared" si="35"/>
        <v>0</v>
      </c>
      <c r="M189">
        <f t="shared" si="45"/>
        <v>0</v>
      </c>
      <c r="N189">
        <f t="shared" si="36"/>
        <v>0</v>
      </c>
      <c r="O189">
        <f t="shared" si="46"/>
        <v>0</v>
      </c>
      <c r="P189">
        <f t="shared" si="37"/>
        <v>0</v>
      </c>
      <c r="Q189">
        <f t="shared" si="47"/>
        <v>0</v>
      </c>
      <c r="R189">
        <f t="shared" si="38"/>
        <v>0</v>
      </c>
      <c r="S189">
        <f t="shared" si="48"/>
        <v>0</v>
      </c>
      <c r="T189">
        <f t="shared" si="39"/>
        <v>0</v>
      </c>
      <c r="U189" s="20">
        <f t="shared" si="49"/>
        <v>0</v>
      </c>
      <c r="V189" s="20">
        <f t="shared" si="50"/>
        <v>0</v>
      </c>
      <c r="W189" s="38">
        <v>4.4828735836087539</v>
      </c>
      <c r="X189" s="38">
        <v>179</v>
      </c>
      <c r="Y189" s="20">
        <v>0</v>
      </c>
      <c r="Z189" s="20">
        <v>1</v>
      </c>
    </row>
    <row r="190" spans="1:26">
      <c r="A190" s="38" t="s">
        <v>191</v>
      </c>
      <c r="B190" s="38">
        <v>102</v>
      </c>
      <c r="C190" t="s">
        <v>993</v>
      </c>
      <c r="D190" s="38">
        <v>1502</v>
      </c>
      <c r="E190" t="s">
        <v>994</v>
      </c>
      <c r="F190">
        <f t="shared" si="40"/>
        <v>1</v>
      </c>
      <c r="G190">
        <f t="shared" si="41"/>
        <v>0</v>
      </c>
      <c r="H190" s="20">
        <f t="shared" si="42"/>
        <v>0</v>
      </c>
      <c r="I190">
        <f t="shared" si="43"/>
        <v>1</v>
      </c>
      <c r="J190">
        <f t="shared" si="34"/>
        <v>0</v>
      </c>
      <c r="K190">
        <f t="shared" si="44"/>
        <v>0</v>
      </c>
      <c r="L190">
        <f t="shared" si="35"/>
        <v>0</v>
      </c>
      <c r="M190">
        <f t="shared" si="45"/>
        <v>0</v>
      </c>
      <c r="N190">
        <f t="shared" si="36"/>
        <v>0</v>
      </c>
      <c r="O190">
        <f t="shared" si="46"/>
        <v>0</v>
      </c>
      <c r="P190">
        <f t="shared" si="37"/>
        <v>0</v>
      </c>
      <c r="Q190">
        <f t="shared" si="47"/>
        <v>0</v>
      </c>
      <c r="R190">
        <f t="shared" si="38"/>
        <v>0</v>
      </c>
      <c r="S190">
        <f t="shared" si="48"/>
        <v>0</v>
      </c>
      <c r="T190">
        <f t="shared" si="39"/>
        <v>0</v>
      </c>
      <c r="U190" s="20">
        <f t="shared" si="49"/>
        <v>0</v>
      </c>
      <c r="V190" s="20">
        <f t="shared" si="50"/>
        <v>0</v>
      </c>
      <c r="W190" s="38">
        <v>5.4698220159781634</v>
      </c>
      <c r="X190" s="38">
        <v>13</v>
      </c>
      <c r="Y190" s="20">
        <v>0</v>
      </c>
      <c r="Z190" s="20">
        <v>1</v>
      </c>
    </row>
    <row r="191" spans="1:26">
      <c r="A191" s="38" t="s">
        <v>192</v>
      </c>
      <c r="B191" s="38">
        <v>403</v>
      </c>
      <c r="C191" t="s">
        <v>994</v>
      </c>
      <c r="D191" s="38">
        <v>702</v>
      </c>
      <c r="E191" t="s">
        <v>993</v>
      </c>
      <c r="F191">
        <f t="shared" si="40"/>
        <v>1</v>
      </c>
      <c r="G191">
        <f t="shared" si="41"/>
        <v>0</v>
      </c>
      <c r="H191" s="20">
        <f t="shared" si="42"/>
        <v>0</v>
      </c>
      <c r="I191">
        <f t="shared" si="43"/>
        <v>0</v>
      </c>
      <c r="J191">
        <f t="shared" si="34"/>
        <v>0</v>
      </c>
      <c r="K191">
        <f t="shared" si="44"/>
        <v>0</v>
      </c>
      <c r="L191">
        <f t="shared" si="35"/>
        <v>0</v>
      </c>
      <c r="M191">
        <f t="shared" si="45"/>
        <v>0</v>
      </c>
      <c r="N191">
        <f t="shared" si="36"/>
        <v>0</v>
      </c>
      <c r="O191">
        <f t="shared" si="46"/>
        <v>0</v>
      </c>
      <c r="P191">
        <f t="shared" si="37"/>
        <v>0</v>
      </c>
      <c r="Q191">
        <f t="shared" si="47"/>
        <v>1</v>
      </c>
      <c r="R191">
        <f t="shared" si="38"/>
        <v>0</v>
      </c>
      <c r="S191">
        <f t="shared" si="48"/>
        <v>0</v>
      </c>
      <c r="T191">
        <f t="shared" si="39"/>
        <v>0</v>
      </c>
      <c r="U191" s="20">
        <f t="shared" si="49"/>
        <v>0</v>
      </c>
      <c r="V191" s="20">
        <f t="shared" si="50"/>
        <v>0</v>
      </c>
      <c r="W191" s="38">
        <v>2.3820170425748683</v>
      </c>
      <c r="X191" s="38">
        <v>298</v>
      </c>
      <c r="Y191" s="20">
        <v>0</v>
      </c>
      <c r="Z191" s="20">
        <v>1</v>
      </c>
    </row>
    <row r="192" spans="1:26">
      <c r="A192" s="38" t="s">
        <v>193</v>
      </c>
      <c r="B192" s="38">
        <v>303</v>
      </c>
      <c r="C192" t="s">
        <v>993</v>
      </c>
      <c r="D192" s="38">
        <v>801</v>
      </c>
      <c r="E192" t="s">
        <v>993</v>
      </c>
      <c r="F192">
        <f t="shared" si="40"/>
        <v>1</v>
      </c>
      <c r="G192">
        <f t="shared" si="41"/>
        <v>1</v>
      </c>
      <c r="H192" s="20">
        <f t="shared" si="42"/>
        <v>0</v>
      </c>
      <c r="I192">
        <f t="shared" si="43"/>
        <v>0</v>
      </c>
      <c r="J192">
        <f t="shared" si="34"/>
        <v>0</v>
      </c>
      <c r="K192">
        <f t="shared" si="44"/>
        <v>0</v>
      </c>
      <c r="L192">
        <f t="shared" si="35"/>
        <v>0</v>
      </c>
      <c r="M192">
        <f t="shared" si="45"/>
        <v>1</v>
      </c>
      <c r="N192">
        <f t="shared" si="36"/>
        <v>0</v>
      </c>
      <c r="O192">
        <f t="shared" si="46"/>
        <v>0</v>
      </c>
      <c r="P192">
        <f t="shared" si="37"/>
        <v>0</v>
      </c>
      <c r="Q192">
        <f t="shared" si="47"/>
        <v>0</v>
      </c>
      <c r="R192">
        <f t="shared" si="38"/>
        <v>0</v>
      </c>
      <c r="S192">
        <f t="shared" si="48"/>
        <v>1</v>
      </c>
      <c r="T192">
        <f t="shared" si="39"/>
        <v>0</v>
      </c>
      <c r="U192" s="20">
        <f t="shared" si="49"/>
        <v>0</v>
      </c>
      <c r="V192" s="20">
        <f t="shared" si="50"/>
        <v>0</v>
      </c>
      <c r="W192" s="38">
        <v>4.0170333392987807</v>
      </c>
      <c r="X192" s="38">
        <v>223</v>
      </c>
      <c r="Y192" s="20">
        <v>0</v>
      </c>
      <c r="Z192" s="20">
        <v>1</v>
      </c>
    </row>
    <row r="193" spans="1:26">
      <c r="A193" s="38" t="s">
        <v>194</v>
      </c>
      <c r="B193" s="38">
        <v>302</v>
      </c>
      <c r="C193" t="s">
        <v>993</v>
      </c>
      <c r="D193" s="38">
        <v>702</v>
      </c>
      <c r="E193" t="s">
        <v>993</v>
      </c>
      <c r="F193">
        <f t="shared" si="40"/>
        <v>1</v>
      </c>
      <c r="G193">
        <f t="shared" si="41"/>
        <v>1</v>
      </c>
      <c r="H193" s="20">
        <f t="shared" si="42"/>
        <v>0</v>
      </c>
      <c r="I193">
        <f t="shared" si="43"/>
        <v>0</v>
      </c>
      <c r="J193">
        <f t="shared" ref="J193:J256" si="51">IF(AND(I193=1,Y193=1),1,0)</f>
        <v>0</v>
      </c>
      <c r="K193">
        <f t="shared" si="44"/>
        <v>1</v>
      </c>
      <c r="L193">
        <f t="shared" ref="L193:L256" si="52">IF(AND(K193=1,Y193=1),1,0)</f>
        <v>0</v>
      </c>
      <c r="M193">
        <f t="shared" si="45"/>
        <v>0</v>
      </c>
      <c r="N193">
        <f t="shared" ref="N193:N256" si="53">IF(AND(M193=1,Y193=1),1,0)</f>
        <v>0</v>
      </c>
      <c r="O193">
        <f t="shared" si="46"/>
        <v>0</v>
      </c>
      <c r="P193">
        <f t="shared" ref="P193:P256" si="54">IF(AND(O193=1,Y193=1),1,0)</f>
        <v>0</v>
      </c>
      <c r="Q193">
        <f t="shared" si="47"/>
        <v>1</v>
      </c>
      <c r="R193">
        <f t="shared" ref="R193:R256" si="55">IF(AND(Q193=1,Y193=1),1,0)</f>
        <v>0</v>
      </c>
      <c r="S193">
        <f t="shared" si="48"/>
        <v>0</v>
      </c>
      <c r="T193">
        <f t="shared" ref="T193:T256" si="56">IF(AND(S193=1,Y193=1),1,0)</f>
        <v>0</v>
      </c>
      <c r="U193" s="20">
        <f t="shared" si="49"/>
        <v>0</v>
      </c>
      <c r="V193" s="20">
        <f t="shared" si="50"/>
        <v>0</v>
      </c>
      <c r="W193" s="38">
        <v>3.3031960574204886</v>
      </c>
      <c r="X193" s="38">
        <v>307</v>
      </c>
      <c r="Y193" s="20">
        <v>0</v>
      </c>
      <c r="Z193" s="20">
        <v>1</v>
      </c>
    </row>
    <row r="194" spans="1:26">
      <c r="A194" s="38" t="s">
        <v>195</v>
      </c>
      <c r="B194" s="38">
        <v>702</v>
      </c>
      <c r="C194" t="s">
        <v>993</v>
      </c>
      <c r="D194" s="38">
        <v>801</v>
      </c>
      <c r="E194" t="s">
        <v>993</v>
      </c>
      <c r="F194">
        <f t="shared" ref="F194:F257" si="57">IF(OR(C194="C1",E194="C1"),1,0)</f>
        <v>1</v>
      </c>
      <c r="G194">
        <f t="shared" ref="G194:G257" si="58">IF(C194=E194,1,0)</f>
        <v>1</v>
      </c>
      <c r="H194" s="20">
        <f t="shared" ref="H194:H257" si="59">IF(AND(F194=1,Y194=1),1,0)</f>
        <v>0</v>
      </c>
      <c r="I194">
        <f t="shared" ref="I194:I257" si="60">IF(OR(B194=102,D194=102),1,0)</f>
        <v>0</v>
      </c>
      <c r="J194">
        <f t="shared" si="51"/>
        <v>0</v>
      </c>
      <c r="K194">
        <f t="shared" ref="K194:K257" si="61">IF(OR(B194=302,D194=302),1,0)</f>
        <v>0</v>
      </c>
      <c r="L194">
        <f t="shared" si="52"/>
        <v>0</v>
      </c>
      <c r="M194">
        <f t="shared" ref="M194:M257" si="62">IF(OR(B194=303,D194=303),1,0)</f>
        <v>0</v>
      </c>
      <c r="N194">
        <f t="shared" si="53"/>
        <v>0</v>
      </c>
      <c r="O194">
        <f t="shared" ref="O194:O257" si="63">IF(OR(B194=304,D194=304),1,0)</f>
        <v>0</v>
      </c>
      <c r="P194">
        <f t="shared" si="54"/>
        <v>0</v>
      </c>
      <c r="Q194">
        <f t="shared" ref="Q194:Q257" si="64">IF(OR(B194=702,D194=702),1,0)</f>
        <v>1</v>
      </c>
      <c r="R194">
        <f t="shared" si="55"/>
        <v>0</v>
      </c>
      <c r="S194">
        <f t="shared" ref="S194:S257" si="65">IF(OR(B194=801,D194=801),1,0)</f>
        <v>1</v>
      </c>
      <c r="T194">
        <f t="shared" si="56"/>
        <v>0</v>
      </c>
      <c r="U194" s="20">
        <f t="shared" ref="U194:U257" si="66">IF(OR(B194=1202,D194=1202),1,0)</f>
        <v>0</v>
      </c>
      <c r="V194" s="20">
        <f t="shared" ref="V194:V257" si="67">IF(AND(U194=1,Y194=1),1,0)</f>
        <v>0</v>
      </c>
      <c r="W194" s="38">
        <v>5.143014800254095</v>
      </c>
      <c r="X194" s="38">
        <v>381</v>
      </c>
      <c r="Y194" s="20">
        <v>0</v>
      </c>
      <c r="Z194" s="20">
        <v>1</v>
      </c>
    </row>
    <row r="195" spans="1:26">
      <c r="A195" s="38" t="s">
        <v>196</v>
      </c>
      <c r="B195" s="38">
        <v>403</v>
      </c>
      <c r="C195" t="s">
        <v>994</v>
      </c>
      <c r="D195" s="38" t="s">
        <v>507</v>
      </c>
      <c r="E195" t="s">
        <v>994</v>
      </c>
      <c r="F195">
        <f t="shared" si="57"/>
        <v>0</v>
      </c>
      <c r="G195">
        <f t="shared" si="58"/>
        <v>1</v>
      </c>
      <c r="H195" s="20">
        <f t="shared" si="59"/>
        <v>0</v>
      </c>
      <c r="I195">
        <f t="shared" si="60"/>
        <v>0</v>
      </c>
      <c r="J195">
        <f t="shared" si="51"/>
        <v>0</v>
      </c>
      <c r="K195">
        <f t="shared" si="61"/>
        <v>0</v>
      </c>
      <c r="L195">
        <f t="shared" si="52"/>
        <v>0</v>
      </c>
      <c r="M195">
        <f t="shared" si="62"/>
        <v>0</v>
      </c>
      <c r="N195">
        <f t="shared" si="53"/>
        <v>0</v>
      </c>
      <c r="O195">
        <f t="shared" si="63"/>
        <v>0</v>
      </c>
      <c r="P195">
        <f t="shared" si="54"/>
        <v>0</v>
      </c>
      <c r="Q195">
        <f t="shared" si="64"/>
        <v>0</v>
      </c>
      <c r="R195">
        <f t="shared" si="55"/>
        <v>0</v>
      </c>
      <c r="S195">
        <f t="shared" si="65"/>
        <v>0</v>
      </c>
      <c r="T195">
        <f t="shared" si="56"/>
        <v>0</v>
      </c>
      <c r="U195" s="20">
        <f t="shared" si="66"/>
        <v>0</v>
      </c>
      <c r="V195" s="20">
        <f t="shared" si="67"/>
        <v>0</v>
      </c>
      <c r="W195" s="38">
        <v>3.8808135922807914</v>
      </c>
      <c r="X195" s="38">
        <v>109</v>
      </c>
      <c r="Y195" s="20">
        <v>0</v>
      </c>
      <c r="Z195" s="20">
        <v>1</v>
      </c>
    </row>
    <row r="196" spans="1:26">
      <c r="A196" s="38" t="s">
        <v>197</v>
      </c>
      <c r="B196" s="38">
        <v>702</v>
      </c>
      <c r="C196" t="s">
        <v>993</v>
      </c>
      <c r="D196" s="38">
        <v>801</v>
      </c>
      <c r="E196" t="s">
        <v>993</v>
      </c>
      <c r="F196">
        <f t="shared" si="57"/>
        <v>1</v>
      </c>
      <c r="G196">
        <f t="shared" si="58"/>
        <v>1</v>
      </c>
      <c r="H196" s="20">
        <f t="shared" si="59"/>
        <v>1</v>
      </c>
      <c r="I196">
        <f t="shared" si="60"/>
        <v>0</v>
      </c>
      <c r="J196">
        <f t="shared" si="51"/>
        <v>0</v>
      </c>
      <c r="K196">
        <f t="shared" si="61"/>
        <v>0</v>
      </c>
      <c r="L196">
        <f t="shared" si="52"/>
        <v>0</v>
      </c>
      <c r="M196">
        <f t="shared" si="62"/>
        <v>0</v>
      </c>
      <c r="N196">
        <f t="shared" si="53"/>
        <v>0</v>
      </c>
      <c r="O196">
        <f t="shared" si="63"/>
        <v>0</v>
      </c>
      <c r="P196">
        <f t="shared" si="54"/>
        <v>0</v>
      </c>
      <c r="Q196">
        <f t="shared" si="64"/>
        <v>1</v>
      </c>
      <c r="R196">
        <f t="shared" si="55"/>
        <v>1</v>
      </c>
      <c r="S196">
        <f t="shared" si="65"/>
        <v>1</v>
      </c>
      <c r="T196">
        <f t="shared" si="56"/>
        <v>1</v>
      </c>
      <c r="U196" s="20">
        <f t="shared" si="66"/>
        <v>0</v>
      </c>
      <c r="V196" s="20">
        <f t="shared" si="67"/>
        <v>0</v>
      </c>
      <c r="W196" s="38">
        <v>5.0530784434834199</v>
      </c>
      <c r="X196" s="38">
        <v>206</v>
      </c>
      <c r="Y196" s="20">
        <v>1</v>
      </c>
      <c r="Z196" s="20">
        <v>0</v>
      </c>
    </row>
    <row r="197" spans="1:26">
      <c r="A197" s="38" t="s">
        <v>198</v>
      </c>
      <c r="B197" s="38">
        <v>401</v>
      </c>
      <c r="C197" t="s">
        <v>994</v>
      </c>
      <c r="D197" s="38">
        <v>702</v>
      </c>
      <c r="E197" t="s">
        <v>993</v>
      </c>
      <c r="F197">
        <f t="shared" si="57"/>
        <v>1</v>
      </c>
      <c r="G197">
        <f t="shared" si="58"/>
        <v>0</v>
      </c>
      <c r="H197" s="20">
        <f t="shared" si="59"/>
        <v>0</v>
      </c>
      <c r="I197">
        <f t="shared" si="60"/>
        <v>0</v>
      </c>
      <c r="J197">
        <f t="shared" si="51"/>
        <v>0</v>
      </c>
      <c r="K197">
        <f t="shared" si="61"/>
        <v>0</v>
      </c>
      <c r="L197">
        <f t="shared" si="52"/>
        <v>0</v>
      </c>
      <c r="M197">
        <f t="shared" si="62"/>
        <v>0</v>
      </c>
      <c r="N197">
        <f t="shared" si="53"/>
        <v>0</v>
      </c>
      <c r="O197">
        <f t="shared" si="63"/>
        <v>0</v>
      </c>
      <c r="P197">
        <f t="shared" si="54"/>
        <v>0</v>
      </c>
      <c r="Q197">
        <f t="shared" si="64"/>
        <v>1</v>
      </c>
      <c r="R197">
        <f t="shared" si="55"/>
        <v>0</v>
      </c>
      <c r="S197">
        <f t="shared" si="65"/>
        <v>0</v>
      </c>
      <c r="T197">
        <f t="shared" si="56"/>
        <v>0</v>
      </c>
      <c r="U197" s="20">
        <f t="shared" si="66"/>
        <v>0</v>
      </c>
      <c r="V197" s="20">
        <f t="shared" si="67"/>
        <v>0</v>
      </c>
      <c r="W197" s="38">
        <v>4.0681858617461613</v>
      </c>
      <c r="X197" s="38">
        <v>75</v>
      </c>
      <c r="Y197" s="20">
        <v>0</v>
      </c>
      <c r="Z197" s="20">
        <v>1</v>
      </c>
    </row>
    <row r="198" spans="1:26">
      <c r="A198" s="38" t="s">
        <v>199</v>
      </c>
      <c r="B198" s="38">
        <v>102</v>
      </c>
      <c r="C198" t="s">
        <v>993</v>
      </c>
      <c r="D198" s="38">
        <v>801</v>
      </c>
      <c r="E198" t="s">
        <v>993</v>
      </c>
      <c r="F198">
        <f t="shared" si="57"/>
        <v>1</v>
      </c>
      <c r="G198">
        <f t="shared" si="58"/>
        <v>1</v>
      </c>
      <c r="H198" s="20">
        <f t="shared" si="59"/>
        <v>0</v>
      </c>
      <c r="I198">
        <f t="shared" si="60"/>
        <v>1</v>
      </c>
      <c r="J198">
        <f t="shared" si="51"/>
        <v>0</v>
      </c>
      <c r="K198">
        <f t="shared" si="61"/>
        <v>0</v>
      </c>
      <c r="L198">
        <f t="shared" si="52"/>
        <v>0</v>
      </c>
      <c r="M198">
        <f t="shared" si="62"/>
        <v>0</v>
      </c>
      <c r="N198">
        <f t="shared" si="53"/>
        <v>0</v>
      </c>
      <c r="O198">
        <f t="shared" si="63"/>
        <v>0</v>
      </c>
      <c r="P198">
        <f t="shared" si="54"/>
        <v>0</v>
      </c>
      <c r="Q198">
        <f t="shared" si="64"/>
        <v>0</v>
      </c>
      <c r="R198">
        <f t="shared" si="55"/>
        <v>0</v>
      </c>
      <c r="S198">
        <f t="shared" si="65"/>
        <v>1</v>
      </c>
      <c r="T198">
        <f t="shared" si="56"/>
        <v>0</v>
      </c>
      <c r="U198" s="20">
        <f t="shared" si="66"/>
        <v>0</v>
      </c>
      <c r="V198" s="20">
        <f t="shared" si="67"/>
        <v>0</v>
      </c>
      <c r="W198" s="38">
        <v>2.1583624920952498</v>
      </c>
      <c r="X198" s="38">
        <v>357</v>
      </c>
      <c r="Y198" s="20">
        <v>0</v>
      </c>
      <c r="Z198" s="20">
        <v>1</v>
      </c>
    </row>
    <row r="199" spans="1:26">
      <c r="A199" s="38" t="s">
        <v>200</v>
      </c>
      <c r="B199" s="38">
        <v>401</v>
      </c>
      <c r="C199" t="s">
        <v>994</v>
      </c>
      <c r="D199" s="38">
        <v>1505</v>
      </c>
      <c r="E199" t="s">
        <v>994</v>
      </c>
      <c r="F199">
        <f t="shared" si="57"/>
        <v>0</v>
      </c>
      <c r="G199">
        <f t="shared" si="58"/>
        <v>1</v>
      </c>
      <c r="H199" s="20">
        <f t="shared" si="59"/>
        <v>0</v>
      </c>
      <c r="I199">
        <f t="shared" si="60"/>
        <v>0</v>
      </c>
      <c r="J199">
        <f t="shared" si="51"/>
        <v>0</v>
      </c>
      <c r="K199">
        <f t="shared" si="61"/>
        <v>0</v>
      </c>
      <c r="L199">
        <f t="shared" si="52"/>
        <v>0</v>
      </c>
      <c r="M199">
        <f t="shared" si="62"/>
        <v>0</v>
      </c>
      <c r="N199">
        <f t="shared" si="53"/>
        <v>0</v>
      </c>
      <c r="O199">
        <f t="shared" si="63"/>
        <v>0</v>
      </c>
      <c r="P199">
        <f t="shared" si="54"/>
        <v>0</v>
      </c>
      <c r="Q199">
        <f t="shared" si="64"/>
        <v>0</v>
      </c>
      <c r="R199">
        <f t="shared" si="55"/>
        <v>0</v>
      </c>
      <c r="S199">
        <f t="shared" si="65"/>
        <v>0</v>
      </c>
      <c r="T199">
        <f t="shared" si="56"/>
        <v>0</v>
      </c>
      <c r="U199" s="20">
        <f t="shared" si="66"/>
        <v>0</v>
      </c>
      <c r="V199" s="20">
        <f t="shared" si="67"/>
        <v>0</v>
      </c>
      <c r="W199" s="38">
        <v>4.5465426634781307</v>
      </c>
      <c r="X199" s="38">
        <v>88</v>
      </c>
      <c r="Y199" s="20">
        <v>0</v>
      </c>
      <c r="Z199" s="20">
        <v>1</v>
      </c>
    </row>
    <row r="200" spans="1:26">
      <c r="A200" s="38" t="s">
        <v>201</v>
      </c>
      <c r="B200" s="38">
        <v>102</v>
      </c>
      <c r="C200" t="s">
        <v>993</v>
      </c>
      <c r="D200" s="38">
        <v>1505</v>
      </c>
      <c r="E200" t="s">
        <v>994</v>
      </c>
      <c r="F200">
        <f t="shared" si="57"/>
        <v>1</v>
      </c>
      <c r="G200">
        <f t="shared" si="58"/>
        <v>0</v>
      </c>
      <c r="H200" s="20">
        <f t="shared" si="59"/>
        <v>1</v>
      </c>
      <c r="I200">
        <f t="shared" si="60"/>
        <v>1</v>
      </c>
      <c r="J200">
        <f t="shared" si="51"/>
        <v>1</v>
      </c>
      <c r="K200">
        <f t="shared" si="61"/>
        <v>0</v>
      </c>
      <c r="L200">
        <f t="shared" si="52"/>
        <v>0</v>
      </c>
      <c r="M200">
        <f t="shared" si="62"/>
        <v>0</v>
      </c>
      <c r="N200">
        <f t="shared" si="53"/>
        <v>0</v>
      </c>
      <c r="O200">
        <f t="shared" si="63"/>
        <v>0</v>
      </c>
      <c r="P200">
        <f t="shared" si="54"/>
        <v>0</v>
      </c>
      <c r="Q200">
        <f t="shared" si="64"/>
        <v>0</v>
      </c>
      <c r="R200">
        <f t="shared" si="55"/>
        <v>0</v>
      </c>
      <c r="S200">
        <f t="shared" si="65"/>
        <v>0</v>
      </c>
      <c r="T200">
        <f t="shared" si="56"/>
        <v>0</v>
      </c>
      <c r="U200" s="20">
        <f t="shared" si="66"/>
        <v>0</v>
      </c>
      <c r="V200" s="20">
        <f t="shared" si="67"/>
        <v>0</v>
      </c>
      <c r="W200" s="38">
        <v>5.0293837776852097</v>
      </c>
      <c r="X200" s="38">
        <v>188</v>
      </c>
      <c r="Y200" s="20">
        <v>1</v>
      </c>
      <c r="Z200" s="20">
        <v>1</v>
      </c>
    </row>
    <row r="201" spans="1:26">
      <c r="A201" s="38" t="s">
        <v>202</v>
      </c>
      <c r="B201" s="38">
        <v>702</v>
      </c>
      <c r="C201" t="s">
        <v>993</v>
      </c>
      <c r="D201" s="38">
        <v>1502</v>
      </c>
      <c r="E201" t="s">
        <v>994</v>
      </c>
      <c r="F201">
        <f t="shared" si="57"/>
        <v>1</v>
      </c>
      <c r="G201">
        <f t="shared" si="58"/>
        <v>0</v>
      </c>
      <c r="H201" s="20">
        <f t="shared" si="59"/>
        <v>0</v>
      </c>
      <c r="I201">
        <f t="shared" si="60"/>
        <v>0</v>
      </c>
      <c r="J201">
        <f t="shared" si="51"/>
        <v>0</v>
      </c>
      <c r="K201">
        <f t="shared" si="61"/>
        <v>0</v>
      </c>
      <c r="L201">
        <f t="shared" si="52"/>
        <v>0</v>
      </c>
      <c r="M201">
        <f t="shared" si="62"/>
        <v>0</v>
      </c>
      <c r="N201">
        <f t="shared" si="53"/>
        <v>0</v>
      </c>
      <c r="O201">
        <f t="shared" si="63"/>
        <v>0</v>
      </c>
      <c r="P201">
        <f t="shared" si="54"/>
        <v>0</v>
      </c>
      <c r="Q201">
        <f t="shared" si="64"/>
        <v>1</v>
      </c>
      <c r="R201">
        <f t="shared" si="55"/>
        <v>0</v>
      </c>
      <c r="S201">
        <f t="shared" si="65"/>
        <v>0</v>
      </c>
      <c r="T201">
        <f t="shared" si="56"/>
        <v>0</v>
      </c>
      <c r="U201" s="20">
        <f t="shared" si="66"/>
        <v>0</v>
      </c>
      <c r="V201" s="20">
        <f t="shared" si="67"/>
        <v>0</v>
      </c>
      <c r="W201" s="38">
        <v>5.0293837776852097</v>
      </c>
      <c r="X201" s="38">
        <v>536</v>
      </c>
      <c r="Y201" s="20">
        <v>0</v>
      </c>
      <c r="Z201" s="20">
        <v>1</v>
      </c>
    </row>
    <row r="202" spans="1:26">
      <c r="A202" s="38" t="s">
        <v>203</v>
      </c>
      <c r="B202" s="38">
        <v>303</v>
      </c>
      <c r="C202" t="s">
        <v>993</v>
      </c>
      <c r="D202" s="38">
        <v>304</v>
      </c>
      <c r="E202" t="s">
        <v>993</v>
      </c>
      <c r="F202">
        <f t="shared" si="57"/>
        <v>1</v>
      </c>
      <c r="G202">
        <f t="shared" si="58"/>
        <v>1</v>
      </c>
      <c r="H202" s="20">
        <f t="shared" si="59"/>
        <v>0</v>
      </c>
      <c r="I202">
        <f t="shared" si="60"/>
        <v>0</v>
      </c>
      <c r="J202">
        <f t="shared" si="51"/>
        <v>0</v>
      </c>
      <c r="K202">
        <f t="shared" si="61"/>
        <v>0</v>
      </c>
      <c r="L202">
        <f t="shared" si="52"/>
        <v>0</v>
      </c>
      <c r="M202">
        <f t="shared" si="62"/>
        <v>1</v>
      </c>
      <c r="N202">
        <f t="shared" si="53"/>
        <v>0</v>
      </c>
      <c r="O202">
        <f t="shared" si="63"/>
        <v>1</v>
      </c>
      <c r="P202">
        <f t="shared" si="54"/>
        <v>0</v>
      </c>
      <c r="Q202">
        <f t="shared" si="64"/>
        <v>0</v>
      </c>
      <c r="R202">
        <f t="shared" si="55"/>
        <v>0</v>
      </c>
      <c r="S202">
        <f t="shared" si="65"/>
        <v>0</v>
      </c>
      <c r="T202">
        <f t="shared" si="56"/>
        <v>0</v>
      </c>
      <c r="U202" s="20">
        <f t="shared" si="66"/>
        <v>0</v>
      </c>
      <c r="V202" s="20">
        <f t="shared" si="67"/>
        <v>0</v>
      </c>
      <c r="W202" s="38">
        <v>5.6009728956867484</v>
      </c>
      <c r="X202" s="38">
        <v>596</v>
      </c>
      <c r="Y202" s="20">
        <v>0</v>
      </c>
      <c r="Z202" s="20">
        <v>1</v>
      </c>
    </row>
    <row r="203" spans="1:26">
      <c r="A203" s="38" t="s">
        <v>204</v>
      </c>
      <c r="B203" s="38">
        <v>304</v>
      </c>
      <c r="C203" t="s">
        <v>993</v>
      </c>
      <c r="D203" s="38">
        <v>702</v>
      </c>
      <c r="E203" t="s">
        <v>993</v>
      </c>
      <c r="F203">
        <f t="shared" si="57"/>
        <v>1</v>
      </c>
      <c r="G203">
        <f t="shared" si="58"/>
        <v>1</v>
      </c>
      <c r="H203" s="20">
        <f t="shared" si="59"/>
        <v>1</v>
      </c>
      <c r="I203">
        <f t="shared" si="60"/>
        <v>0</v>
      </c>
      <c r="J203">
        <f t="shared" si="51"/>
        <v>0</v>
      </c>
      <c r="K203">
        <f t="shared" si="61"/>
        <v>0</v>
      </c>
      <c r="L203">
        <f t="shared" si="52"/>
        <v>0</v>
      </c>
      <c r="M203">
        <f t="shared" si="62"/>
        <v>0</v>
      </c>
      <c r="N203">
        <f t="shared" si="53"/>
        <v>0</v>
      </c>
      <c r="O203">
        <f t="shared" si="63"/>
        <v>1</v>
      </c>
      <c r="P203">
        <f t="shared" si="54"/>
        <v>1</v>
      </c>
      <c r="Q203">
        <f t="shared" si="64"/>
        <v>1</v>
      </c>
      <c r="R203">
        <f t="shared" si="55"/>
        <v>1</v>
      </c>
      <c r="S203">
        <f t="shared" si="65"/>
        <v>0</v>
      </c>
      <c r="T203">
        <f t="shared" si="56"/>
        <v>0</v>
      </c>
      <c r="U203" s="20">
        <f t="shared" si="66"/>
        <v>0</v>
      </c>
      <c r="V203" s="20">
        <f t="shared" si="67"/>
        <v>0</v>
      </c>
      <c r="W203" s="38">
        <v>4.0453229787866576</v>
      </c>
      <c r="X203" s="38">
        <v>361</v>
      </c>
      <c r="Y203" s="20">
        <v>1</v>
      </c>
      <c r="Z203" s="20">
        <v>1</v>
      </c>
    </row>
    <row r="204" spans="1:26">
      <c r="A204" s="38" t="s">
        <v>205</v>
      </c>
      <c r="B204" s="38">
        <v>102</v>
      </c>
      <c r="C204" t="s">
        <v>993</v>
      </c>
      <c r="D204" s="38">
        <v>801</v>
      </c>
      <c r="E204" t="s">
        <v>993</v>
      </c>
      <c r="F204">
        <f t="shared" si="57"/>
        <v>1</v>
      </c>
      <c r="G204">
        <f t="shared" si="58"/>
        <v>1</v>
      </c>
      <c r="H204" s="20">
        <f t="shared" si="59"/>
        <v>0</v>
      </c>
      <c r="I204">
        <f t="shared" si="60"/>
        <v>1</v>
      </c>
      <c r="J204">
        <f t="shared" si="51"/>
        <v>0</v>
      </c>
      <c r="K204">
        <f t="shared" si="61"/>
        <v>0</v>
      </c>
      <c r="L204">
        <f t="shared" si="52"/>
        <v>0</v>
      </c>
      <c r="M204">
        <f t="shared" si="62"/>
        <v>0</v>
      </c>
      <c r="N204">
        <f t="shared" si="53"/>
        <v>0</v>
      </c>
      <c r="O204">
        <f t="shared" si="63"/>
        <v>0</v>
      </c>
      <c r="P204">
        <f t="shared" si="54"/>
        <v>0</v>
      </c>
      <c r="Q204">
        <f t="shared" si="64"/>
        <v>0</v>
      </c>
      <c r="R204">
        <f t="shared" si="55"/>
        <v>0</v>
      </c>
      <c r="S204">
        <f t="shared" si="65"/>
        <v>1</v>
      </c>
      <c r="T204">
        <f t="shared" si="56"/>
        <v>0</v>
      </c>
      <c r="U204" s="20">
        <f t="shared" si="66"/>
        <v>0</v>
      </c>
      <c r="V204" s="20">
        <f t="shared" si="67"/>
        <v>0</v>
      </c>
      <c r="W204" s="38">
        <v>5.0863598306747484</v>
      </c>
      <c r="X204" s="38">
        <v>8</v>
      </c>
      <c r="Y204" s="20">
        <v>0</v>
      </c>
      <c r="Z204" s="20">
        <v>1</v>
      </c>
    </row>
    <row r="205" spans="1:26">
      <c r="A205" s="38" t="s">
        <v>206</v>
      </c>
      <c r="B205" s="38">
        <v>701</v>
      </c>
      <c r="C205" t="s">
        <v>993</v>
      </c>
      <c r="D205" s="38">
        <v>801</v>
      </c>
      <c r="E205" t="s">
        <v>993</v>
      </c>
      <c r="F205">
        <f t="shared" si="57"/>
        <v>1</v>
      </c>
      <c r="G205">
        <f t="shared" si="58"/>
        <v>1</v>
      </c>
      <c r="H205" s="20">
        <f t="shared" si="59"/>
        <v>0</v>
      </c>
      <c r="I205">
        <f t="shared" si="60"/>
        <v>0</v>
      </c>
      <c r="J205">
        <f t="shared" si="51"/>
        <v>0</v>
      </c>
      <c r="K205">
        <f t="shared" si="61"/>
        <v>0</v>
      </c>
      <c r="L205">
        <f t="shared" si="52"/>
        <v>0</v>
      </c>
      <c r="M205">
        <f t="shared" si="62"/>
        <v>0</v>
      </c>
      <c r="N205">
        <f t="shared" si="53"/>
        <v>0</v>
      </c>
      <c r="O205">
        <f t="shared" si="63"/>
        <v>0</v>
      </c>
      <c r="P205">
        <f t="shared" si="54"/>
        <v>0</v>
      </c>
      <c r="Q205">
        <f t="shared" si="64"/>
        <v>0</v>
      </c>
      <c r="R205">
        <f t="shared" si="55"/>
        <v>0</v>
      </c>
      <c r="S205">
        <f t="shared" si="65"/>
        <v>1</v>
      </c>
      <c r="T205">
        <f t="shared" si="56"/>
        <v>0</v>
      </c>
      <c r="U205" s="20">
        <f t="shared" si="66"/>
        <v>0</v>
      </c>
      <c r="V205" s="20">
        <f t="shared" si="67"/>
        <v>0</v>
      </c>
      <c r="W205" s="38">
        <v>3.9547247909790628</v>
      </c>
      <c r="X205" s="38">
        <v>310</v>
      </c>
      <c r="Y205" s="20">
        <v>0</v>
      </c>
      <c r="Z205" s="20">
        <v>1</v>
      </c>
    </row>
    <row r="206" spans="1:26">
      <c r="A206" s="38" t="s">
        <v>207</v>
      </c>
      <c r="B206" s="38">
        <v>801</v>
      </c>
      <c r="C206" t="s">
        <v>993</v>
      </c>
      <c r="D206" s="38">
        <v>1202</v>
      </c>
      <c r="E206" t="s">
        <v>993</v>
      </c>
      <c r="F206">
        <f t="shared" si="57"/>
        <v>1</v>
      </c>
      <c r="G206">
        <f t="shared" si="58"/>
        <v>1</v>
      </c>
      <c r="H206" s="20">
        <f t="shared" si="59"/>
        <v>0</v>
      </c>
      <c r="I206">
        <f t="shared" si="60"/>
        <v>0</v>
      </c>
      <c r="J206">
        <f t="shared" si="51"/>
        <v>0</v>
      </c>
      <c r="K206">
        <f t="shared" si="61"/>
        <v>0</v>
      </c>
      <c r="L206">
        <f t="shared" si="52"/>
        <v>0</v>
      </c>
      <c r="M206">
        <f t="shared" si="62"/>
        <v>0</v>
      </c>
      <c r="N206">
        <f t="shared" si="53"/>
        <v>0</v>
      </c>
      <c r="O206">
        <f t="shared" si="63"/>
        <v>0</v>
      </c>
      <c r="P206">
        <f t="shared" si="54"/>
        <v>0</v>
      </c>
      <c r="Q206">
        <f t="shared" si="64"/>
        <v>0</v>
      </c>
      <c r="R206">
        <f t="shared" si="55"/>
        <v>0</v>
      </c>
      <c r="S206">
        <f t="shared" si="65"/>
        <v>1</v>
      </c>
      <c r="T206">
        <f t="shared" si="56"/>
        <v>0</v>
      </c>
      <c r="U206" s="20">
        <f t="shared" si="66"/>
        <v>1</v>
      </c>
      <c r="V206" s="20">
        <f t="shared" si="67"/>
        <v>0</v>
      </c>
      <c r="W206" s="38">
        <v>1.7902851640332418</v>
      </c>
      <c r="X206" s="38">
        <v>892</v>
      </c>
      <c r="Y206" s="20">
        <v>0</v>
      </c>
      <c r="Z206" s="20">
        <v>1</v>
      </c>
    </row>
    <row r="207" spans="1:26">
      <c r="A207" s="38" t="s">
        <v>208</v>
      </c>
      <c r="B207" s="38">
        <v>1505</v>
      </c>
      <c r="C207" t="s">
        <v>994</v>
      </c>
      <c r="D207" s="38" t="s">
        <v>507</v>
      </c>
      <c r="E207" t="s">
        <v>994</v>
      </c>
      <c r="F207">
        <f t="shared" si="57"/>
        <v>0</v>
      </c>
      <c r="G207">
        <f t="shared" si="58"/>
        <v>1</v>
      </c>
      <c r="H207" s="20">
        <f t="shared" si="59"/>
        <v>0</v>
      </c>
      <c r="I207">
        <f t="shared" si="60"/>
        <v>0</v>
      </c>
      <c r="J207">
        <f t="shared" si="51"/>
        <v>0</v>
      </c>
      <c r="K207">
        <f t="shared" si="61"/>
        <v>0</v>
      </c>
      <c r="L207">
        <f t="shared" si="52"/>
        <v>0</v>
      </c>
      <c r="M207">
        <f t="shared" si="62"/>
        <v>0</v>
      </c>
      <c r="N207">
        <f t="shared" si="53"/>
        <v>0</v>
      </c>
      <c r="O207">
        <f t="shared" si="63"/>
        <v>0</v>
      </c>
      <c r="P207">
        <f t="shared" si="54"/>
        <v>0</v>
      </c>
      <c r="Q207">
        <f t="shared" si="64"/>
        <v>0</v>
      </c>
      <c r="R207">
        <f t="shared" si="55"/>
        <v>0</v>
      </c>
      <c r="S207">
        <f t="shared" si="65"/>
        <v>0</v>
      </c>
      <c r="T207">
        <f t="shared" si="56"/>
        <v>0</v>
      </c>
      <c r="U207" s="20">
        <f t="shared" si="66"/>
        <v>0</v>
      </c>
      <c r="V207" s="20">
        <f t="shared" si="67"/>
        <v>0</v>
      </c>
      <c r="W207" s="38">
        <v>4.9334872878487053</v>
      </c>
      <c r="X207" s="38">
        <v>9</v>
      </c>
      <c r="Y207" s="20">
        <v>0</v>
      </c>
      <c r="Z207" s="20">
        <v>1</v>
      </c>
    </row>
    <row r="208" spans="1:26">
      <c r="A208" s="38" t="s">
        <v>209</v>
      </c>
      <c r="B208" s="38">
        <v>102</v>
      </c>
      <c r="C208" t="s">
        <v>993</v>
      </c>
      <c r="D208" s="38">
        <v>801</v>
      </c>
      <c r="E208" t="s">
        <v>993</v>
      </c>
      <c r="F208">
        <f t="shared" si="57"/>
        <v>1</v>
      </c>
      <c r="G208">
        <f t="shared" si="58"/>
        <v>1</v>
      </c>
      <c r="H208" s="20">
        <f t="shared" si="59"/>
        <v>0</v>
      </c>
      <c r="I208">
        <f t="shared" si="60"/>
        <v>1</v>
      </c>
      <c r="J208">
        <f t="shared" si="51"/>
        <v>0</v>
      </c>
      <c r="K208">
        <f t="shared" si="61"/>
        <v>0</v>
      </c>
      <c r="L208">
        <f t="shared" si="52"/>
        <v>0</v>
      </c>
      <c r="M208">
        <f t="shared" si="62"/>
        <v>0</v>
      </c>
      <c r="N208">
        <f t="shared" si="53"/>
        <v>0</v>
      </c>
      <c r="O208">
        <f t="shared" si="63"/>
        <v>0</v>
      </c>
      <c r="P208">
        <f t="shared" si="54"/>
        <v>0</v>
      </c>
      <c r="Q208">
        <f t="shared" si="64"/>
        <v>0</v>
      </c>
      <c r="R208">
        <f t="shared" si="55"/>
        <v>0</v>
      </c>
      <c r="S208">
        <f t="shared" si="65"/>
        <v>1</v>
      </c>
      <c r="T208">
        <f t="shared" si="56"/>
        <v>0</v>
      </c>
      <c r="U208" s="20">
        <f t="shared" si="66"/>
        <v>0</v>
      </c>
      <c r="V208" s="20">
        <f t="shared" si="67"/>
        <v>0</v>
      </c>
      <c r="W208" s="38">
        <v>4.5550944485783189</v>
      </c>
      <c r="X208" s="38">
        <v>466</v>
      </c>
      <c r="Y208" s="20">
        <v>0</v>
      </c>
      <c r="Z208" s="20">
        <v>1</v>
      </c>
    </row>
    <row r="209" spans="1:26">
      <c r="A209" s="38" t="s">
        <v>210</v>
      </c>
      <c r="B209" s="38">
        <v>102</v>
      </c>
      <c r="C209" t="s">
        <v>993</v>
      </c>
      <c r="D209" s="38">
        <v>801</v>
      </c>
      <c r="E209" t="s">
        <v>993</v>
      </c>
      <c r="F209">
        <f t="shared" si="57"/>
        <v>1</v>
      </c>
      <c r="G209">
        <f t="shared" si="58"/>
        <v>1</v>
      </c>
      <c r="H209" s="20">
        <f t="shared" si="59"/>
        <v>1</v>
      </c>
      <c r="I209">
        <f t="shared" si="60"/>
        <v>1</v>
      </c>
      <c r="J209">
        <f t="shared" si="51"/>
        <v>1</v>
      </c>
      <c r="K209">
        <f t="shared" si="61"/>
        <v>0</v>
      </c>
      <c r="L209">
        <f t="shared" si="52"/>
        <v>0</v>
      </c>
      <c r="M209">
        <f t="shared" si="62"/>
        <v>0</v>
      </c>
      <c r="N209">
        <f t="shared" si="53"/>
        <v>0</v>
      </c>
      <c r="O209">
        <f t="shared" si="63"/>
        <v>0</v>
      </c>
      <c r="P209">
        <f t="shared" si="54"/>
        <v>0</v>
      </c>
      <c r="Q209">
        <f t="shared" si="64"/>
        <v>0</v>
      </c>
      <c r="R209">
        <f t="shared" si="55"/>
        <v>0</v>
      </c>
      <c r="S209">
        <f t="shared" si="65"/>
        <v>1</v>
      </c>
      <c r="T209">
        <f t="shared" si="56"/>
        <v>1</v>
      </c>
      <c r="U209" s="20">
        <f t="shared" si="66"/>
        <v>0</v>
      </c>
      <c r="V209" s="20">
        <f t="shared" si="67"/>
        <v>0</v>
      </c>
      <c r="W209" s="38">
        <v>4.3909351071033793</v>
      </c>
      <c r="X209" s="38">
        <v>344</v>
      </c>
      <c r="Y209" s="20">
        <v>1</v>
      </c>
      <c r="Z209" s="20">
        <v>0</v>
      </c>
    </row>
    <row r="210" spans="1:26">
      <c r="A210" s="38" t="s">
        <v>211</v>
      </c>
      <c r="B210" s="38">
        <v>701</v>
      </c>
      <c r="C210" t="s">
        <v>993</v>
      </c>
      <c r="D210" s="38">
        <v>702</v>
      </c>
      <c r="E210" t="s">
        <v>993</v>
      </c>
      <c r="F210">
        <f t="shared" si="57"/>
        <v>1</v>
      </c>
      <c r="G210">
        <f t="shared" si="58"/>
        <v>1</v>
      </c>
      <c r="H210" s="20">
        <f t="shared" si="59"/>
        <v>0</v>
      </c>
      <c r="I210">
        <f t="shared" si="60"/>
        <v>0</v>
      </c>
      <c r="J210">
        <f t="shared" si="51"/>
        <v>0</v>
      </c>
      <c r="K210">
        <f t="shared" si="61"/>
        <v>0</v>
      </c>
      <c r="L210">
        <f t="shared" si="52"/>
        <v>0</v>
      </c>
      <c r="M210">
        <f t="shared" si="62"/>
        <v>0</v>
      </c>
      <c r="N210">
        <f t="shared" si="53"/>
        <v>0</v>
      </c>
      <c r="O210">
        <f t="shared" si="63"/>
        <v>0</v>
      </c>
      <c r="P210">
        <f t="shared" si="54"/>
        <v>0</v>
      </c>
      <c r="Q210">
        <f t="shared" si="64"/>
        <v>1</v>
      </c>
      <c r="R210">
        <f t="shared" si="55"/>
        <v>0</v>
      </c>
      <c r="S210">
        <f t="shared" si="65"/>
        <v>0</v>
      </c>
      <c r="T210">
        <f t="shared" si="56"/>
        <v>0</v>
      </c>
      <c r="U210" s="20">
        <f t="shared" si="66"/>
        <v>0</v>
      </c>
      <c r="V210" s="20">
        <f t="shared" si="67"/>
        <v>0</v>
      </c>
      <c r="W210" s="38">
        <v>4.7604224834232118</v>
      </c>
      <c r="X210" s="38">
        <v>374</v>
      </c>
      <c r="Y210" s="20">
        <v>0</v>
      </c>
      <c r="Z210" s="20">
        <v>1</v>
      </c>
    </row>
    <row r="211" spans="1:26">
      <c r="A211" s="38" t="s">
        <v>212</v>
      </c>
      <c r="B211" s="38">
        <v>401</v>
      </c>
      <c r="C211" t="s">
        <v>994</v>
      </c>
      <c r="D211" s="38">
        <v>702</v>
      </c>
      <c r="E211" t="s">
        <v>993</v>
      </c>
      <c r="F211">
        <f t="shared" si="57"/>
        <v>1</v>
      </c>
      <c r="G211">
        <f t="shared" si="58"/>
        <v>0</v>
      </c>
      <c r="H211" s="20">
        <f t="shared" si="59"/>
        <v>1</v>
      </c>
      <c r="I211">
        <f t="shared" si="60"/>
        <v>0</v>
      </c>
      <c r="J211">
        <f t="shared" si="51"/>
        <v>0</v>
      </c>
      <c r="K211">
        <f t="shared" si="61"/>
        <v>0</v>
      </c>
      <c r="L211">
        <f t="shared" si="52"/>
        <v>0</v>
      </c>
      <c r="M211">
        <f t="shared" si="62"/>
        <v>0</v>
      </c>
      <c r="N211">
        <f t="shared" si="53"/>
        <v>0</v>
      </c>
      <c r="O211">
        <f t="shared" si="63"/>
        <v>0</v>
      </c>
      <c r="P211">
        <f t="shared" si="54"/>
        <v>0</v>
      </c>
      <c r="Q211">
        <f t="shared" si="64"/>
        <v>1</v>
      </c>
      <c r="R211">
        <f t="shared" si="55"/>
        <v>1</v>
      </c>
      <c r="S211">
        <f t="shared" si="65"/>
        <v>0</v>
      </c>
      <c r="T211">
        <f t="shared" si="56"/>
        <v>0</v>
      </c>
      <c r="U211" s="20">
        <f t="shared" si="66"/>
        <v>0</v>
      </c>
      <c r="V211" s="20">
        <f t="shared" si="67"/>
        <v>0</v>
      </c>
      <c r="W211" s="38">
        <v>2.1522883443830563</v>
      </c>
      <c r="X211" s="38">
        <v>225</v>
      </c>
      <c r="Y211" s="20">
        <v>1</v>
      </c>
      <c r="Z211" s="20">
        <v>0</v>
      </c>
    </row>
    <row r="212" spans="1:26">
      <c r="A212" s="38" t="s">
        <v>213</v>
      </c>
      <c r="B212" s="38">
        <v>701</v>
      </c>
      <c r="C212" t="s">
        <v>993</v>
      </c>
      <c r="D212" s="38">
        <v>801</v>
      </c>
      <c r="E212" t="s">
        <v>993</v>
      </c>
      <c r="F212">
        <f t="shared" si="57"/>
        <v>1</v>
      </c>
      <c r="G212">
        <f t="shared" si="58"/>
        <v>1</v>
      </c>
      <c r="H212" s="20">
        <f t="shared" si="59"/>
        <v>0</v>
      </c>
      <c r="I212">
        <f t="shared" si="60"/>
        <v>0</v>
      </c>
      <c r="J212">
        <f t="shared" si="51"/>
        <v>0</v>
      </c>
      <c r="K212">
        <f t="shared" si="61"/>
        <v>0</v>
      </c>
      <c r="L212">
        <f t="shared" si="52"/>
        <v>0</v>
      </c>
      <c r="M212">
        <f t="shared" si="62"/>
        <v>0</v>
      </c>
      <c r="N212">
        <f t="shared" si="53"/>
        <v>0</v>
      </c>
      <c r="O212">
        <f t="shared" si="63"/>
        <v>0</v>
      </c>
      <c r="P212">
        <f t="shared" si="54"/>
        <v>0</v>
      </c>
      <c r="Q212">
        <f t="shared" si="64"/>
        <v>0</v>
      </c>
      <c r="R212">
        <f t="shared" si="55"/>
        <v>0</v>
      </c>
      <c r="S212">
        <f t="shared" si="65"/>
        <v>1</v>
      </c>
      <c r="T212">
        <f t="shared" si="56"/>
        <v>0</v>
      </c>
      <c r="U212" s="20">
        <f t="shared" si="66"/>
        <v>0</v>
      </c>
      <c r="V212" s="20">
        <f t="shared" si="67"/>
        <v>0</v>
      </c>
      <c r="W212" s="38">
        <v>5.7267272090265724</v>
      </c>
      <c r="X212" s="38">
        <v>118</v>
      </c>
      <c r="Y212" s="20">
        <v>0</v>
      </c>
      <c r="Z212" s="20">
        <v>1</v>
      </c>
    </row>
    <row r="213" spans="1:26">
      <c r="A213" s="38" t="s">
        <v>214</v>
      </c>
      <c r="B213" s="38">
        <v>702</v>
      </c>
      <c r="C213" t="s">
        <v>993</v>
      </c>
      <c r="D213" s="38" t="s">
        <v>507</v>
      </c>
      <c r="E213" t="s">
        <v>993</v>
      </c>
      <c r="F213">
        <f t="shared" si="57"/>
        <v>1</v>
      </c>
      <c r="G213">
        <f t="shared" si="58"/>
        <v>1</v>
      </c>
      <c r="H213" s="20">
        <f t="shared" si="59"/>
        <v>0</v>
      </c>
      <c r="I213">
        <f t="shared" si="60"/>
        <v>0</v>
      </c>
      <c r="J213">
        <f t="shared" si="51"/>
        <v>0</v>
      </c>
      <c r="K213">
        <f t="shared" si="61"/>
        <v>0</v>
      </c>
      <c r="L213">
        <f t="shared" si="52"/>
        <v>0</v>
      </c>
      <c r="M213">
        <f t="shared" si="62"/>
        <v>0</v>
      </c>
      <c r="N213">
        <f t="shared" si="53"/>
        <v>0</v>
      </c>
      <c r="O213">
        <f t="shared" si="63"/>
        <v>0</v>
      </c>
      <c r="P213">
        <f t="shared" si="54"/>
        <v>0</v>
      </c>
      <c r="Q213">
        <f t="shared" si="64"/>
        <v>1</v>
      </c>
      <c r="R213">
        <f t="shared" si="55"/>
        <v>0</v>
      </c>
      <c r="S213">
        <f t="shared" si="65"/>
        <v>0</v>
      </c>
      <c r="T213">
        <f t="shared" si="56"/>
        <v>0</v>
      </c>
      <c r="U213" s="20">
        <f t="shared" si="66"/>
        <v>0</v>
      </c>
      <c r="V213" s="20">
        <f t="shared" si="67"/>
        <v>0</v>
      </c>
      <c r="W213" s="38">
        <v>5.0492180226701819</v>
      </c>
      <c r="X213" s="38">
        <v>403</v>
      </c>
      <c r="Y213" s="20">
        <v>0</v>
      </c>
      <c r="Z213" s="20">
        <v>1</v>
      </c>
    </row>
    <row r="214" spans="1:26">
      <c r="A214" s="38" t="s">
        <v>215</v>
      </c>
      <c r="B214" s="38">
        <v>102</v>
      </c>
      <c r="C214" t="s">
        <v>993</v>
      </c>
      <c r="D214" s="38">
        <v>401</v>
      </c>
      <c r="E214" t="s">
        <v>994</v>
      </c>
      <c r="F214">
        <f t="shared" si="57"/>
        <v>1</v>
      </c>
      <c r="G214">
        <f t="shared" si="58"/>
        <v>0</v>
      </c>
      <c r="H214" s="20">
        <f t="shared" si="59"/>
        <v>0</v>
      </c>
      <c r="I214">
        <f t="shared" si="60"/>
        <v>1</v>
      </c>
      <c r="J214">
        <f t="shared" si="51"/>
        <v>0</v>
      </c>
      <c r="K214">
        <f t="shared" si="61"/>
        <v>0</v>
      </c>
      <c r="L214">
        <f t="shared" si="52"/>
        <v>0</v>
      </c>
      <c r="M214">
        <f t="shared" si="62"/>
        <v>0</v>
      </c>
      <c r="N214">
        <f t="shared" si="53"/>
        <v>0</v>
      </c>
      <c r="O214">
        <f t="shared" si="63"/>
        <v>0</v>
      </c>
      <c r="P214">
        <f t="shared" si="54"/>
        <v>0</v>
      </c>
      <c r="Q214">
        <f t="shared" si="64"/>
        <v>0</v>
      </c>
      <c r="R214">
        <f t="shared" si="55"/>
        <v>0</v>
      </c>
      <c r="S214">
        <f t="shared" si="65"/>
        <v>0</v>
      </c>
      <c r="T214">
        <f t="shared" si="56"/>
        <v>0</v>
      </c>
      <c r="U214" s="20">
        <f t="shared" si="66"/>
        <v>0</v>
      </c>
      <c r="V214" s="20">
        <f t="shared" si="67"/>
        <v>0</v>
      </c>
      <c r="W214" s="38">
        <v>3.9355072658247128</v>
      </c>
      <c r="X214" s="38">
        <v>612</v>
      </c>
      <c r="Y214" s="20">
        <v>0</v>
      </c>
      <c r="Z214" s="20">
        <v>1</v>
      </c>
    </row>
    <row r="215" spans="1:26">
      <c r="A215" s="38" t="s">
        <v>216</v>
      </c>
      <c r="B215" s="38">
        <v>701</v>
      </c>
      <c r="C215" t="s">
        <v>993</v>
      </c>
      <c r="D215" s="38">
        <v>1602</v>
      </c>
      <c r="E215" t="s">
        <v>994</v>
      </c>
      <c r="F215">
        <f t="shared" si="57"/>
        <v>1</v>
      </c>
      <c r="G215">
        <f t="shared" si="58"/>
        <v>0</v>
      </c>
      <c r="H215" s="20">
        <f t="shared" si="59"/>
        <v>0</v>
      </c>
      <c r="I215">
        <f t="shared" si="60"/>
        <v>0</v>
      </c>
      <c r="J215">
        <f t="shared" si="51"/>
        <v>0</v>
      </c>
      <c r="K215">
        <f t="shared" si="61"/>
        <v>0</v>
      </c>
      <c r="L215">
        <f t="shared" si="52"/>
        <v>0</v>
      </c>
      <c r="M215">
        <f t="shared" si="62"/>
        <v>0</v>
      </c>
      <c r="N215">
        <f t="shared" si="53"/>
        <v>0</v>
      </c>
      <c r="O215">
        <f t="shared" si="63"/>
        <v>0</v>
      </c>
      <c r="P215">
        <f t="shared" si="54"/>
        <v>0</v>
      </c>
      <c r="Q215">
        <f t="shared" si="64"/>
        <v>0</v>
      </c>
      <c r="R215">
        <f t="shared" si="55"/>
        <v>0</v>
      </c>
      <c r="S215">
        <f t="shared" si="65"/>
        <v>0</v>
      </c>
      <c r="T215">
        <f t="shared" si="56"/>
        <v>0</v>
      </c>
      <c r="U215" s="20">
        <f t="shared" si="66"/>
        <v>0</v>
      </c>
      <c r="V215" s="20">
        <f t="shared" si="67"/>
        <v>0</v>
      </c>
      <c r="W215" s="38">
        <v>3.8692317197309762</v>
      </c>
      <c r="X215" s="38">
        <v>268</v>
      </c>
      <c r="Y215" s="20">
        <v>0</v>
      </c>
      <c r="Z215" s="20">
        <v>1</v>
      </c>
    </row>
    <row r="216" spans="1:26">
      <c r="A216" s="38" t="s">
        <v>217</v>
      </c>
      <c r="B216" s="38">
        <v>403</v>
      </c>
      <c r="C216" t="s">
        <v>994</v>
      </c>
      <c r="D216" s="38">
        <v>702</v>
      </c>
      <c r="E216" t="s">
        <v>993</v>
      </c>
      <c r="F216">
        <f t="shared" si="57"/>
        <v>1</v>
      </c>
      <c r="G216">
        <f t="shared" si="58"/>
        <v>0</v>
      </c>
      <c r="H216" s="20">
        <f t="shared" si="59"/>
        <v>1</v>
      </c>
      <c r="I216">
        <f t="shared" si="60"/>
        <v>0</v>
      </c>
      <c r="J216">
        <f t="shared" si="51"/>
        <v>0</v>
      </c>
      <c r="K216">
        <f t="shared" si="61"/>
        <v>0</v>
      </c>
      <c r="L216">
        <f t="shared" si="52"/>
        <v>0</v>
      </c>
      <c r="M216">
        <f t="shared" si="62"/>
        <v>0</v>
      </c>
      <c r="N216">
        <f t="shared" si="53"/>
        <v>0</v>
      </c>
      <c r="O216">
        <f t="shared" si="63"/>
        <v>0</v>
      </c>
      <c r="P216">
        <f t="shared" si="54"/>
        <v>0</v>
      </c>
      <c r="Q216">
        <f t="shared" si="64"/>
        <v>1</v>
      </c>
      <c r="R216">
        <f t="shared" si="55"/>
        <v>1</v>
      </c>
      <c r="S216">
        <f t="shared" si="65"/>
        <v>0</v>
      </c>
      <c r="T216">
        <f t="shared" si="56"/>
        <v>0</v>
      </c>
      <c r="U216" s="20">
        <f t="shared" si="66"/>
        <v>0</v>
      </c>
      <c r="V216" s="20">
        <f t="shared" si="67"/>
        <v>0</v>
      </c>
      <c r="W216" s="38">
        <v>4.4608978427565482</v>
      </c>
      <c r="X216" s="38">
        <v>304</v>
      </c>
      <c r="Y216" s="20">
        <v>1</v>
      </c>
      <c r="Z216" s="20">
        <v>1</v>
      </c>
    </row>
    <row r="217" spans="1:26">
      <c r="A217" s="38" t="s">
        <v>218</v>
      </c>
      <c r="B217" s="38">
        <v>403</v>
      </c>
      <c r="C217" t="s">
        <v>994</v>
      </c>
      <c r="D217" s="38">
        <v>702</v>
      </c>
      <c r="E217" t="s">
        <v>993</v>
      </c>
      <c r="F217">
        <f t="shared" si="57"/>
        <v>1</v>
      </c>
      <c r="G217">
        <f t="shared" si="58"/>
        <v>0</v>
      </c>
      <c r="H217" s="20">
        <f t="shared" si="59"/>
        <v>1</v>
      </c>
      <c r="I217">
        <f t="shared" si="60"/>
        <v>0</v>
      </c>
      <c r="J217">
        <f t="shared" si="51"/>
        <v>0</v>
      </c>
      <c r="K217">
        <f t="shared" si="61"/>
        <v>0</v>
      </c>
      <c r="L217">
        <f t="shared" si="52"/>
        <v>0</v>
      </c>
      <c r="M217">
        <f t="shared" si="62"/>
        <v>0</v>
      </c>
      <c r="N217">
        <f t="shared" si="53"/>
        <v>0</v>
      </c>
      <c r="O217">
        <f t="shared" si="63"/>
        <v>0</v>
      </c>
      <c r="P217">
        <f t="shared" si="54"/>
        <v>0</v>
      </c>
      <c r="Q217">
        <f t="shared" si="64"/>
        <v>1</v>
      </c>
      <c r="R217">
        <f t="shared" si="55"/>
        <v>1</v>
      </c>
      <c r="S217">
        <f t="shared" si="65"/>
        <v>0</v>
      </c>
      <c r="T217">
        <f t="shared" si="56"/>
        <v>0</v>
      </c>
      <c r="U217" s="20">
        <f t="shared" si="66"/>
        <v>0</v>
      </c>
      <c r="V217" s="20">
        <f t="shared" si="67"/>
        <v>0</v>
      </c>
      <c r="W217" s="38">
        <v>4.4132997640812519</v>
      </c>
      <c r="X217" s="38">
        <v>467</v>
      </c>
      <c r="Y217" s="20">
        <v>1</v>
      </c>
      <c r="Z217" s="20">
        <v>1</v>
      </c>
    </row>
    <row r="218" spans="1:26">
      <c r="A218" s="38" t="s">
        <v>219</v>
      </c>
      <c r="B218" s="38">
        <v>702</v>
      </c>
      <c r="C218" t="s">
        <v>993</v>
      </c>
      <c r="D218" s="38">
        <v>801</v>
      </c>
      <c r="E218" t="s">
        <v>993</v>
      </c>
      <c r="F218">
        <f t="shared" si="57"/>
        <v>1</v>
      </c>
      <c r="G218">
        <f t="shared" si="58"/>
        <v>1</v>
      </c>
      <c r="H218" s="20">
        <f t="shared" si="59"/>
        <v>0</v>
      </c>
      <c r="I218">
        <f t="shared" si="60"/>
        <v>0</v>
      </c>
      <c r="J218">
        <f t="shared" si="51"/>
        <v>0</v>
      </c>
      <c r="K218">
        <f t="shared" si="61"/>
        <v>0</v>
      </c>
      <c r="L218">
        <f t="shared" si="52"/>
        <v>0</v>
      </c>
      <c r="M218">
        <f t="shared" si="62"/>
        <v>0</v>
      </c>
      <c r="N218">
        <f t="shared" si="53"/>
        <v>0</v>
      </c>
      <c r="O218">
        <f t="shared" si="63"/>
        <v>0</v>
      </c>
      <c r="P218">
        <f t="shared" si="54"/>
        <v>0</v>
      </c>
      <c r="Q218">
        <f t="shared" si="64"/>
        <v>1</v>
      </c>
      <c r="R218">
        <f t="shared" si="55"/>
        <v>0</v>
      </c>
      <c r="S218">
        <f t="shared" si="65"/>
        <v>1</v>
      </c>
      <c r="T218">
        <f t="shared" si="56"/>
        <v>0</v>
      </c>
      <c r="U218" s="20">
        <f t="shared" si="66"/>
        <v>0</v>
      </c>
      <c r="V218" s="20">
        <f t="shared" si="67"/>
        <v>0</v>
      </c>
      <c r="W218" s="38">
        <v>5.632457292184724</v>
      </c>
      <c r="X218" s="38">
        <v>101</v>
      </c>
      <c r="Y218" s="20">
        <v>0</v>
      </c>
      <c r="Z218" s="20">
        <v>1</v>
      </c>
    </row>
    <row r="219" spans="1:26">
      <c r="A219" s="38" t="s">
        <v>220</v>
      </c>
      <c r="B219" s="38">
        <v>702</v>
      </c>
      <c r="C219" t="s">
        <v>993</v>
      </c>
      <c r="D219" s="38">
        <v>1202</v>
      </c>
      <c r="E219" t="s">
        <v>993</v>
      </c>
      <c r="F219">
        <f t="shared" si="57"/>
        <v>1</v>
      </c>
      <c r="G219">
        <f t="shared" si="58"/>
        <v>1</v>
      </c>
      <c r="H219" s="20">
        <f t="shared" si="59"/>
        <v>0</v>
      </c>
      <c r="I219">
        <f t="shared" si="60"/>
        <v>0</v>
      </c>
      <c r="J219">
        <f t="shared" si="51"/>
        <v>0</v>
      </c>
      <c r="K219">
        <f t="shared" si="61"/>
        <v>0</v>
      </c>
      <c r="L219">
        <f t="shared" si="52"/>
        <v>0</v>
      </c>
      <c r="M219">
        <f t="shared" si="62"/>
        <v>0</v>
      </c>
      <c r="N219">
        <f t="shared" si="53"/>
        <v>0</v>
      </c>
      <c r="O219">
        <f t="shared" si="63"/>
        <v>0</v>
      </c>
      <c r="P219">
        <f t="shared" si="54"/>
        <v>0</v>
      </c>
      <c r="Q219">
        <f t="shared" si="64"/>
        <v>1</v>
      </c>
      <c r="R219">
        <f t="shared" si="55"/>
        <v>0</v>
      </c>
      <c r="S219">
        <f t="shared" si="65"/>
        <v>0</v>
      </c>
      <c r="T219">
        <f t="shared" si="56"/>
        <v>0</v>
      </c>
      <c r="U219" s="20">
        <f t="shared" si="66"/>
        <v>1</v>
      </c>
      <c r="V219" s="20">
        <f t="shared" si="67"/>
        <v>0</v>
      </c>
      <c r="W219" s="38">
        <v>3.0681858617461617</v>
      </c>
      <c r="X219" s="38">
        <v>287</v>
      </c>
      <c r="Y219" s="20">
        <v>0</v>
      </c>
      <c r="Z219" s="20">
        <v>1</v>
      </c>
    </row>
    <row r="220" spans="1:26">
      <c r="A220" s="38" t="s">
        <v>221</v>
      </c>
      <c r="B220" s="38">
        <v>102</v>
      </c>
      <c r="C220" t="s">
        <v>993</v>
      </c>
      <c r="D220" s="38">
        <v>702</v>
      </c>
      <c r="E220" t="s">
        <v>993</v>
      </c>
      <c r="F220">
        <f t="shared" si="57"/>
        <v>1</v>
      </c>
      <c r="G220">
        <f t="shared" si="58"/>
        <v>1</v>
      </c>
      <c r="H220" s="20">
        <f t="shared" si="59"/>
        <v>0</v>
      </c>
      <c r="I220">
        <f t="shared" si="60"/>
        <v>1</v>
      </c>
      <c r="J220">
        <f t="shared" si="51"/>
        <v>0</v>
      </c>
      <c r="K220">
        <f t="shared" si="61"/>
        <v>0</v>
      </c>
      <c r="L220">
        <f t="shared" si="52"/>
        <v>0</v>
      </c>
      <c r="M220">
        <f t="shared" si="62"/>
        <v>0</v>
      </c>
      <c r="N220">
        <f t="shared" si="53"/>
        <v>0</v>
      </c>
      <c r="O220">
        <f t="shared" si="63"/>
        <v>0</v>
      </c>
      <c r="P220">
        <f t="shared" si="54"/>
        <v>0</v>
      </c>
      <c r="Q220">
        <f t="shared" si="64"/>
        <v>1</v>
      </c>
      <c r="R220">
        <f t="shared" si="55"/>
        <v>0</v>
      </c>
      <c r="S220">
        <f t="shared" si="65"/>
        <v>0</v>
      </c>
      <c r="T220">
        <f t="shared" si="56"/>
        <v>0</v>
      </c>
      <c r="U220" s="20">
        <f t="shared" si="66"/>
        <v>0</v>
      </c>
      <c r="V220" s="20">
        <f t="shared" si="67"/>
        <v>0</v>
      </c>
      <c r="W220" s="38">
        <v>3.5820633629117089</v>
      </c>
      <c r="X220" s="38">
        <v>396</v>
      </c>
      <c r="Y220" s="20">
        <v>0</v>
      </c>
      <c r="Z220" s="20">
        <v>1</v>
      </c>
    </row>
    <row r="221" spans="1:26">
      <c r="A221" s="38" t="s">
        <v>222</v>
      </c>
      <c r="B221" s="38">
        <v>702</v>
      </c>
      <c r="C221" t="s">
        <v>993</v>
      </c>
      <c r="D221" s="38">
        <v>1202</v>
      </c>
      <c r="E221" t="s">
        <v>993</v>
      </c>
      <c r="F221">
        <f t="shared" si="57"/>
        <v>1</v>
      </c>
      <c r="G221">
        <f t="shared" si="58"/>
        <v>1</v>
      </c>
      <c r="H221" s="20">
        <f t="shared" si="59"/>
        <v>0</v>
      </c>
      <c r="I221">
        <f t="shared" si="60"/>
        <v>0</v>
      </c>
      <c r="J221">
        <f t="shared" si="51"/>
        <v>0</v>
      </c>
      <c r="K221">
        <f t="shared" si="61"/>
        <v>0</v>
      </c>
      <c r="L221">
        <f t="shared" si="52"/>
        <v>0</v>
      </c>
      <c r="M221">
        <f t="shared" si="62"/>
        <v>0</v>
      </c>
      <c r="N221">
        <f t="shared" si="53"/>
        <v>0</v>
      </c>
      <c r="O221">
        <f t="shared" si="63"/>
        <v>0</v>
      </c>
      <c r="P221">
        <f t="shared" si="54"/>
        <v>0</v>
      </c>
      <c r="Q221">
        <f t="shared" si="64"/>
        <v>1</v>
      </c>
      <c r="R221">
        <f t="shared" si="55"/>
        <v>0</v>
      </c>
      <c r="S221">
        <f t="shared" si="65"/>
        <v>0</v>
      </c>
      <c r="T221">
        <f t="shared" si="56"/>
        <v>0</v>
      </c>
      <c r="U221" s="20">
        <f t="shared" si="66"/>
        <v>1</v>
      </c>
      <c r="V221" s="20">
        <f t="shared" si="67"/>
        <v>0</v>
      </c>
      <c r="W221" s="38">
        <v>4.7007037171450197</v>
      </c>
      <c r="X221" s="38">
        <v>304</v>
      </c>
      <c r="Y221" s="20">
        <v>0</v>
      </c>
      <c r="Z221" s="20">
        <v>1</v>
      </c>
    </row>
    <row r="222" spans="1:26">
      <c r="A222" s="38" t="s">
        <v>223</v>
      </c>
      <c r="B222" s="38">
        <v>302</v>
      </c>
      <c r="C222" t="s">
        <v>993</v>
      </c>
      <c r="D222" s="38">
        <v>702</v>
      </c>
      <c r="E222" t="s">
        <v>993</v>
      </c>
      <c r="F222">
        <f t="shared" si="57"/>
        <v>1</v>
      </c>
      <c r="G222">
        <f t="shared" si="58"/>
        <v>1</v>
      </c>
      <c r="H222" s="20">
        <f t="shared" si="59"/>
        <v>0</v>
      </c>
      <c r="I222">
        <f t="shared" si="60"/>
        <v>0</v>
      </c>
      <c r="J222">
        <f t="shared" si="51"/>
        <v>0</v>
      </c>
      <c r="K222">
        <f t="shared" si="61"/>
        <v>1</v>
      </c>
      <c r="L222">
        <f t="shared" si="52"/>
        <v>0</v>
      </c>
      <c r="M222">
        <f t="shared" si="62"/>
        <v>0</v>
      </c>
      <c r="N222">
        <f t="shared" si="53"/>
        <v>0</v>
      </c>
      <c r="O222">
        <f t="shared" si="63"/>
        <v>0</v>
      </c>
      <c r="P222">
        <f t="shared" si="54"/>
        <v>0</v>
      </c>
      <c r="Q222">
        <f t="shared" si="64"/>
        <v>1</v>
      </c>
      <c r="R222">
        <f t="shared" si="55"/>
        <v>0</v>
      </c>
      <c r="S222">
        <f t="shared" si="65"/>
        <v>0</v>
      </c>
      <c r="T222">
        <f t="shared" si="56"/>
        <v>0</v>
      </c>
      <c r="U222" s="20">
        <f t="shared" si="66"/>
        <v>0</v>
      </c>
      <c r="V222" s="20">
        <f t="shared" si="67"/>
        <v>0</v>
      </c>
      <c r="W222" s="38">
        <v>3.6117233080073419</v>
      </c>
      <c r="X222" s="38">
        <v>293</v>
      </c>
      <c r="Y222" s="20">
        <v>0</v>
      </c>
      <c r="Z222" s="20">
        <v>1</v>
      </c>
    </row>
    <row r="223" spans="1:26">
      <c r="A223" s="38" t="s">
        <v>224</v>
      </c>
      <c r="B223" s="38">
        <v>102</v>
      </c>
      <c r="C223" t="s">
        <v>993</v>
      </c>
      <c r="D223" s="38">
        <v>801</v>
      </c>
      <c r="E223" t="s">
        <v>993</v>
      </c>
      <c r="F223">
        <f t="shared" si="57"/>
        <v>1</v>
      </c>
      <c r="G223">
        <f t="shared" si="58"/>
        <v>1</v>
      </c>
      <c r="H223" s="20">
        <f t="shared" si="59"/>
        <v>0</v>
      </c>
      <c r="I223">
        <f t="shared" si="60"/>
        <v>1</v>
      </c>
      <c r="J223">
        <f t="shared" si="51"/>
        <v>0</v>
      </c>
      <c r="K223">
        <f t="shared" si="61"/>
        <v>0</v>
      </c>
      <c r="L223">
        <f t="shared" si="52"/>
        <v>0</v>
      </c>
      <c r="M223">
        <f t="shared" si="62"/>
        <v>0</v>
      </c>
      <c r="N223">
        <f t="shared" si="53"/>
        <v>0</v>
      </c>
      <c r="O223">
        <f t="shared" si="63"/>
        <v>0</v>
      </c>
      <c r="P223">
        <f t="shared" si="54"/>
        <v>0</v>
      </c>
      <c r="Q223">
        <f t="shared" si="64"/>
        <v>0</v>
      </c>
      <c r="R223">
        <f t="shared" si="55"/>
        <v>0</v>
      </c>
      <c r="S223">
        <f t="shared" si="65"/>
        <v>1</v>
      </c>
      <c r="T223">
        <f t="shared" si="56"/>
        <v>0</v>
      </c>
      <c r="U223" s="20">
        <f t="shared" si="66"/>
        <v>0</v>
      </c>
      <c r="V223" s="20">
        <f t="shared" si="67"/>
        <v>0</v>
      </c>
      <c r="W223" s="38">
        <v>5.5477747053878224</v>
      </c>
      <c r="X223" s="38">
        <v>87</v>
      </c>
      <c r="Y223" s="20">
        <v>0</v>
      </c>
      <c r="Z223" s="20">
        <v>1</v>
      </c>
    </row>
    <row r="224" spans="1:26">
      <c r="A224" s="38" t="s">
        <v>225</v>
      </c>
      <c r="B224" s="38">
        <v>302</v>
      </c>
      <c r="C224" t="s">
        <v>993</v>
      </c>
      <c r="D224" s="38">
        <v>801</v>
      </c>
      <c r="E224" t="s">
        <v>993</v>
      </c>
      <c r="F224">
        <f t="shared" si="57"/>
        <v>1</v>
      </c>
      <c r="G224">
        <f t="shared" si="58"/>
        <v>1</v>
      </c>
      <c r="H224" s="20">
        <f t="shared" si="59"/>
        <v>0</v>
      </c>
      <c r="I224">
        <f t="shared" si="60"/>
        <v>0</v>
      </c>
      <c r="J224">
        <f t="shared" si="51"/>
        <v>0</v>
      </c>
      <c r="K224">
        <f t="shared" si="61"/>
        <v>1</v>
      </c>
      <c r="L224">
        <f t="shared" si="52"/>
        <v>0</v>
      </c>
      <c r="M224">
        <f t="shared" si="62"/>
        <v>0</v>
      </c>
      <c r="N224">
        <f t="shared" si="53"/>
        <v>0</v>
      </c>
      <c r="O224">
        <f t="shared" si="63"/>
        <v>0</v>
      </c>
      <c r="P224">
        <f t="shared" si="54"/>
        <v>0</v>
      </c>
      <c r="Q224">
        <f t="shared" si="64"/>
        <v>0</v>
      </c>
      <c r="R224">
        <f t="shared" si="55"/>
        <v>0</v>
      </c>
      <c r="S224">
        <f t="shared" si="65"/>
        <v>1</v>
      </c>
      <c r="T224">
        <f t="shared" si="56"/>
        <v>0</v>
      </c>
      <c r="U224" s="20">
        <f t="shared" si="66"/>
        <v>0</v>
      </c>
      <c r="V224" s="20">
        <f t="shared" si="67"/>
        <v>0</v>
      </c>
      <c r="W224" s="38">
        <v>4.7283537820212285</v>
      </c>
      <c r="X224" s="38">
        <v>171</v>
      </c>
      <c r="Y224" s="20">
        <v>0</v>
      </c>
      <c r="Z224" s="20">
        <v>1</v>
      </c>
    </row>
    <row r="225" spans="1:26">
      <c r="A225" s="38" t="s">
        <v>226</v>
      </c>
      <c r="B225" s="38">
        <v>304</v>
      </c>
      <c r="C225" t="s">
        <v>993</v>
      </c>
      <c r="D225" s="38">
        <v>801</v>
      </c>
      <c r="E225" t="s">
        <v>993</v>
      </c>
      <c r="F225">
        <f t="shared" si="57"/>
        <v>1</v>
      </c>
      <c r="G225">
        <f t="shared" si="58"/>
        <v>1</v>
      </c>
      <c r="H225" s="20">
        <f t="shared" si="59"/>
        <v>0</v>
      </c>
      <c r="I225">
        <f t="shared" si="60"/>
        <v>0</v>
      </c>
      <c r="J225">
        <f t="shared" si="51"/>
        <v>0</v>
      </c>
      <c r="K225">
        <f t="shared" si="61"/>
        <v>0</v>
      </c>
      <c r="L225">
        <f t="shared" si="52"/>
        <v>0</v>
      </c>
      <c r="M225">
        <f t="shared" si="62"/>
        <v>0</v>
      </c>
      <c r="N225">
        <f t="shared" si="53"/>
        <v>0</v>
      </c>
      <c r="O225">
        <f t="shared" si="63"/>
        <v>1</v>
      </c>
      <c r="P225">
        <f t="shared" si="54"/>
        <v>0</v>
      </c>
      <c r="Q225">
        <f t="shared" si="64"/>
        <v>0</v>
      </c>
      <c r="R225">
        <f t="shared" si="55"/>
        <v>0</v>
      </c>
      <c r="S225">
        <f t="shared" si="65"/>
        <v>1</v>
      </c>
      <c r="T225">
        <f t="shared" si="56"/>
        <v>0</v>
      </c>
      <c r="U225" s="20">
        <f t="shared" si="66"/>
        <v>0</v>
      </c>
      <c r="V225" s="20">
        <f t="shared" si="67"/>
        <v>0</v>
      </c>
      <c r="W225" s="38">
        <v>2.8494194137968996</v>
      </c>
      <c r="X225" s="38">
        <v>338</v>
      </c>
      <c r="Y225" s="20">
        <v>0</v>
      </c>
      <c r="Z225" s="20">
        <v>1</v>
      </c>
    </row>
    <row r="226" spans="1:26">
      <c r="A226" s="38" t="s">
        <v>227</v>
      </c>
      <c r="B226" s="38">
        <v>102</v>
      </c>
      <c r="C226" t="s">
        <v>993</v>
      </c>
      <c r="D226" s="38">
        <v>801</v>
      </c>
      <c r="E226" t="s">
        <v>993</v>
      </c>
      <c r="F226">
        <f t="shared" si="57"/>
        <v>1</v>
      </c>
      <c r="G226">
        <f t="shared" si="58"/>
        <v>1</v>
      </c>
      <c r="H226" s="20">
        <f t="shared" si="59"/>
        <v>1</v>
      </c>
      <c r="I226">
        <f t="shared" si="60"/>
        <v>1</v>
      </c>
      <c r="J226">
        <f t="shared" si="51"/>
        <v>1</v>
      </c>
      <c r="K226">
        <f t="shared" si="61"/>
        <v>0</v>
      </c>
      <c r="L226">
        <f t="shared" si="52"/>
        <v>0</v>
      </c>
      <c r="M226">
        <f t="shared" si="62"/>
        <v>0</v>
      </c>
      <c r="N226">
        <f t="shared" si="53"/>
        <v>0</v>
      </c>
      <c r="O226">
        <f t="shared" si="63"/>
        <v>0</v>
      </c>
      <c r="P226">
        <f t="shared" si="54"/>
        <v>0</v>
      </c>
      <c r="Q226">
        <f t="shared" si="64"/>
        <v>0</v>
      </c>
      <c r="R226">
        <f t="shared" si="55"/>
        <v>0</v>
      </c>
      <c r="S226">
        <f t="shared" si="65"/>
        <v>1</v>
      </c>
      <c r="T226">
        <f t="shared" si="56"/>
        <v>1</v>
      </c>
      <c r="U226" s="20">
        <f t="shared" si="66"/>
        <v>0</v>
      </c>
      <c r="V226" s="20">
        <f t="shared" si="67"/>
        <v>0</v>
      </c>
      <c r="W226" s="38">
        <v>4.3765769570565123</v>
      </c>
      <c r="X226" s="38">
        <v>117</v>
      </c>
      <c r="Y226" s="20">
        <v>1</v>
      </c>
      <c r="Z226" s="20">
        <v>1</v>
      </c>
    </row>
    <row r="227" spans="1:26">
      <c r="A227" s="38" t="s">
        <v>228</v>
      </c>
      <c r="B227" s="38">
        <v>302</v>
      </c>
      <c r="C227" t="s">
        <v>993</v>
      </c>
      <c r="D227" s="38">
        <v>702</v>
      </c>
      <c r="E227" t="s">
        <v>993</v>
      </c>
      <c r="F227">
        <f t="shared" si="57"/>
        <v>1</v>
      </c>
      <c r="G227">
        <f t="shared" si="58"/>
        <v>1</v>
      </c>
      <c r="H227" s="20">
        <f t="shared" si="59"/>
        <v>1</v>
      </c>
      <c r="I227">
        <f t="shared" si="60"/>
        <v>0</v>
      </c>
      <c r="J227">
        <f t="shared" si="51"/>
        <v>0</v>
      </c>
      <c r="K227">
        <f t="shared" si="61"/>
        <v>1</v>
      </c>
      <c r="L227">
        <f t="shared" si="52"/>
        <v>1</v>
      </c>
      <c r="M227">
        <f t="shared" si="62"/>
        <v>0</v>
      </c>
      <c r="N227">
        <f t="shared" si="53"/>
        <v>0</v>
      </c>
      <c r="O227">
        <f t="shared" si="63"/>
        <v>0</v>
      </c>
      <c r="P227">
        <f t="shared" si="54"/>
        <v>0</v>
      </c>
      <c r="Q227">
        <f t="shared" si="64"/>
        <v>1</v>
      </c>
      <c r="R227">
        <f t="shared" si="55"/>
        <v>1</v>
      </c>
      <c r="S227">
        <f t="shared" si="65"/>
        <v>0</v>
      </c>
      <c r="T227">
        <f t="shared" si="56"/>
        <v>0</v>
      </c>
      <c r="U227" s="20">
        <f t="shared" si="66"/>
        <v>0</v>
      </c>
      <c r="V227" s="20">
        <f t="shared" si="67"/>
        <v>0</v>
      </c>
      <c r="W227" s="38">
        <v>5.3729120029701063</v>
      </c>
      <c r="X227" s="38">
        <v>256</v>
      </c>
      <c r="Y227" s="20">
        <v>1</v>
      </c>
      <c r="Z227" s="20">
        <v>1</v>
      </c>
    </row>
    <row r="228" spans="1:26">
      <c r="A228" s="38" t="s">
        <v>229</v>
      </c>
      <c r="B228" s="38">
        <v>1202</v>
      </c>
      <c r="C228" t="s">
        <v>993</v>
      </c>
      <c r="D228" s="38">
        <v>1203</v>
      </c>
      <c r="E228" t="s">
        <v>993</v>
      </c>
      <c r="F228">
        <f t="shared" si="57"/>
        <v>1</v>
      </c>
      <c r="G228">
        <f t="shared" si="58"/>
        <v>1</v>
      </c>
      <c r="H228" s="20">
        <f t="shared" si="59"/>
        <v>0</v>
      </c>
      <c r="I228">
        <f t="shared" si="60"/>
        <v>0</v>
      </c>
      <c r="J228">
        <f t="shared" si="51"/>
        <v>0</v>
      </c>
      <c r="K228">
        <f t="shared" si="61"/>
        <v>0</v>
      </c>
      <c r="L228">
        <f t="shared" si="52"/>
        <v>0</v>
      </c>
      <c r="M228">
        <f t="shared" si="62"/>
        <v>0</v>
      </c>
      <c r="N228">
        <f t="shared" si="53"/>
        <v>0</v>
      </c>
      <c r="O228">
        <f t="shared" si="63"/>
        <v>0</v>
      </c>
      <c r="P228">
        <f t="shared" si="54"/>
        <v>0</v>
      </c>
      <c r="Q228">
        <f t="shared" si="64"/>
        <v>0</v>
      </c>
      <c r="R228">
        <f t="shared" si="55"/>
        <v>0</v>
      </c>
      <c r="S228">
        <f t="shared" si="65"/>
        <v>0</v>
      </c>
      <c r="T228">
        <f t="shared" si="56"/>
        <v>0</v>
      </c>
      <c r="U228" s="20">
        <f t="shared" si="66"/>
        <v>1</v>
      </c>
      <c r="V228" s="20">
        <f t="shared" si="67"/>
        <v>0</v>
      </c>
      <c r="W228" s="38">
        <v>3.7371926427047373</v>
      </c>
      <c r="X228" s="38">
        <v>440</v>
      </c>
      <c r="Y228" s="20">
        <v>0</v>
      </c>
      <c r="Z228" s="20">
        <v>1</v>
      </c>
    </row>
    <row r="229" spans="1:26">
      <c r="A229" s="38" t="s">
        <v>230</v>
      </c>
      <c r="B229" s="38">
        <v>403</v>
      </c>
      <c r="C229" t="s">
        <v>994</v>
      </c>
      <c r="D229" s="38">
        <v>702</v>
      </c>
      <c r="E229" t="s">
        <v>993</v>
      </c>
      <c r="F229">
        <f t="shared" si="57"/>
        <v>1</v>
      </c>
      <c r="G229">
        <f t="shared" si="58"/>
        <v>0</v>
      </c>
      <c r="H229" s="20">
        <f t="shared" si="59"/>
        <v>0</v>
      </c>
      <c r="I229">
        <f t="shared" si="60"/>
        <v>0</v>
      </c>
      <c r="J229">
        <f t="shared" si="51"/>
        <v>0</v>
      </c>
      <c r="K229">
        <f t="shared" si="61"/>
        <v>0</v>
      </c>
      <c r="L229">
        <f t="shared" si="52"/>
        <v>0</v>
      </c>
      <c r="M229">
        <f t="shared" si="62"/>
        <v>0</v>
      </c>
      <c r="N229">
        <f t="shared" si="53"/>
        <v>0</v>
      </c>
      <c r="O229">
        <f t="shared" si="63"/>
        <v>0</v>
      </c>
      <c r="P229">
        <f t="shared" si="54"/>
        <v>0</v>
      </c>
      <c r="Q229">
        <f t="shared" si="64"/>
        <v>1</v>
      </c>
      <c r="R229">
        <f t="shared" si="55"/>
        <v>0</v>
      </c>
      <c r="S229">
        <f t="shared" si="65"/>
        <v>0</v>
      </c>
      <c r="T229">
        <f t="shared" si="56"/>
        <v>0</v>
      </c>
      <c r="U229" s="20">
        <f t="shared" si="66"/>
        <v>0</v>
      </c>
      <c r="V229" s="20">
        <f t="shared" si="67"/>
        <v>0</v>
      </c>
      <c r="W229" s="38">
        <v>5.0293837776852097</v>
      </c>
      <c r="X229" s="38">
        <v>21</v>
      </c>
      <c r="Y229" s="20">
        <v>0</v>
      </c>
      <c r="Z229" s="20">
        <v>1</v>
      </c>
    </row>
    <row r="230" spans="1:26">
      <c r="A230" s="38" t="s">
        <v>231</v>
      </c>
      <c r="B230" s="38">
        <v>303</v>
      </c>
      <c r="C230" t="s">
        <v>993</v>
      </c>
      <c r="D230" s="38">
        <v>702</v>
      </c>
      <c r="E230" t="s">
        <v>993</v>
      </c>
      <c r="F230">
        <f t="shared" si="57"/>
        <v>1</v>
      </c>
      <c r="G230">
        <f t="shared" si="58"/>
        <v>1</v>
      </c>
      <c r="H230" s="20">
        <f t="shared" si="59"/>
        <v>1</v>
      </c>
      <c r="I230">
        <f t="shared" si="60"/>
        <v>0</v>
      </c>
      <c r="J230">
        <f t="shared" si="51"/>
        <v>0</v>
      </c>
      <c r="K230">
        <f t="shared" si="61"/>
        <v>0</v>
      </c>
      <c r="L230">
        <f t="shared" si="52"/>
        <v>0</v>
      </c>
      <c r="M230">
        <f t="shared" si="62"/>
        <v>1</v>
      </c>
      <c r="N230">
        <f t="shared" si="53"/>
        <v>1</v>
      </c>
      <c r="O230">
        <f t="shared" si="63"/>
        <v>0</v>
      </c>
      <c r="P230">
        <f t="shared" si="54"/>
        <v>0</v>
      </c>
      <c r="Q230">
        <f t="shared" si="64"/>
        <v>1</v>
      </c>
      <c r="R230">
        <f t="shared" si="55"/>
        <v>1</v>
      </c>
      <c r="S230">
        <f t="shared" si="65"/>
        <v>0</v>
      </c>
      <c r="T230">
        <f t="shared" si="56"/>
        <v>0</v>
      </c>
      <c r="U230" s="20">
        <f t="shared" si="66"/>
        <v>0</v>
      </c>
      <c r="V230" s="20">
        <f t="shared" si="67"/>
        <v>0</v>
      </c>
      <c r="W230" s="38">
        <v>4.3031960574204886</v>
      </c>
      <c r="X230" s="38">
        <v>324</v>
      </c>
      <c r="Y230" s="20">
        <v>1</v>
      </c>
      <c r="Z230" s="20">
        <v>1</v>
      </c>
    </row>
    <row r="231" spans="1:26">
      <c r="A231" s="38" t="s">
        <v>232</v>
      </c>
      <c r="B231" s="38">
        <v>303</v>
      </c>
      <c r="C231" t="s">
        <v>993</v>
      </c>
      <c r="D231" s="38">
        <v>304</v>
      </c>
      <c r="E231" t="s">
        <v>993</v>
      </c>
      <c r="F231">
        <f t="shared" si="57"/>
        <v>1</v>
      </c>
      <c r="G231">
        <f t="shared" si="58"/>
        <v>1</v>
      </c>
      <c r="H231" s="20">
        <f t="shared" si="59"/>
        <v>0</v>
      </c>
      <c r="I231">
        <f t="shared" si="60"/>
        <v>0</v>
      </c>
      <c r="J231">
        <f t="shared" si="51"/>
        <v>0</v>
      </c>
      <c r="K231">
        <f t="shared" si="61"/>
        <v>0</v>
      </c>
      <c r="L231">
        <f t="shared" si="52"/>
        <v>0</v>
      </c>
      <c r="M231">
        <f t="shared" si="62"/>
        <v>1</v>
      </c>
      <c r="N231">
        <f t="shared" si="53"/>
        <v>0</v>
      </c>
      <c r="O231">
        <f t="shared" si="63"/>
        <v>1</v>
      </c>
      <c r="P231">
        <f t="shared" si="54"/>
        <v>0</v>
      </c>
      <c r="Q231">
        <f t="shared" si="64"/>
        <v>0</v>
      </c>
      <c r="R231">
        <f t="shared" si="55"/>
        <v>0</v>
      </c>
      <c r="S231">
        <f t="shared" si="65"/>
        <v>0</v>
      </c>
      <c r="T231">
        <f t="shared" si="56"/>
        <v>0</v>
      </c>
      <c r="U231" s="20">
        <f t="shared" si="66"/>
        <v>0</v>
      </c>
      <c r="V231" s="20">
        <f t="shared" si="67"/>
        <v>0</v>
      </c>
      <c r="W231" s="38">
        <v>2.8481891169913989</v>
      </c>
      <c r="X231" s="38">
        <v>470</v>
      </c>
      <c r="Y231" s="20">
        <v>0</v>
      </c>
      <c r="Z231" s="20">
        <v>1</v>
      </c>
    </row>
    <row r="232" spans="1:26">
      <c r="A232" s="38" t="s">
        <v>233</v>
      </c>
      <c r="B232" s="38">
        <v>304</v>
      </c>
      <c r="C232" t="s">
        <v>993</v>
      </c>
      <c r="D232" s="38">
        <v>801</v>
      </c>
      <c r="E232" t="s">
        <v>993</v>
      </c>
      <c r="F232">
        <f t="shared" si="57"/>
        <v>1</v>
      </c>
      <c r="G232">
        <f t="shared" si="58"/>
        <v>1</v>
      </c>
      <c r="H232" s="20">
        <f t="shared" si="59"/>
        <v>0</v>
      </c>
      <c r="I232">
        <f t="shared" si="60"/>
        <v>0</v>
      </c>
      <c r="J232">
        <f t="shared" si="51"/>
        <v>0</v>
      </c>
      <c r="K232">
        <f t="shared" si="61"/>
        <v>0</v>
      </c>
      <c r="L232">
        <f t="shared" si="52"/>
        <v>0</v>
      </c>
      <c r="M232">
        <f t="shared" si="62"/>
        <v>0</v>
      </c>
      <c r="N232">
        <f t="shared" si="53"/>
        <v>0</v>
      </c>
      <c r="O232">
        <f t="shared" si="63"/>
        <v>1</v>
      </c>
      <c r="P232">
        <f t="shared" si="54"/>
        <v>0</v>
      </c>
      <c r="Q232">
        <f t="shared" si="64"/>
        <v>0</v>
      </c>
      <c r="R232">
        <f t="shared" si="55"/>
        <v>0</v>
      </c>
      <c r="S232">
        <f t="shared" si="65"/>
        <v>1</v>
      </c>
      <c r="T232">
        <f t="shared" si="56"/>
        <v>0</v>
      </c>
      <c r="U232" s="20">
        <f t="shared" si="66"/>
        <v>0</v>
      </c>
      <c r="V232" s="20">
        <f t="shared" si="67"/>
        <v>0</v>
      </c>
      <c r="W232" s="38">
        <v>4.344392273685111</v>
      </c>
      <c r="X232" s="38">
        <v>385</v>
      </c>
      <c r="Y232" s="20">
        <v>0</v>
      </c>
      <c r="Z232" s="20">
        <v>1</v>
      </c>
    </row>
    <row r="233" spans="1:26">
      <c r="A233" s="38" t="s">
        <v>234</v>
      </c>
      <c r="B233" s="38">
        <v>304</v>
      </c>
      <c r="C233" t="s">
        <v>993</v>
      </c>
      <c r="D233" s="38">
        <v>801</v>
      </c>
      <c r="E233" t="s">
        <v>993</v>
      </c>
      <c r="F233">
        <f t="shared" si="57"/>
        <v>1</v>
      </c>
      <c r="G233">
        <f t="shared" si="58"/>
        <v>1</v>
      </c>
      <c r="H233" s="20">
        <f t="shared" si="59"/>
        <v>0</v>
      </c>
      <c r="I233">
        <f t="shared" si="60"/>
        <v>0</v>
      </c>
      <c r="J233">
        <f t="shared" si="51"/>
        <v>0</v>
      </c>
      <c r="K233">
        <f t="shared" si="61"/>
        <v>0</v>
      </c>
      <c r="L233">
        <f t="shared" si="52"/>
        <v>0</v>
      </c>
      <c r="M233">
        <f t="shared" si="62"/>
        <v>0</v>
      </c>
      <c r="N233">
        <f t="shared" si="53"/>
        <v>0</v>
      </c>
      <c r="O233">
        <f t="shared" si="63"/>
        <v>1</v>
      </c>
      <c r="P233">
        <f t="shared" si="54"/>
        <v>0</v>
      </c>
      <c r="Q233">
        <f t="shared" si="64"/>
        <v>0</v>
      </c>
      <c r="R233">
        <f t="shared" si="55"/>
        <v>0</v>
      </c>
      <c r="S233">
        <f t="shared" si="65"/>
        <v>1</v>
      </c>
      <c r="T233">
        <f t="shared" si="56"/>
        <v>0</v>
      </c>
      <c r="U233" s="20">
        <f t="shared" si="66"/>
        <v>0</v>
      </c>
      <c r="V233" s="20">
        <f t="shared" si="67"/>
        <v>0</v>
      </c>
      <c r="W233" s="38">
        <v>5.7007037171450197</v>
      </c>
      <c r="X233" s="38">
        <v>39</v>
      </c>
      <c r="Y233" s="20">
        <v>0</v>
      </c>
      <c r="Z233" s="20">
        <v>1</v>
      </c>
    </row>
    <row r="234" spans="1:26">
      <c r="A234" s="38" t="s">
        <v>235</v>
      </c>
      <c r="B234" s="38">
        <v>403</v>
      </c>
      <c r="C234" t="s">
        <v>994</v>
      </c>
      <c r="D234" s="38">
        <v>704</v>
      </c>
      <c r="E234" t="s">
        <v>993</v>
      </c>
      <c r="F234">
        <f t="shared" si="57"/>
        <v>1</v>
      </c>
      <c r="G234">
        <f t="shared" si="58"/>
        <v>0</v>
      </c>
      <c r="H234" s="20">
        <f t="shared" si="59"/>
        <v>1</v>
      </c>
      <c r="I234">
        <f t="shared" si="60"/>
        <v>0</v>
      </c>
      <c r="J234">
        <f t="shared" si="51"/>
        <v>0</v>
      </c>
      <c r="K234">
        <f t="shared" si="61"/>
        <v>0</v>
      </c>
      <c r="L234">
        <f t="shared" si="52"/>
        <v>0</v>
      </c>
      <c r="M234">
        <f t="shared" si="62"/>
        <v>0</v>
      </c>
      <c r="N234">
        <f t="shared" si="53"/>
        <v>0</v>
      </c>
      <c r="O234">
        <f t="shared" si="63"/>
        <v>0</v>
      </c>
      <c r="P234">
        <f t="shared" si="54"/>
        <v>0</v>
      </c>
      <c r="Q234">
        <f t="shared" si="64"/>
        <v>0</v>
      </c>
      <c r="R234">
        <f t="shared" si="55"/>
        <v>0</v>
      </c>
      <c r="S234">
        <f t="shared" si="65"/>
        <v>0</v>
      </c>
      <c r="T234">
        <f t="shared" si="56"/>
        <v>0</v>
      </c>
      <c r="U234" s="20">
        <f t="shared" si="66"/>
        <v>0</v>
      </c>
      <c r="V234" s="20">
        <f t="shared" si="67"/>
        <v>0</v>
      </c>
      <c r="W234" s="38">
        <v>2.6085260335771943</v>
      </c>
      <c r="X234" s="38">
        <v>676</v>
      </c>
      <c r="Y234" s="20">
        <v>1</v>
      </c>
      <c r="Z234" s="20">
        <v>1</v>
      </c>
    </row>
    <row r="235" spans="1:26">
      <c r="A235" s="38" t="s">
        <v>236</v>
      </c>
      <c r="B235" s="38">
        <v>1505</v>
      </c>
      <c r="C235" t="s">
        <v>994</v>
      </c>
      <c r="D235" s="38" t="s">
        <v>507</v>
      </c>
      <c r="E235" t="s">
        <v>994</v>
      </c>
      <c r="F235">
        <f t="shared" si="57"/>
        <v>0</v>
      </c>
      <c r="G235">
        <f t="shared" si="58"/>
        <v>1</v>
      </c>
      <c r="H235" s="20">
        <f t="shared" si="59"/>
        <v>0</v>
      </c>
      <c r="I235">
        <f t="shared" si="60"/>
        <v>0</v>
      </c>
      <c r="J235">
        <f t="shared" si="51"/>
        <v>0</v>
      </c>
      <c r="K235">
        <f t="shared" si="61"/>
        <v>0</v>
      </c>
      <c r="L235">
        <f t="shared" si="52"/>
        <v>0</v>
      </c>
      <c r="M235">
        <f t="shared" si="62"/>
        <v>0</v>
      </c>
      <c r="N235">
        <f t="shared" si="53"/>
        <v>0</v>
      </c>
      <c r="O235">
        <f t="shared" si="63"/>
        <v>0</v>
      </c>
      <c r="P235">
        <f t="shared" si="54"/>
        <v>0</v>
      </c>
      <c r="Q235">
        <f t="shared" si="64"/>
        <v>0</v>
      </c>
      <c r="R235">
        <f t="shared" si="55"/>
        <v>0</v>
      </c>
      <c r="S235">
        <f t="shared" si="65"/>
        <v>0</v>
      </c>
      <c r="T235">
        <f t="shared" si="56"/>
        <v>0</v>
      </c>
      <c r="U235" s="20">
        <f t="shared" si="66"/>
        <v>0</v>
      </c>
      <c r="V235" s="20">
        <f t="shared" si="67"/>
        <v>0</v>
      </c>
      <c r="W235" s="38">
        <v>5.1003705451175625</v>
      </c>
      <c r="X235" s="38">
        <v>194</v>
      </c>
      <c r="Y235" s="20">
        <v>0</v>
      </c>
      <c r="Z235" s="20">
        <v>1</v>
      </c>
    </row>
    <row r="236" spans="1:26">
      <c r="A236" s="38" t="s">
        <v>237</v>
      </c>
      <c r="B236" s="38">
        <v>602</v>
      </c>
      <c r="C236" t="s">
        <v>994</v>
      </c>
      <c r="D236" s="38">
        <v>702</v>
      </c>
      <c r="E236" t="s">
        <v>993</v>
      </c>
      <c r="F236">
        <f t="shared" si="57"/>
        <v>1</v>
      </c>
      <c r="G236">
        <f t="shared" si="58"/>
        <v>0</v>
      </c>
      <c r="H236" s="20">
        <f t="shared" si="59"/>
        <v>0</v>
      </c>
      <c r="I236">
        <f t="shared" si="60"/>
        <v>0</v>
      </c>
      <c r="J236">
        <f t="shared" si="51"/>
        <v>0</v>
      </c>
      <c r="K236">
        <f t="shared" si="61"/>
        <v>0</v>
      </c>
      <c r="L236">
        <f t="shared" si="52"/>
        <v>0</v>
      </c>
      <c r="M236">
        <f t="shared" si="62"/>
        <v>0</v>
      </c>
      <c r="N236">
        <f t="shared" si="53"/>
        <v>0</v>
      </c>
      <c r="O236">
        <f t="shared" si="63"/>
        <v>0</v>
      </c>
      <c r="P236">
        <f t="shared" si="54"/>
        <v>0</v>
      </c>
      <c r="Q236">
        <f t="shared" si="64"/>
        <v>1</v>
      </c>
      <c r="R236">
        <f t="shared" si="55"/>
        <v>0</v>
      </c>
      <c r="S236">
        <f t="shared" si="65"/>
        <v>0</v>
      </c>
      <c r="T236">
        <f t="shared" si="56"/>
        <v>0</v>
      </c>
      <c r="U236" s="20">
        <f t="shared" si="66"/>
        <v>0</v>
      </c>
      <c r="V236" s="20">
        <f t="shared" si="67"/>
        <v>0</v>
      </c>
      <c r="W236" s="38">
        <v>5.3242824552976931</v>
      </c>
      <c r="X236" s="38">
        <v>293</v>
      </c>
      <c r="Y236" s="20">
        <v>0</v>
      </c>
      <c r="Z236" s="20">
        <v>1</v>
      </c>
    </row>
    <row r="237" spans="1:26">
      <c r="A237" s="38" t="s">
        <v>238</v>
      </c>
      <c r="B237" s="38">
        <v>702</v>
      </c>
      <c r="C237" t="s">
        <v>993</v>
      </c>
      <c r="D237" s="38" t="s">
        <v>507</v>
      </c>
      <c r="E237" t="s">
        <v>993</v>
      </c>
      <c r="F237">
        <f t="shared" si="57"/>
        <v>1</v>
      </c>
      <c r="G237">
        <f t="shared" si="58"/>
        <v>1</v>
      </c>
      <c r="H237" s="20">
        <f t="shared" si="59"/>
        <v>1</v>
      </c>
      <c r="I237">
        <f t="shared" si="60"/>
        <v>0</v>
      </c>
      <c r="J237">
        <f t="shared" si="51"/>
        <v>0</v>
      </c>
      <c r="K237">
        <f t="shared" si="61"/>
        <v>0</v>
      </c>
      <c r="L237">
        <f t="shared" si="52"/>
        <v>0</v>
      </c>
      <c r="M237">
        <f t="shared" si="62"/>
        <v>0</v>
      </c>
      <c r="N237">
        <f t="shared" si="53"/>
        <v>0</v>
      </c>
      <c r="O237">
        <f t="shared" si="63"/>
        <v>0</v>
      </c>
      <c r="P237">
        <f t="shared" si="54"/>
        <v>0</v>
      </c>
      <c r="Q237">
        <f t="shared" si="64"/>
        <v>1</v>
      </c>
      <c r="R237">
        <f t="shared" si="55"/>
        <v>1</v>
      </c>
      <c r="S237">
        <f t="shared" si="65"/>
        <v>0</v>
      </c>
      <c r="T237">
        <f t="shared" si="56"/>
        <v>0</v>
      </c>
      <c r="U237" s="20">
        <f t="shared" si="66"/>
        <v>0</v>
      </c>
      <c r="V237" s="20">
        <f t="shared" si="67"/>
        <v>0</v>
      </c>
      <c r="W237" s="38">
        <v>3.6253124509616739</v>
      </c>
      <c r="X237" s="38">
        <v>480</v>
      </c>
      <c r="Y237" s="20">
        <v>1</v>
      </c>
      <c r="Z237" s="20">
        <v>1</v>
      </c>
    </row>
    <row r="238" spans="1:26">
      <c r="A238" s="38" t="s">
        <v>239</v>
      </c>
      <c r="B238" s="38">
        <v>302</v>
      </c>
      <c r="C238" t="s">
        <v>993</v>
      </c>
      <c r="D238" s="38">
        <v>403</v>
      </c>
      <c r="E238" t="s">
        <v>994</v>
      </c>
      <c r="F238">
        <f t="shared" si="57"/>
        <v>1</v>
      </c>
      <c r="G238">
        <f t="shared" si="58"/>
        <v>0</v>
      </c>
      <c r="H238" s="20">
        <f t="shared" si="59"/>
        <v>0</v>
      </c>
      <c r="I238">
        <f t="shared" si="60"/>
        <v>0</v>
      </c>
      <c r="J238">
        <f t="shared" si="51"/>
        <v>0</v>
      </c>
      <c r="K238">
        <f t="shared" si="61"/>
        <v>1</v>
      </c>
      <c r="L238">
        <f t="shared" si="52"/>
        <v>0</v>
      </c>
      <c r="M238">
        <f t="shared" si="62"/>
        <v>0</v>
      </c>
      <c r="N238">
        <f t="shared" si="53"/>
        <v>0</v>
      </c>
      <c r="O238">
        <f t="shared" si="63"/>
        <v>0</v>
      </c>
      <c r="P238">
        <f t="shared" si="54"/>
        <v>0</v>
      </c>
      <c r="Q238">
        <f t="shared" si="64"/>
        <v>0</v>
      </c>
      <c r="R238">
        <f t="shared" si="55"/>
        <v>0</v>
      </c>
      <c r="S238">
        <f t="shared" si="65"/>
        <v>0</v>
      </c>
      <c r="T238">
        <f t="shared" si="56"/>
        <v>0</v>
      </c>
      <c r="U238" s="20">
        <f t="shared" si="66"/>
        <v>0</v>
      </c>
      <c r="V238" s="20">
        <f t="shared" si="67"/>
        <v>0</v>
      </c>
      <c r="W238" s="38">
        <v>5.876794976200701</v>
      </c>
      <c r="X238" s="38">
        <v>166</v>
      </c>
      <c r="Y238" s="20">
        <v>0</v>
      </c>
      <c r="Z238" s="20">
        <v>1</v>
      </c>
    </row>
    <row r="239" spans="1:26">
      <c r="A239" s="38" t="s">
        <v>240</v>
      </c>
      <c r="B239" s="38">
        <v>602</v>
      </c>
      <c r="C239" t="s">
        <v>994</v>
      </c>
      <c r="D239" s="38">
        <v>702</v>
      </c>
      <c r="E239" t="s">
        <v>993</v>
      </c>
      <c r="F239">
        <f t="shared" si="57"/>
        <v>1</v>
      </c>
      <c r="G239">
        <f t="shared" si="58"/>
        <v>0</v>
      </c>
      <c r="H239" s="20">
        <f t="shared" si="59"/>
        <v>0</v>
      </c>
      <c r="I239">
        <f t="shared" si="60"/>
        <v>0</v>
      </c>
      <c r="J239">
        <f t="shared" si="51"/>
        <v>0</v>
      </c>
      <c r="K239">
        <f t="shared" si="61"/>
        <v>0</v>
      </c>
      <c r="L239">
        <f t="shared" si="52"/>
        <v>0</v>
      </c>
      <c r="M239">
        <f t="shared" si="62"/>
        <v>0</v>
      </c>
      <c r="N239">
        <f t="shared" si="53"/>
        <v>0</v>
      </c>
      <c r="O239">
        <f t="shared" si="63"/>
        <v>0</v>
      </c>
      <c r="P239">
        <f t="shared" si="54"/>
        <v>0</v>
      </c>
      <c r="Q239">
        <f t="shared" si="64"/>
        <v>1</v>
      </c>
      <c r="R239">
        <f t="shared" si="55"/>
        <v>0</v>
      </c>
      <c r="S239">
        <f t="shared" si="65"/>
        <v>0</v>
      </c>
      <c r="T239">
        <f t="shared" si="56"/>
        <v>0</v>
      </c>
      <c r="U239" s="20">
        <f t="shared" si="66"/>
        <v>0</v>
      </c>
      <c r="V239" s="20">
        <f t="shared" si="67"/>
        <v>0</v>
      </c>
      <c r="W239" s="38">
        <v>4.426511261364575</v>
      </c>
      <c r="X239" s="38">
        <v>167</v>
      </c>
      <c r="Y239" s="20">
        <v>0</v>
      </c>
      <c r="Z239" s="20">
        <v>1</v>
      </c>
    </row>
    <row r="240" spans="1:26">
      <c r="A240" s="38" t="s">
        <v>241</v>
      </c>
      <c r="B240" s="38">
        <v>304</v>
      </c>
      <c r="C240" t="s">
        <v>993</v>
      </c>
      <c r="D240" s="38" t="s">
        <v>507</v>
      </c>
      <c r="E240" t="s">
        <v>993</v>
      </c>
      <c r="F240">
        <f t="shared" si="57"/>
        <v>1</v>
      </c>
      <c r="G240">
        <f t="shared" si="58"/>
        <v>1</v>
      </c>
      <c r="H240" s="20">
        <f t="shared" si="59"/>
        <v>1</v>
      </c>
      <c r="I240">
        <f t="shared" si="60"/>
        <v>0</v>
      </c>
      <c r="J240">
        <f t="shared" si="51"/>
        <v>0</v>
      </c>
      <c r="K240">
        <f t="shared" si="61"/>
        <v>0</v>
      </c>
      <c r="L240">
        <f t="shared" si="52"/>
        <v>0</v>
      </c>
      <c r="M240">
        <f t="shared" si="62"/>
        <v>0</v>
      </c>
      <c r="N240">
        <f t="shared" si="53"/>
        <v>0</v>
      </c>
      <c r="O240">
        <f t="shared" si="63"/>
        <v>1</v>
      </c>
      <c r="P240">
        <f t="shared" si="54"/>
        <v>1</v>
      </c>
      <c r="Q240">
        <f t="shared" si="64"/>
        <v>0</v>
      </c>
      <c r="R240">
        <f t="shared" si="55"/>
        <v>0</v>
      </c>
      <c r="S240">
        <f t="shared" si="65"/>
        <v>0</v>
      </c>
      <c r="T240">
        <f t="shared" si="56"/>
        <v>0</v>
      </c>
      <c r="U240" s="20">
        <f t="shared" si="66"/>
        <v>0</v>
      </c>
      <c r="V240" s="20">
        <f t="shared" si="67"/>
        <v>0</v>
      </c>
      <c r="W240" s="38">
        <v>3.8627275283179747</v>
      </c>
      <c r="X240" s="38">
        <v>294</v>
      </c>
      <c r="Y240" s="20">
        <v>1</v>
      </c>
      <c r="Z240" s="20">
        <v>1</v>
      </c>
    </row>
    <row r="241" spans="1:26">
      <c r="A241" s="38" t="s">
        <v>242</v>
      </c>
      <c r="B241" s="38">
        <v>302</v>
      </c>
      <c r="C241" t="s">
        <v>993</v>
      </c>
      <c r="D241" s="38">
        <v>702</v>
      </c>
      <c r="E241" t="s">
        <v>993</v>
      </c>
      <c r="F241">
        <f t="shared" si="57"/>
        <v>1</v>
      </c>
      <c r="G241">
        <f t="shared" si="58"/>
        <v>1</v>
      </c>
      <c r="H241" s="20">
        <f t="shared" si="59"/>
        <v>0</v>
      </c>
      <c r="I241">
        <f t="shared" si="60"/>
        <v>0</v>
      </c>
      <c r="J241">
        <f t="shared" si="51"/>
        <v>0</v>
      </c>
      <c r="K241">
        <f t="shared" si="61"/>
        <v>1</v>
      </c>
      <c r="L241">
        <f t="shared" si="52"/>
        <v>0</v>
      </c>
      <c r="M241">
        <f t="shared" si="62"/>
        <v>0</v>
      </c>
      <c r="N241">
        <f t="shared" si="53"/>
        <v>0</v>
      </c>
      <c r="O241">
        <f t="shared" si="63"/>
        <v>0</v>
      </c>
      <c r="P241">
        <f t="shared" si="54"/>
        <v>0</v>
      </c>
      <c r="Q241">
        <f t="shared" si="64"/>
        <v>1</v>
      </c>
      <c r="R241">
        <f t="shared" si="55"/>
        <v>0</v>
      </c>
      <c r="S241">
        <f t="shared" si="65"/>
        <v>0</v>
      </c>
      <c r="T241">
        <f t="shared" si="56"/>
        <v>0</v>
      </c>
      <c r="U241" s="20">
        <f t="shared" si="66"/>
        <v>0</v>
      </c>
      <c r="V241" s="20">
        <f t="shared" si="67"/>
        <v>0</v>
      </c>
      <c r="W241" s="38">
        <v>4.0569048513364727</v>
      </c>
      <c r="X241" s="38">
        <v>184</v>
      </c>
      <c r="Y241" s="20">
        <v>0</v>
      </c>
      <c r="Z241" s="20">
        <v>1</v>
      </c>
    </row>
    <row r="242" spans="1:26">
      <c r="A242" s="38" t="s">
        <v>243</v>
      </c>
      <c r="B242" s="38">
        <v>102</v>
      </c>
      <c r="C242" t="s">
        <v>993</v>
      </c>
      <c r="D242" s="38">
        <v>302</v>
      </c>
      <c r="E242" t="s">
        <v>993</v>
      </c>
      <c r="F242">
        <f t="shared" si="57"/>
        <v>1</v>
      </c>
      <c r="G242">
        <f t="shared" si="58"/>
        <v>1</v>
      </c>
      <c r="H242" s="20">
        <f t="shared" si="59"/>
        <v>0</v>
      </c>
      <c r="I242">
        <f t="shared" si="60"/>
        <v>1</v>
      </c>
      <c r="J242">
        <f t="shared" si="51"/>
        <v>0</v>
      </c>
      <c r="K242">
        <f t="shared" si="61"/>
        <v>1</v>
      </c>
      <c r="L242">
        <f t="shared" si="52"/>
        <v>0</v>
      </c>
      <c r="M242">
        <f t="shared" si="62"/>
        <v>0</v>
      </c>
      <c r="N242">
        <f t="shared" si="53"/>
        <v>0</v>
      </c>
      <c r="O242">
        <f t="shared" si="63"/>
        <v>0</v>
      </c>
      <c r="P242">
        <f t="shared" si="54"/>
        <v>0</v>
      </c>
      <c r="Q242">
        <f t="shared" si="64"/>
        <v>0</v>
      </c>
      <c r="R242">
        <f t="shared" si="55"/>
        <v>0</v>
      </c>
      <c r="S242">
        <f t="shared" si="65"/>
        <v>0</v>
      </c>
      <c r="T242">
        <f t="shared" si="56"/>
        <v>0</v>
      </c>
      <c r="U242" s="20">
        <f t="shared" si="66"/>
        <v>0</v>
      </c>
      <c r="V242" s="20">
        <f t="shared" si="67"/>
        <v>0</v>
      </c>
      <c r="W242" s="38">
        <v>3.9278834103307068</v>
      </c>
      <c r="X242" s="38">
        <v>238</v>
      </c>
      <c r="Y242" s="20">
        <v>0</v>
      </c>
      <c r="Z242" s="20">
        <v>1</v>
      </c>
    </row>
    <row r="243" spans="1:26">
      <c r="A243" s="38" t="s">
        <v>244</v>
      </c>
      <c r="B243" s="38">
        <v>401</v>
      </c>
      <c r="C243" t="s">
        <v>994</v>
      </c>
      <c r="D243" s="38">
        <v>403</v>
      </c>
      <c r="E243" t="s">
        <v>994</v>
      </c>
      <c r="F243">
        <f t="shared" si="57"/>
        <v>0</v>
      </c>
      <c r="G243">
        <f t="shared" si="58"/>
        <v>1</v>
      </c>
      <c r="H243" s="20">
        <f t="shared" si="59"/>
        <v>0</v>
      </c>
      <c r="I243">
        <f t="shared" si="60"/>
        <v>0</v>
      </c>
      <c r="J243">
        <f t="shared" si="51"/>
        <v>0</v>
      </c>
      <c r="K243">
        <f t="shared" si="61"/>
        <v>0</v>
      </c>
      <c r="L243">
        <f t="shared" si="52"/>
        <v>0</v>
      </c>
      <c r="M243">
        <f t="shared" si="62"/>
        <v>0</v>
      </c>
      <c r="N243">
        <f t="shared" si="53"/>
        <v>0</v>
      </c>
      <c r="O243">
        <f t="shared" si="63"/>
        <v>0</v>
      </c>
      <c r="P243">
        <f t="shared" si="54"/>
        <v>0</v>
      </c>
      <c r="Q243">
        <f t="shared" si="64"/>
        <v>0</v>
      </c>
      <c r="R243">
        <f t="shared" si="55"/>
        <v>0</v>
      </c>
      <c r="S243">
        <f t="shared" si="65"/>
        <v>0</v>
      </c>
      <c r="T243">
        <f t="shared" si="56"/>
        <v>0</v>
      </c>
      <c r="U243" s="20">
        <f t="shared" si="66"/>
        <v>0</v>
      </c>
      <c r="V243" s="20">
        <f t="shared" si="67"/>
        <v>0</v>
      </c>
      <c r="W243" s="38">
        <v>4.6989700043360187</v>
      </c>
      <c r="X243" s="38">
        <v>527</v>
      </c>
      <c r="Y243" s="20">
        <v>1</v>
      </c>
      <c r="Z243" s="20">
        <v>1</v>
      </c>
    </row>
    <row r="244" spans="1:26">
      <c r="A244" s="38" t="s">
        <v>245</v>
      </c>
      <c r="B244" s="38">
        <v>102</v>
      </c>
      <c r="C244" t="s">
        <v>993</v>
      </c>
      <c r="D244" s="38">
        <v>602</v>
      </c>
      <c r="E244" t="s">
        <v>994</v>
      </c>
      <c r="F244">
        <f t="shared" si="57"/>
        <v>1</v>
      </c>
      <c r="G244">
        <f t="shared" si="58"/>
        <v>0</v>
      </c>
      <c r="H244" s="20">
        <f t="shared" si="59"/>
        <v>0</v>
      </c>
      <c r="I244">
        <f t="shared" si="60"/>
        <v>1</v>
      </c>
      <c r="J244">
        <f t="shared" si="51"/>
        <v>0</v>
      </c>
      <c r="K244">
        <f t="shared" si="61"/>
        <v>0</v>
      </c>
      <c r="L244">
        <f t="shared" si="52"/>
        <v>0</v>
      </c>
      <c r="M244">
        <f t="shared" si="62"/>
        <v>0</v>
      </c>
      <c r="N244">
        <f t="shared" si="53"/>
        <v>0</v>
      </c>
      <c r="O244">
        <f t="shared" si="63"/>
        <v>0</v>
      </c>
      <c r="P244">
        <f t="shared" si="54"/>
        <v>0</v>
      </c>
      <c r="Q244">
        <f t="shared" si="64"/>
        <v>0</v>
      </c>
      <c r="R244">
        <f t="shared" si="55"/>
        <v>0</v>
      </c>
      <c r="S244">
        <f t="shared" si="65"/>
        <v>0</v>
      </c>
      <c r="T244">
        <f t="shared" si="56"/>
        <v>0</v>
      </c>
      <c r="U244" s="20">
        <f t="shared" si="66"/>
        <v>0</v>
      </c>
      <c r="V244" s="20">
        <f t="shared" si="67"/>
        <v>0</v>
      </c>
      <c r="W244" s="38">
        <v>5.510545010206612</v>
      </c>
      <c r="X244" s="38">
        <v>19</v>
      </c>
      <c r="Y244" s="20">
        <v>0</v>
      </c>
      <c r="Z244" s="20">
        <v>1</v>
      </c>
    </row>
    <row r="245" spans="1:26">
      <c r="A245" s="38" t="s">
        <v>246</v>
      </c>
      <c r="B245" s="38">
        <v>302</v>
      </c>
      <c r="C245" t="s">
        <v>993</v>
      </c>
      <c r="D245" s="38">
        <v>801</v>
      </c>
      <c r="E245" t="s">
        <v>993</v>
      </c>
      <c r="F245">
        <f t="shared" si="57"/>
        <v>1</v>
      </c>
      <c r="G245">
        <f t="shared" si="58"/>
        <v>1</v>
      </c>
      <c r="H245" s="20">
        <f t="shared" si="59"/>
        <v>1</v>
      </c>
      <c r="I245">
        <f t="shared" si="60"/>
        <v>0</v>
      </c>
      <c r="J245">
        <f t="shared" si="51"/>
        <v>0</v>
      </c>
      <c r="K245">
        <f t="shared" si="61"/>
        <v>1</v>
      </c>
      <c r="L245">
        <f t="shared" si="52"/>
        <v>1</v>
      </c>
      <c r="M245">
        <f t="shared" si="62"/>
        <v>0</v>
      </c>
      <c r="N245">
        <f t="shared" si="53"/>
        <v>0</v>
      </c>
      <c r="O245">
        <f t="shared" si="63"/>
        <v>0</v>
      </c>
      <c r="P245">
        <f t="shared" si="54"/>
        <v>0</v>
      </c>
      <c r="Q245">
        <f t="shared" si="64"/>
        <v>0</v>
      </c>
      <c r="R245">
        <f t="shared" si="55"/>
        <v>0</v>
      </c>
      <c r="S245">
        <f t="shared" si="65"/>
        <v>1</v>
      </c>
      <c r="T245">
        <f t="shared" si="56"/>
        <v>1</v>
      </c>
      <c r="U245" s="20">
        <f t="shared" si="66"/>
        <v>0</v>
      </c>
      <c r="V245" s="20">
        <f t="shared" si="67"/>
        <v>0</v>
      </c>
      <c r="W245" s="38">
        <v>4.8621313793130376</v>
      </c>
      <c r="X245" s="38">
        <v>182</v>
      </c>
      <c r="Y245" s="20">
        <v>1</v>
      </c>
      <c r="Z245" s="20">
        <v>1</v>
      </c>
    </row>
    <row r="246" spans="1:26">
      <c r="A246" s="38" t="s">
        <v>247</v>
      </c>
      <c r="B246" s="38">
        <v>801</v>
      </c>
      <c r="C246" t="s">
        <v>993</v>
      </c>
      <c r="D246" s="38">
        <v>1202</v>
      </c>
      <c r="E246" t="s">
        <v>993</v>
      </c>
      <c r="F246">
        <f t="shared" si="57"/>
        <v>1</v>
      </c>
      <c r="G246">
        <f t="shared" si="58"/>
        <v>1</v>
      </c>
      <c r="H246" s="20">
        <f t="shared" si="59"/>
        <v>0</v>
      </c>
      <c r="I246">
        <f t="shared" si="60"/>
        <v>0</v>
      </c>
      <c r="J246">
        <f t="shared" si="51"/>
        <v>0</v>
      </c>
      <c r="K246">
        <f t="shared" si="61"/>
        <v>0</v>
      </c>
      <c r="L246">
        <f t="shared" si="52"/>
        <v>0</v>
      </c>
      <c r="M246">
        <f t="shared" si="62"/>
        <v>0</v>
      </c>
      <c r="N246">
        <f t="shared" si="53"/>
        <v>0</v>
      </c>
      <c r="O246">
        <f t="shared" si="63"/>
        <v>0</v>
      </c>
      <c r="P246">
        <f t="shared" si="54"/>
        <v>0</v>
      </c>
      <c r="Q246">
        <f t="shared" si="64"/>
        <v>0</v>
      </c>
      <c r="R246">
        <f t="shared" si="55"/>
        <v>0</v>
      </c>
      <c r="S246">
        <f t="shared" si="65"/>
        <v>1</v>
      </c>
      <c r="T246">
        <f t="shared" si="56"/>
        <v>0</v>
      </c>
      <c r="U246" s="20">
        <f t="shared" si="66"/>
        <v>1</v>
      </c>
      <c r="V246" s="20">
        <f t="shared" si="67"/>
        <v>0</v>
      </c>
      <c r="W246" s="38">
        <v>3.4955443375464483</v>
      </c>
      <c r="X246" s="38">
        <v>174</v>
      </c>
      <c r="Y246" s="20">
        <v>0</v>
      </c>
      <c r="Z246" s="20">
        <v>1</v>
      </c>
    </row>
    <row r="247" spans="1:26">
      <c r="A247" s="38" t="s">
        <v>248</v>
      </c>
      <c r="B247" s="38">
        <v>102</v>
      </c>
      <c r="C247" t="s">
        <v>993</v>
      </c>
      <c r="D247" s="38">
        <v>702</v>
      </c>
      <c r="E247" t="s">
        <v>993</v>
      </c>
      <c r="F247">
        <f t="shared" si="57"/>
        <v>1</v>
      </c>
      <c r="G247">
        <f t="shared" si="58"/>
        <v>1</v>
      </c>
      <c r="H247" s="20">
        <f t="shared" si="59"/>
        <v>0</v>
      </c>
      <c r="I247">
        <f t="shared" si="60"/>
        <v>1</v>
      </c>
      <c r="J247">
        <f t="shared" si="51"/>
        <v>0</v>
      </c>
      <c r="K247">
        <f t="shared" si="61"/>
        <v>0</v>
      </c>
      <c r="L247">
        <f t="shared" si="52"/>
        <v>0</v>
      </c>
      <c r="M247">
        <f t="shared" si="62"/>
        <v>0</v>
      </c>
      <c r="N247">
        <f t="shared" si="53"/>
        <v>0</v>
      </c>
      <c r="O247">
        <f t="shared" si="63"/>
        <v>0</v>
      </c>
      <c r="P247">
        <f t="shared" si="54"/>
        <v>0</v>
      </c>
      <c r="Q247">
        <f t="shared" si="64"/>
        <v>1</v>
      </c>
      <c r="R247">
        <f t="shared" si="55"/>
        <v>0</v>
      </c>
      <c r="S247">
        <f t="shared" si="65"/>
        <v>0</v>
      </c>
      <c r="T247">
        <f t="shared" si="56"/>
        <v>0</v>
      </c>
      <c r="U247" s="20">
        <f t="shared" si="66"/>
        <v>0</v>
      </c>
      <c r="V247" s="20">
        <f t="shared" si="67"/>
        <v>0</v>
      </c>
      <c r="W247" s="38">
        <v>4.773054693364263</v>
      </c>
      <c r="X247" s="38">
        <v>206</v>
      </c>
      <c r="Y247" s="20">
        <v>0</v>
      </c>
      <c r="Z247" s="20">
        <v>1</v>
      </c>
    </row>
    <row r="248" spans="1:26">
      <c r="A248" s="38" t="s">
        <v>249</v>
      </c>
      <c r="B248" s="38">
        <v>102</v>
      </c>
      <c r="C248" t="s">
        <v>993</v>
      </c>
      <c r="D248" s="38" t="s">
        <v>507</v>
      </c>
      <c r="E248" t="s">
        <v>993</v>
      </c>
      <c r="F248">
        <f t="shared" si="57"/>
        <v>1</v>
      </c>
      <c r="G248">
        <f t="shared" si="58"/>
        <v>1</v>
      </c>
      <c r="H248" s="20">
        <f t="shared" si="59"/>
        <v>0</v>
      </c>
      <c r="I248">
        <f t="shared" si="60"/>
        <v>1</v>
      </c>
      <c r="J248">
        <f t="shared" si="51"/>
        <v>0</v>
      </c>
      <c r="K248">
        <f t="shared" si="61"/>
        <v>0</v>
      </c>
      <c r="L248">
        <f t="shared" si="52"/>
        <v>0</v>
      </c>
      <c r="M248">
        <f t="shared" si="62"/>
        <v>0</v>
      </c>
      <c r="N248">
        <f t="shared" si="53"/>
        <v>0</v>
      </c>
      <c r="O248">
        <f t="shared" si="63"/>
        <v>0</v>
      </c>
      <c r="P248">
        <f t="shared" si="54"/>
        <v>0</v>
      </c>
      <c r="Q248">
        <f t="shared" si="64"/>
        <v>0</v>
      </c>
      <c r="R248">
        <f t="shared" si="55"/>
        <v>0</v>
      </c>
      <c r="S248">
        <f t="shared" si="65"/>
        <v>0</v>
      </c>
      <c r="T248">
        <f t="shared" si="56"/>
        <v>0</v>
      </c>
      <c r="U248" s="20">
        <f t="shared" si="66"/>
        <v>0</v>
      </c>
      <c r="V248" s="20">
        <f t="shared" si="67"/>
        <v>0</v>
      </c>
      <c r="W248" s="38">
        <v>5.1846914308175984</v>
      </c>
      <c r="X248" s="38">
        <v>93</v>
      </c>
      <c r="Y248" s="20">
        <v>0</v>
      </c>
      <c r="Z248" s="20">
        <v>1</v>
      </c>
    </row>
    <row r="249" spans="1:26">
      <c r="A249" s="38" t="s">
        <v>250</v>
      </c>
      <c r="B249" s="38">
        <v>102</v>
      </c>
      <c r="C249" t="s">
        <v>993</v>
      </c>
      <c r="D249" s="38">
        <v>1505</v>
      </c>
      <c r="E249" t="s">
        <v>994</v>
      </c>
      <c r="F249">
        <f t="shared" si="57"/>
        <v>1</v>
      </c>
      <c r="G249">
        <f t="shared" si="58"/>
        <v>0</v>
      </c>
      <c r="H249" s="20">
        <f t="shared" si="59"/>
        <v>0</v>
      </c>
      <c r="I249">
        <f t="shared" si="60"/>
        <v>1</v>
      </c>
      <c r="J249">
        <f t="shared" si="51"/>
        <v>0</v>
      </c>
      <c r="K249">
        <f t="shared" si="61"/>
        <v>0</v>
      </c>
      <c r="L249">
        <f t="shared" si="52"/>
        <v>0</v>
      </c>
      <c r="M249">
        <f t="shared" si="62"/>
        <v>0</v>
      </c>
      <c r="N249">
        <f t="shared" si="53"/>
        <v>0</v>
      </c>
      <c r="O249">
        <f t="shared" si="63"/>
        <v>0</v>
      </c>
      <c r="P249">
        <f t="shared" si="54"/>
        <v>0</v>
      </c>
      <c r="Q249">
        <f t="shared" si="64"/>
        <v>0</v>
      </c>
      <c r="R249">
        <f t="shared" si="55"/>
        <v>0</v>
      </c>
      <c r="S249">
        <f t="shared" si="65"/>
        <v>0</v>
      </c>
      <c r="T249">
        <f t="shared" si="56"/>
        <v>0</v>
      </c>
      <c r="U249" s="20">
        <f t="shared" si="66"/>
        <v>0</v>
      </c>
      <c r="V249" s="20">
        <f t="shared" si="67"/>
        <v>0</v>
      </c>
      <c r="W249" s="38">
        <v>4.9232440186302764</v>
      </c>
      <c r="X249" s="38">
        <v>4</v>
      </c>
      <c r="Y249" s="20">
        <v>0</v>
      </c>
      <c r="Z249" s="20">
        <v>1</v>
      </c>
    </row>
    <row r="250" spans="1:26">
      <c r="A250" s="38" t="s">
        <v>251</v>
      </c>
      <c r="B250" s="38">
        <v>702</v>
      </c>
      <c r="C250" t="s">
        <v>993</v>
      </c>
      <c r="D250" s="38">
        <v>801</v>
      </c>
      <c r="E250" t="s">
        <v>993</v>
      </c>
      <c r="F250">
        <f t="shared" si="57"/>
        <v>1</v>
      </c>
      <c r="G250">
        <f t="shared" si="58"/>
        <v>1</v>
      </c>
      <c r="H250" s="20">
        <f t="shared" si="59"/>
        <v>0</v>
      </c>
      <c r="I250">
        <f t="shared" si="60"/>
        <v>0</v>
      </c>
      <c r="J250">
        <f t="shared" si="51"/>
        <v>0</v>
      </c>
      <c r="K250">
        <f t="shared" si="61"/>
        <v>0</v>
      </c>
      <c r="L250">
        <f t="shared" si="52"/>
        <v>0</v>
      </c>
      <c r="M250">
        <f t="shared" si="62"/>
        <v>0</v>
      </c>
      <c r="N250">
        <f t="shared" si="53"/>
        <v>0</v>
      </c>
      <c r="O250">
        <f t="shared" si="63"/>
        <v>0</v>
      </c>
      <c r="P250">
        <f t="shared" si="54"/>
        <v>0</v>
      </c>
      <c r="Q250">
        <f t="shared" si="64"/>
        <v>1</v>
      </c>
      <c r="R250">
        <f t="shared" si="55"/>
        <v>0</v>
      </c>
      <c r="S250">
        <f t="shared" si="65"/>
        <v>1</v>
      </c>
      <c r="T250">
        <f t="shared" si="56"/>
        <v>0</v>
      </c>
      <c r="U250" s="20">
        <f t="shared" si="66"/>
        <v>0</v>
      </c>
      <c r="V250" s="20">
        <f t="shared" si="67"/>
        <v>0</v>
      </c>
      <c r="W250" s="38">
        <v>5.0791812460476251</v>
      </c>
      <c r="X250" s="38">
        <v>192</v>
      </c>
      <c r="Y250" s="20">
        <v>0</v>
      </c>
      <c r="Z250" s="20">
        <v>1</v>
      </c>
    </row>
    <row r="251" spans="1:26">
      <c r="A251" s="38" t="s">
        <v>252</v>
      </c>
      <c r="B251" s="38">
        <v>102</v>
      </c>
      <c r="C251" t="s">
        <v>993</v>
      </c>
      <c r="D251" s="38">
        <v>702</v>
      </c>
      <c r="E251" t="s">
        <v>993</v>
      </c>
      <c r="F251">
        <f t="shared" si="57"/>
        <v>1</v>
      </c>
      <c r="G251">
        <f t="shared" si="58"/>
        <v>1</v>
      </c>
      <c r="H251" s="20">
        <f t="shared" si="59"/>
        <v>0</v>
      </c>
      <c r="I251">
        <f t="shared" si="60"/>
        <v>1</v>
      </c>
      <c r="J251">
        <f t="shared" si="51"/>
        <v>0</v>
      </c>
      <c r="K251">
        <f t="shared" si="61"/>
        <v>0</v>
      </c>
      <c r="L251">
        <f t="shared" si="52"/>
        <v>0</v>
      </c>
      <c r="M251">
        <f t="shared" si="62"/>
        <v>0</v>
      </c>
      <c r="N251">
        <f t="shared" si="53"/>
        <v>0</v>
      </c>
      <c r="O251">
        <f t="shared" si="63"/>
        <v>0</v>
      </c>
      <c r="P251">
        <f t="shared" si="54"/>
        <v>0</v>
      </c>
      <c r="Q251">
        <f t="shared" si="64"/>
        <v>1</v>
      </c>
      <c r="R251">
        <f t="shared" si="55"/>
        <v>0</v>
      </c>
      <c r="S251">
        <f t="shared" si="65"/>
        <v>0</v>
      </c>
      <c r="T251">
        <f t="shared" si="56"/>
        <v>0</v>
      </c>
      <c r="U251" s="20">
        <f t="shared" si="66"/>
        <v>0</v>
      </c>
      <c r="V251" s="20">
        <f t="shared" si="67"/>
        <v>0</v>
      </c>
      <c r="W251" s="38">
        <v>4.842609239610562</v>
      </c>
      <c r="X251" s="38">
        <v>88</v>
      </c>
      <c r="Y251" s="20">
        <v>0</v>
      </c>
      <c r="Z251" s="20">
        <v>1</v>
      </c>
    </row>
    <row r="252" spans="1:26">
      <c r="A252" s="38" t="s">
        <v>253</v>
      </c>
      <c r="B252" s="38">
        <v>102</v>
      </c>
      <c r="C252" t="s">
        <v>993</v>
      </c>
      <c r="D252" s="38">
        <v>401</v>
      </c>
      <c r="E252" t="s">
        <v>994</v>
      </c>
      <c r="F252">
        <f t="shared" si="57"/>
        <v>1</v>
      </c>
      <c r="G252">
        <f t="shared" si="58"/>
        <v>0</v>
      </c>
      <c r="H252" s="20">
        <f t="shared" si="59"/>
        <v>1</v>
      </c>
      <c r="I252">
        <f t="shared" si="60"/>
        <v>1</v>
      </c>
      <c r="J252">
        <f t="shared" si="51"/>
        <v>1</v>
      </c>
      <c r="K252">
        <f t="shared" si="61"/>
        <v>0</v>
      </c>
      <c r="L252">
        <f t="shared" si="52"/>
        <v>0</v>
      </c>
      <c r="M252">
        <f t="shared" si="62"/>
        <v>0</v>
      </c>
      <c r="N252">
        <f t="shared" si="53"/>
        <v>0</v>
      </c>
      <c r="O252">
        <f t="shared" si="63"/>
        <v>0</v>
      </c>
      <c r="P252">
        <f t="shared" si="54"/>
        <v>0</v>
      </c>
      <c r="Q252">
        <f t="shared" si="64"/>
        <v>0</v>
      </c>
      <c r="R252">
        <f t="shared" si="55"/>
        <v>0</v>
      </c>
      <c r="S252">
        <f t="shared" si="65"/>
        <v>0</v>
      </c>
      <c r="T252">
        <f t="shared" si="56"/>
        <v>0</v>
      </c>
      <c r="U252" s="20">
        <f t="shared" si="66"/>
        <v>0</v>
      </c>
      <c r="V252" s="20">
        <f t="shared" si="67"/>
        <v>0</v>
      </c>
      <c r="W252" s="38">
        <v>5.3242824552976931</v>
      </c>
      <c r="X252" s="38">
        <v>16</v>
      </c>
      <c r="Y252" s="20">
        <v>1</v>
      </c>
      <c r="Z252" s="20">
        <v>1</v>
      </c>
    </row>
    <row r="253" spans="1:26">
      <c r="A253" s="38" t="s">
        <v>254</v>
      </c>
      <c r="B253" s="38">
        <v>1203</v>
      </c>
      <c r="C253" t="s">
        <v>993</v>
      </c>
      <c r="D253" s="38">
        <v>1502</v>
      </c>
      <c r="E253" t="s">
        <v>994</v>
      </c>
      <c r="F253">
        <f t="shared" si="57"/>
        <v>1</v>
      </c>
      <c r="G253">
        <f t="shared" si="58"/>
        <v>0</v>
      </c>
      <c r="H253" s="20">
        <f t="shared" si="59"/>
        <v>1</v>
      </c>
      <c r="I253">
        <f t="shared" si="60"/>
        <v>0</v>
      </c>
      <c r="J253">
        <f t="shared" si="51"/>
        <v>0</v>
      </c>
      <c r="K253">
        <f t="shared" si="61"/>
        <v>0</v>
      </c>
      <c r="L253">
        <f t="shared" si="52"/>
        <v>0</v>
      </c>
      <c r="M253">
        <f t="shared" si="62"/>
        <v>0</v>
      </c>
      <c r="N253">
        <f t="shared" si="53"/>
        <v>0</v>
      </c>
      <c r="O253">
        <f t="shared" si="63"/>
        <v>0</v>
      </c>
      <c r="P253">
        <f t="shared" si="54"/>
        <v>0</v>
      </c>
      <c r="Q253">
        <f t="shared" si="64"/>
        <v>0</v>
      </c>
      <c r="R253">
        <f t="shared" si="55"/>
        <v>0</v>
      </c>
      <c r="S253">
        <f t="shared" si="65"/>
        <v>0</v>
      </c>
      <c r="T253">
        <f t="shared" si="56"/>
        <v>0</v>
      </c>
      <c r="U253" s="20">
        <f t="shared" si="66"/>
        <v>0</v>
      </c>
      <c r="V253" s="20">
        <f t="shared" si="67"/>
        <v>0</v>
      </c>
      <c r="W253" s="38">
        <v>5.9294189257142929</v>
      </c>
      <c r="X253" s="38">
        <v>9</v>
      </c>
      <c r="Y253" s="20">
        <v>1</v>
      </c>
      <c r="Z253" s="20">
        <v>1</v>
      </c>
    </row>
    <row r="254" spans="1:26">
      <c r="A254" s="38" t="s">
        <v>255</v>
      </c>
      <c r="B254" s="38">
        <v>102</v>
      </c>
      <c r="C254" t="s">
        <v>993</v>
      </c>
      <c r="D254" s="38">
        <v>1505</v>
      </c>
      <c r="E254" t="s">
        <v>994</v>
      </c>
      <c r="F254">
        <f t="shared" si="57"/>
        <v>1</v>
      </c>
      <c r="G254">
        <f t="shared" si="58"/>
        <v>0</v>
      </c>
      <c r="H254" s="20">
        <f t="shared" si="59"/>
        <v>0</v>
      </c>
      <c r="I254">
        <f t="shared" si="60"/>
        <v>1</v>
      </c>
      <c r="J254">
        <f t="shared" si="51"/>
        <v>0</v>
      </c>
      <c r="K254">
        <f t="shared" si="61"/>
        <v>0</v>
      </c>
      <c r="L254">
        <f t="shared" si="52"/>
        <v>0</v>
      </c>
      <c r="M254">
        <f t="shared" si="62"/>
        <v>0</v>
      </c>
      <c r="N254">
        <f t="shared" si="53"/>
        <v>0</v>
      </c>
      <c r="O254">
        <f t="shared" si="63"/>
        <v>0</v>
      </c>
      <c r="P254">
        <f t="shared" si="54"/>
        <v>0</v>
      </c>
      <c r="Q254">
        <f t="shared" si="64"/>
        <v>0</v>
      </c>
      <c r="R254">
        <f t="shared" si="55"/>
        <v>0</v>
      </c>
      <c r="S254">
        <f t="shared" si="65"/>
        <v>0</v>
      </c>
      <c r="T254">
        <f t="shared" si="56"/>
        <v>0</v>
      </c>
      <c r="U254" s="20">
        <f t="shared" si="66"/>
        <v>0</v>
      </c>
      <c r="V254" s="20">
        <f t="shared" si="67"/>
        <v>0</v>
      </c>
      <c r="W254" s="38">
        <v>4.4727564493172123</v>
      </c>
      <c r="X254" s="38">
        <v>281</v>
      </c>
      <c r="Y254" s="20">
        <v>0</v>
      </c>
      <c r="Z254" s="20">
        <v>1</v>
      </c>
    </row>
    <row r="255" spans="1:26">
      <c r="A255" s="38" t="s">
        <v>256</v>
      </c>
      <c r="B255" s="38">
        <v>702</v>
      </c>
      <c r="C255" t="s">
        <v>993</v>
      </c>
      <c r="D255" s="38">
        <v>1505</v>
      </c>
      <c r="E255" t="s">
        <v>994</v>
      </c>
      <c r="F255">
        <f t="shared" si="57"/>
        <v>1</v>
      </c>
      <c r="G255">
        <f t="shared" si="58"/>
        <v>0</v>
      </c>
      <c r="H255" s="20">
        <f t="shared" si="59"/>
        <v>0</v>
      </c>
      <c r="I255">
        <f t="shared" si="60"/>
        <v>0</v>
      </c>
      <c r="J255">
        <f t="shared" si="51"/>
        <v>0</v>
      </c>
      <c r="K255">
        <f t="shared" si="61"/>
        <v>0</v>
      </c>
      <c r="L255">
        <f t="shared" si="52"/>
        <v>0</v>
      </c>
      <c r="M255">
        <f t="shared" si="62"/>
        <v>0</v>
      </c>
      <c r="N255">
        <f t="shared" si="53"/>
        <v>0</v>
      </c>
      <c r="O255">
        <f t="shared" si="63"/>
        <v>0</v>
      </c>
      <c r="P255">
        <f t="shared" si="54"/>
        <v>0</v>
      </c>
      <c r="Q255">
        <f t="shared" si="64"/>
        <v>1</v>
      </c>
      <c r="R255">
        <f t="shared" si="55"/>
        <v>0</v>
      </c>
      <c r="S255">
        <f t="shared" si="65"/>
        <v>0</v>
      </c>
      <c r="T255">
        <f t="shared" si="56"/>
        <v>0</v>
      </c>
      <c r="U255" s="20">
        <f t="shared" si="66"/>
        <v>0</v>
      </c>
      <c r="V255" s="20">
        <f t="shared" si="67"/>
        <v>0</v>
      </c>
      <c r="W255" s="38">
        <v>3.8579352647194289</v>
      </c>
      <c r="X255" s="38">
        <v>333</v>
      </c>
      <c r="Y255" s="20">
        <v>0</v>
      </c>
      <c r="Z255" s="20">
        <v>1</v>
      </c>
    </row>
    <row r="256" spans="1:26">
      <c r="A256" s="38" t="s">
        <v>257</v>
      </c>
      <c r="B256" s="38">
        <v>702</v>
      </c>
      <c r="C256" t="s">
        <v>993</v>
      </c>
      <c r="D256" s="38">
        <v>1203</v>
      </c>
      <c r="E256" t="s">
        <v>993</v>
      </c>
      <c r="F256">
        <f t="shared" si="57"/>
        <v>1</v>
      </c>
      <c r="G256">
        <f t="shared" si="58"/>
        <v>1</v>
      </c>
      <c r="H256" s="20">
        <f t="shared" si="59"/>
        <v>1</v>
      </c>
      <c r="I256">
        <f t="shared" si="60"/>
        <v>0</v>
      </c>
      <c r="J256">
        <f t="shared" si="51"/>
        <v>0</v>
      </c>
      <c r="K256">
        <f t="shared" si="61"/>
        <v>0</v>
      </c>
      <c r="L256">
        <f t="shared" si="52"/>
        <v>0</v>
      </c>
      <c r="M256">
        <f t="shared" si="62"/>
        <v>0</v>
      </c>
      <c r="N256">
        <f t="shared" si="53"/>
        <v>0</v>
      </c>
      <c r="O256">
        <f t="shared" si="63"/>
        <v>0</v>
      </c>
      <c r="P256">
        <f t="shared" si="54"/>
        <v>0</v>
      </c>
      <c r="Q256">
        <f t="shared" si="64"/>
        <v>1</v>
      </c>
      <c r="R256">
        <f t="shared" si="55"/>
        <v>1</v>
      </c>
      <c r="S256">
        <f t="shared" si="65"/>
        <v>0</v>
      </c>
      <c r="T256">
        <f t="shared" si="56"/>
        <v>0</v>
      </c>
      <c r="U256" s="20">
        <f t="shared" si="66"/>
        <v>0</v>
      </c>
      <c r="V256" s="20">
        <f t="shared" si="67"/>
        <v>0</v>
      </c>
      <c r="W256" s="38">
        <v>3.9365137424788932</v>
      </c>
      <c r="X256" s="38">
        <v>89</v>
      </c>
      <c r="Y256" s="20">
        <v>1</v>
      </c>
      <c r="Z256" s="20">
        <v>0</v>
      </c>
    </row>
    <row r="257" spans="1:26">
      <c r="A257" s="38" t="s">
        <v>258</v>
      </c>
      <c r="B257" s="38">
        <v>302</v>
      </c>
      <c r="C257" t="s">
        <v>993</v>
      </c>
      <c r="D257" s="38">
        <v>403</v>
      </c>
      <c r="E257" t="s">
        <v>994</v>
      </c>
      <c r="F257">
        <f t="shared" si="57"/>
        <v>1</v>
      </c>
      <c r="G257">
        <f t="shared" si="58"/>
        <v>0</v>
      </c>
      <c r="H257" s="20">
        <f t="shared" si="59"/>
        <v>0</v>
      </c>
      <c r="I257">
        <f t="shared" si="60"/>
        <v>0</v>
      </c>
      <c r="J257">
        <f t="shared" ref="J257:J320" si="68">IF(AND(I257=1,Y257=1),1,0)</f>
        <v>0</v>
      </c>
      <c r="K257">
        <f t="shared" si="61"/>
        <v>1</v>
      </c>
      <c r="L257">
        <f t="shared" ref="L257:L320" si="69">IF(AND(K257=1,Y257=1),1,0)</f>
        <v>0</v>
      </c>
      <c r="M257">
        <f t="shared" si="62"/>
        <v>0</v>
      </c>
      <c r="N257">
        <f t="shared" ref="N257:N320" si="70">IF(AND(M257=1,Y257=1),1,0)</f>
        <v>0</v>
      </c>
      <c r="O257">
        <f t="shared" si="63"/>
        <v>0</v>
      </c>
      <c r="P257">
        <f t="shared" ref="P257:P320" si="71">IF(AND(O257=1,Y257=1),1,0)</f>
        <v>0</v>
      </c>
      <c r="Q257">
        <f t="shared" si="64"/>
        <v>0</v>
      </c>
      <c r="R257">
        <f t="shared" ref="R257:R320" si="72">IF(AND(Q257=1,Y257=1),1,0)</f>
        <v>0</v>
      </c>
      <c r="S257">
        <f t="shared" si="65"/>
        <v>0</v>
      </c>
      <c r="T257">
        <f t="shared" ref="T257:T320" si="73">IF(AND(S257=1,Y257=1),1,0)</f>
        <v>0</v>
      </c>
      <c r="U257" s="20">
        <f t="shared" si="66"/>
        <v>0</v>
      </c>
      <c r="V257" s="20">
        <f t="shared" si="67"/>
        <v>0</v>
      </c>
      <c r="W257" s="38">
        <v>4.4996870826184034</v>
      </c>
      <c r="X257" s="38">
        <v>326</v>
      </c>
      <c r="Y257" s="20">
        <v>0</v>
      </c>
      <c r="Z257" s="20">
        <v>1</v>
      </c>
    </row>
    <row r="258" spans="1:26">
      <c r="A258" s="38" t="s">
        <v>259</v>
      </c>
      <c r="B258" s="38">
        <v>102</v>
      </c>
      <c r="C258" t="s">
        <v>993</v>
      </c>
      <c r="D258" s="38">
        <v>302</v>
      </c>
      <c r="E258" t="s">
        <v>993</v>
      </c>
      <c r="F258">
        <f t="shared" ref="F258:F321" si="74">IF(OR(C258="C1",E258="C1"),1,0)</f>
        <v>1</v>
      </c>
      <c r="G258">
        <f t="shared" ref="G258:G321" si="75">IF(C258=E258,1,0)</f>
        <v>1</v>
      </c>
      <c r="H258" s="20">
        <f t="shared" ref="H258:H321" si="76">IF(AND(F258=1,Y258=1),1,0)</f>
        <v>0</v>
      </c>
      <c r="I258">
        <f t="shared" ref="I258:I321" si="77">IF(OR(B258=102,D258=102),1,0)</f>
        <v>1</v>
      </c>
      <c r="J258">
        <f t="shared" si="68"/>
        <v>0</v>
      </c>
      <c r="K258">
        <f t="shared" ref="K258:K321" si="78">IF(OR(B258=302,D258=302),1,0)</f>
        <v>1</v>
      </c>
      <c r="L258">
        <f t="shared" si="69"/>
        <v>0</v>
      </c>
      <c r="M258">
        <f t="shared" ref="M258:M321" si="79">IF(OR(B258=303,D258=303),1,0)</f>
        <v>0</v>
      </c>
      <c r="N258">
        <f t="shared" si="70"/>
        <v>0</v>
      </c>
      <c r="O258">
        <f t="shared" ref="O258:O321" si="80">IF(OR(B258=304,D258=304),1,0)</f>
        <v>0</v>
      </c>
      <c r="P258">
        <f t="shared" si="71"/>
        <v>0</v>
      </c>
      <c r="Q258">
        <f t="shared" ref="Q258:Q321" si="81">IF(OR(B258=702,D258=702),1,0)</f>
        <v>0</v>
      </c>
      <c r="R258">
        <f t="shared" si="72"/>
        <v>0</v>
      </c>
      <c r="S258">
        <f t="shared" ref="S258:S321" si="82">IF(OR(B258=801,D258=801),1,0)</f>
        <v>0</v>
      </c>
      <c r="T258">
        <f t="shared" si="73"/>
        <v>0</v>
      </c>
      <c r="U258" s="20">
        <f t="shared" ref="U258:U321" si="83">IF(OR(B258=1202,D258=1202),1,0)</f>
        <v>0</v>
      </c>
      <c r="V258" s="20">
        <f t="shared" ref="V258:V321" si="84">IF(AND(U258=1,Y258=1),1,0)</f>
        <v>0</v>
      </c>
      <c r="W258" s="38">
        <v>4.1583624920952493</v>
      </c>
      <c r="X258" s="38">
        <v>618</v>
      </c>
      <c r="Y258" s="20">
        <v>0</v>
      </c>
      <c r="Z258" s="20">
        <v>1</v>
      </c>
    </row>
    <row r="259" spans="1:26">
      <c r="A259" s="38" t="s">
        <v>260</v>
      </c>
      <c r="B259" s="38">
        <v>304</v>
      </c>
      <c r="C259" t="s">
        <v>993</v>
      </c>
      <c r="D259" s="38" t="s">
        <v>507</v>
      </c>
      <c r="E259" t="s">
        <v>993</v>
      </c>
      <c r="F259">
        <f t="shared" si="74"/>
        <v>1</v>
      </c>
      <c r="G259">
        <f t="shared" si="75"/>
        <v>1</v>
      </c>
      <c r="H259" s="20">
        <f t="shared" si="76"/>
        <v>1</v>
      </c>
      <c r="I259">
        <f t="shared" si="77"/>
        <v>0</v>
      </c>
      <c r="J259">
        <f t="shared" si="68"/>
        <v>0</v>
      </c>
      <c r="K259">
        <f t="shared" si="78"/>
        <v>0</v>
      </c>
      <c r="L259">
        <f t="shared" si="69"/>
        <v>0</v>
      </c>
      <c r="M259">
        <f t="shared" si="79"/>
        <v>0</v>
      </c>
      <c r="N259">
        <f t="shared" si="70"/>
        <v>0</v>
      </c>
      <c r="O259">
        <f t="shared" si="80"/>
        <v>1</v>
      </c>
      <c r="P259">
        <f t="shared" si="71"/>
        <v>1</v>
      </c>
      <c r="Q259">
        <f t="shared" si="81"/>
        <v>0</v>
      </c>
      <c r="R259">
        <f t="shared" si="72"/>
        <v>0</v>
      </c>
      <c r="S259">
        <f t="shared" si="82"/>
        <v>0</v>
      </c>
      <c r="T259">
        <f t="shared" si="73"/>
        <v>0</v>
      </c>
      <c r="U259" s="20">
        <f t="shared" si="83"/>
        <v>0</v>
      </c>
      <c r="V259" s="20">
        <f t="shared" si="84"/>
        <v>0</v>
      </c>
      <c r="W259" s="38">
        <v>4.0934216851622347</v>
      </c>
      <c r="X259" s="38">
        <v>335</v>
      </c>
      <c r="Y259" s="20">
        <v>1</v>
      </c>
      <c r="Z259" s="20">
        <v>1</v>
      </c>
    </row>
    <row r="260" spans="1:26">
      <c r="A260" s="38" t="s">
        <v>261</v>
      </c>
      <c r="B260" s="38">
        <v>304</v>
      </c>
      <c r="C260" t="s">
        <v>993</v>
      </c>
      <c r="D260" s="38">
        <v>702</v>
      </c>
      <c r="E260" t="s">
        <v>993</v>
      </c>
      <c r="F260">
        <f t="shared" si="74"/>
        <v>1</v>
      </c>
      <c r="G260">
        <f t="shared" si="75"/>
        <v>1</v>
      </c>
      <c r="H260" s="20">
        <f t="shared" si="76"/>
        <v>0</v>
      </c>
      <c r="I260">
        <f t="shared" si="77"/>
        <v>0</v>
      </c>
      <c r="J260">
        <f t="shared" si="68"/>
        <v>0</v>
      </c>
      <c r="K260">
        <f t="shared" si="78"/>
        <v>0</v>
      </c>
      <c r="L260">
        <f t="shared" si="69"/>
        <v>0</v>
      </c>
      <c r="M260">
        <f t="shared" si="79"/>
        <v>0</v>
      </c>
      <c r="N260">
        <f t="shared" si="70"/>
        <v>0</v>
      </c>
      <c r="O260">
        <f t="shared" si="80"/>
        <v>1</v>
      </c>
      <c r="P260">
        <f t="shared" si="71"/>
        <v>0</v>
      </c>
      <c r="Q260">
        <f t="shared" si="81"/>
        <v>1</v>
      </c>
      <c r="R260">
        <f t="shared" si="72"/>
        <v>0</v>
      </c>
      <c r="S260">
        <f t="shared" si="82"/>
        <v>0</v>
      </c>
      <c r="T260">
        <f t="shared" si="73"/>
        <v>0</v>
      </c>
      <c r="U260" s="20">
        <f t="shared" si="83"/>
        <v>0</v>
      </c>
      <c r="V260" s="20">
        <f t="shared" si="84"/>
        <v>0</v>
      </c>
      <c r="W260" s="38">
        <v>3.6424645202421213</v>
      </c>
      <c r="X260" s="38">
        <v>372</v>
      </c>
      <c r="Y260" s="20">
        <v>0</v>
      </c>
      <c r="Z260" s="20">
        <v>1</v>
      </c>
    </row>
    <row r="261" spans="1:26">
      <c r="A261" s="38" t="s">
        <v>262</v>
      </c>
      <c r="B261" s="38">
        <v>602</v>
      </c>
      <c r="C261" t="s">
        <v>994</v>
      </c>
      <c r="D261" s="38">
        <v>801</v>
      </c>
      <c r="E261" t="s">
        <v>993</v>
      </c>
      <c r="F261">
        <f t="shared" si="74"/>
        <v>1</v>
      </c>
      <c r="G261">
        <f t="shared" si="75"/>
        <v>0</v>
      </c>
      <c r="H261" s="20">
        <f t="shared" si="76"/>
        <v>0</v>
      </c>
      <c r="I261">
        <f t="shared" si="77"/>
        <v>0</v>
      </c>
      <c r="J261">
        <f t="shared" si="68"/>
        <v>0</v>
      </c>
      <c r="K261">
        <f t="shared" si="78"/>
        <v>0</v>
      </c>
      <c r="L261">
        <f t="shared" si="69"/>
        <v>0</v>
      </c>
      <c r="M261">
        <f t="shared" si="79"/>
        <v>0</v>
      </c>
      <c r="N261">
        <f t="shared" si="70"/>
        <v>0</v>
      </c>
      <c r="O261">
        <f t="shared" si="80"/>
        <v>0</v>
      </c>
      <c r="P261">
        <f t="shared" si="71"/>
        <v>0</v>
      </c>
      <c r="Q261">
        <f t="shared" si="81"/>
        <v>0</v>
      </c>
      <c r="R261">
        <f t="shared" si="72"/>
        <v>0</v>
      </c>
      <c r="S261">
        <f t="shared" si="82"/>
        <v>1</v>
      </c>
      <c r="T261">
        <f t="shared" si="73"/>
        <v>0</v>
      </c>
      <c r="U261" s="20">
        <f t="shared" si="83"/>
        <v>0</v>
      </c>
      <c r="V261" s="20">
        <f t="shared" si="84"/>
        <v>0</v>
      </c>
      <c r="W261" s="38">
        <v>5.20682587603185</v>
      </c>
      <c r="X261" s="38">
        <v>35</v>
      </c>
      <c r="Y261" s="20">
        <v>0</v>
      </c>
      <c r="Z261" s="20">
        <v>1</v>
      </c>
    </row>
    <row r="262" spans="1:26">
      <c r="A262" s="38" t="s">
        <v>263</v>
      </c>
      <c r="B262" s="38">
        <v>102</v>
      </c>
      <c r="C262" t="s">
        <v>993</v>
      </c>
      <c r="D262" s="38">
        <v>801</v>
      </c>
      <c r="E262" t="s">
        <v>993</v>
      </c>
      <c r="F262">
        <f t="shared" si="74"/>
        <v>1</v>
      </c>
      <c r="G262">
        <f t="shared" si="75"/>
        <v>1</v>
      </c>
      <c r="H262" s="20">
        <f t="shared" si="76"/>
        <v>1</v>
      </c>
      <c r="I262">
        <f t="shared" si="77"/>
        <v>1</v>
      </c>
      <c r="J262">
        <f t="shared" si="68"/>
        <v>1</v>
      </c>
      <c r="K262">
        <f t="shared" si="78"/>
        <v>0</v>
      </c>
      <c r="L262">
        <f t="shared" si="69"/>
        <v>0</v>
      </c>
      <c r="M262">
        <f t="shared" si="79"/>
        <v>0</v>
      </c>
      <c r="N262">
        <f t="shared" si="70"/>
        <v>0</v>
      </c>
      <c r="O262">
        <f t="shared" si="80"/>
        <v>0</v>
      </c>
      <c r="P262">
        <f t="shared" si="71"/>
        <v>0</v>
      </c>
      <c r="Q262">
        <f t="shared" si="81"/>
        <v>0</v>
      </c>
      <c r="R262">
        <f t="shared" si="72"/>
        <v>0</v>
      </c>
      <c r="S262">
        <f t="shared" si="82"/>
        <v>1</v>
      </c>
      <c r="T262">
        <f t="shared" si="73"/>
        <v>1</v>
      </c>
      <c r="U262" s="20">
        <f t="shared" si="83"/>
        <v>0</v>
      </c>
      <c r="V262" s="20">
        <f t="shared" si="84"/>
        <v>0</v>
      </c>
      <c r="W262" s="38">
        <v>4.5378190950732744</v>
      </c>
      <c r="X262" s="38">
        <v>295</v>
      </c>
      <c r="Y262" s="20">
        <v>1</v>
      </c>
      <c r="Z262" s="20">
        <v>1</v>
      </c>
    </row>
    <row r="263" spans="1:26">
      <c r="A263" s="38" t="s">
        <v>264</v>
      </c>
      <c r="B263" s="38">
        <v>302</v>
      </c>
      <c r="C263" t="s">
        <v>993</v>
      </c>
      <c r="D263" s="38">
        <v>702</v>
      </c>
      <c r="E263" t="s">
        <v>993</v>
      </c>
      <c r="F263">
        <f t="shared" si="74"/>
        <v>1</v>
      </c>
      <c r="G263">
        <f t="shared" si="75"/>
        <v>1</v>
      </c>
      <c r="H263" s="20">
        <f t="shared" si="76"/>
        <v>0</v>
      </c>
      <c r="I263">
        <f t="shared" si="77"/>
        <v>0</v>
      </c>
      <c r="J263">
        <f t="shared" si="68"/>
        <v>0</v>
      </c>
      <c r="K263">
        <f t="shared" si="78"/>
        <v>1</v>
      </c>
      <c r="L263">
        <f t="shared" si="69"/>
        <v>0</v>
      </c>
      <c r="M263">
        <f t="shared" si="79"/>
        <v>0</v>
      </c>
      <c r="N263">
        <f t="shared" si="70"/>
        <v>0</v>
      </c>
      <c r="O263">
        <f t="shared" si="80"/>
        <v>0</v>
      </c>
      <c r="P263">
        <f t="shared" si="71"/>
        <v>0</v>
      </c>
      <c r="Q263">
        <f t="shared" si="81"/>
        <v>1</v>
      </c>
      <c r="R263">
        <f t="shared" si="72"/>
        <v>0</v>
      </c>
      <c r="S263">
        <f t="shared" si="82"/>
        <v>0</v>
      </c>
      <c r="T263">
        <f t="shared" si="73"/>
        <v>0</v>
      </c>
      <c r="U263" s="20">
        <f t="shared" si="83"/>
        <v>0</v>
      </c>
      <c r="V263" s="20">
        <f t="shared" si="84"/>
        <v>0</v>
      </c>
      <c r="W263" s="38">
        <v>4.139879086401236</v>
      </c>
      <c r="X263" s="38">
        <v>251</v>
      </c>
      <c r="Y263" s="20">
        <v>0</v>
      </c>
      <c r="Z263" s="20">
        <v>1</v>
      </c>
    </row>
    <row r="264" spans="1:26">
      <c r="A264" s="38" t="s">
        <v>265</v>
      </c>
      <c r="B264" s="38">
        <v>102</v>
      </c>
      <c r="C264" t="s">
        <v>993</v>
      </c>
      <c r="D264" s="38">
        <v>801</v>
      </c>
      <c r="E264" t="s">
        <v>993</v>
      </c>
      <c r="F264">
        <f t="shared" si="74"/>
        <v>1</v>
      </c>
      <c r="G264">
        <f t="shared" si="75"/>
        <v>1</v>
      </c>
      <c r="H264" s="20">
        <f t="shared" si="76"/>
        <v>1</v>
      </c>
      <c r="I264">
        <f t="shared" si="77"/>
        <v>1</v>
      </c>
      <c r="J264">
        <f t="shared" si="68"/>
        <v>1</v>
      </c>
      <c r="K264">
        <f t="shared" si="78"/>
        <v>0</v>
      </c>
      <c r="L264">
        <f t="shared" si="69"/>
        <v>0</v>
      </c>
      <c r="M264">
        <f t="shared" si="79"/>
        <v>0</v>
      </c>
      <c r="N264">
        <f t="shared" si="70"/>
        <v>0</v>
      </c>
      <c r="O264">
        <f t="shared" si="80"/>
        <v>0</v>
      </c>
      <c r="P264">
        <f t="shared" si="71"/>
        <v>0</v>
      </c>
      <c r="Q264">
        <f t="shared" si="81"/>
        <v>0</v>
      </c>
      <c r="R264">
        <f t="shared" si="72"/>
        <v>0</v>
      </c>
      <c r="S264">
        <f t="shared" si="82"/>
        <v>1</v>
      </c>
      <c r="T264">
        <f t="shared" si="73"/>
        <v>1</v>
      </c>
      <c r="U264" s="20">
        <f t="shared" si="83"/>
        <v>0</v>
      </c>
      <c r="V264" s="20">
        <f t="shared" si="84"/>
        <v>0</v>
      </c>
      <c r="W264" s="38">
        <v>4.9947569445876283</v>
      </c>
      <c r="X264" s="38">
        <v>10</v>
      </c>
      <c r="Y264" s="20">
        <v>1</v>
      </c>
      <c r="Z264" s="20">
        <v>1</v>
      </c>
    </row>
    <row r="265" spans="1:26">
      <c r="A265" s="38" t="s">
        <v>266</v>
      </c>
      <c r="B265" s="38">
        <v>304</v>
      </c>
      <c r="C265" t="s">
        <v>993</v>
      </c>
      <c r="D265" s="38">
        <v>801</v>
      </c>
      <c r="E265" t="s">
        <v>993</v>
      </c>
      <c r="F265">
        <f t="shared" si="74"/>
        <v>1</v>
      </c>
      <c r="G265">
        <f t="shared" si="75"/>
        <v>1</v>
      </c>
      <c r="H265" s="20">
        <f t="shared" si="76"/>
        <v>0</v>
      </c>
      <c r="I265">
        <f t="shared" si="77"/>
        <v>0</v>
      </c>
      <c r="J265">
        <f t="shared" si="68"/>
        <v>0</v>
      </c>
      <c r="K265">
        <f t="shared" si="78"/>
        <v>0</v>
      </c>
      <c r="L265">
        <f t="shared" si="69"/>
        <v>0</v>
      </c>
      <c r="M265">
        <f t="shared" si="79"/>
        <v>0</v>
      </c>
      <c r="N265">
        <f t="shared" si="70"/>
        <v>0</v>
      </c>
      <c r="O265">
        <f t="shared" si="80"/>
        <v>1</v>
      </c>
      <c r="P265">
        <f t="shared" si="71"/>
        <v>0</v>
      </c>
      <c r="Q265">
        <f t="shared" si="81"/>
        <v>0</v>
      </c>
      <c r="R265">
        <f t="shared" si="72"/>
        <v>0</v>
      </c>
      <c r="S265">
        <f t="shared" si="82"/>
        <v>1</v>
      </c>
      <c r="T265">
        <f t="shared" si="73"/>
        <v>0</v>
      </c>
      <c r="U265" s="20">
        <f t="shared" si="83"/>
        <v>0</v>
      </c>
      <c r="V265" s="20">
        <f t="shared" si="84"/>
        <v>0</v>
      </c>
      <c r="W265" s="38">
        <v>5.0413926851582254</v>
      </c>
      <c r="X265" s="38">
        <v>430</v>
      </c>
      <c r="Y265" s="20">
        <v>0</v>
      </c>
      <c r="Z265" s="20">
        <v>1</v>
      </c>
    </row>
    <row r="266" spans="1:26">
      <c r="A266" s="38" t="s">
        <v>267</v>
      </c>
      <c r="B266" s="38">
        <v>401</v>
      </c>
      <c r="C266" t="s">
        <v>994</v>
      </c>
      <c r="D266" s="38" t="s">
        <v>507</v>
      </c>
      <c r="E266" t="s">
        <v>994</v>
      </c>
      <c r="F266">
        <f t="shared" si="74"/>
        <v>0</v>
      </c>
      <c r="G266">
        <f t="shared" si="75"/>
        <v>1</v>
      </c>
      <c r="H266" s="20">
        <f t="shared" si="76"/>
        <v>0</v>
      </c>
      <c r="I266">
        <f t="shared" si="77"/>
        <v>0</v>
      </c>
      <c r="J266">
        <f t="shared" si="68"/>
        <v>0</v>
      </c>
      <c r="K266">
        <f t="shared" si="78"/>
        <v>0</v>
      </c>
      <c r="L266">
        <f t="shared" si="69"/>
        <v>0</v>
      </c>
      <c r="M266">
        <f t="shared" si="79"/>
        <v>0</v>
      </c>
      <c r="N266">
        <f t="shared" si="70"/>
        <v>0</v>
      </c>
      <c r="O266">
        <f t="shared" si="80"/>
        <v>0</v>
      </c>
      <c r="P266">
        <f t="shared" si="71"/>
        <v>0</v>
      </c>
      <c r="Q266">
        <f t="shared" si="81"/>
        <v>0</v>
      </c>
      <c r="R266">
        <f t="shared" si="72"/>
        <v>0</v>
      </c>
      <c r="S266">
        <f t="shared" si="82"/>
        <v>0</v>
      </c>
      <c r="T266">
        <f t="shared" si="73"/>
        <v>0</v>
      </c>
      <c r="U266" s="20">
        <f t="shared" si="83"/>
        <v>0</v>
      </c>
      <c r="V266" s="20">
        <f t="shared" si="84"/>
        <v>0</v>
      </c>
      <c r="W266" s="38">
        <v>4.6702458530741238</v>
      </c>
      <c r="X266" s="38">
        <v>516</v>
      </c>
      <c r="Y266" s="20">
        <v>0</v>
      </c>
      <c r="Z266" s="20">
        <v>1</v>
      </c>
    </row>
    <row r="267" spans="1:26">
      <c r="A267" s="38" t="s">
        <v>268</v>
      </c>
      <c r="B267" s="38">
        <v>302</v>
      </c>
      <c r="C267" t="s">
        <v>993</v>
      </c>
      <c r="D267" s="38">
        <v>304</v>
      </c>
      <c r="E267" t="s">
        <v>993</v>
      </c>
      <c r="F267">
        <f t="shared" si="74"/>
        <v>1</v>
      </c>
      <c r="G267">
        <f t="shared" si="75"/>
        <v>1</v>
      </c>
      <c r="H267" s="20">
        <f t="shared" si="76"/>
        <v>0</v>
      </c>
      <c r="I267">
        <f t="shared" si="77"/>
        <v>0</v>
      </c>
      <c r="J267">
        <f t="shared" si="68"/>
        <v>0</v>
      </c>
      <c r="K267">
        <f t="shared" si="78"/>
        <v>1</v>
      </c>
      <c r="L267">
        <f t="shared" si="69"/>
        <v>0</v>
      </c>
      <c r="M267">
        <f t="shared" si="79"/>
        <v>0</v>
      </c>
      <c r="N267">
        <f t="shared" si="70"/>
        <v>0</v>
      </c>
      <c r="O267">
        <f t="shared" si="80"/>
        <v>1</v>
      </c>
      <c r="P267">
        <f t="shared" si="71"/>
        <v>0</v>
      </c>
      <c r="Q267">
        <f t="shared" si="81"/>
        <v>0</v>
      </c>
      <c r="R267">
        <f t="shared" si="72"/>
        <v>0</v>
      </c>
      <c r="S267">
        <f t="shared" si="82"/>
        <v>0</v>
      </c>
      <c r="T267">
        <f t="shared" si="73"/>
        <v>0</v>
      </c>
      <c r="U267" s="20">
        <f t="shared" si="83"/>
        <v>0</v>
      </c>
      <c r="V267" s="20">
        <f t="shared" si="84"/>
        <v>0</v>
      </c>
      <c r="W267" s="38">
        <v>5.1760912590556813</v>
      </c>
      <c r="X267" s="38">
        <v>229</v>
      </c>
      <c r="Y267" s="20">
        <v>0</v>
      </c>
      <c r="Z267" s="20">
        <v>1</v>
      </c>
    </row>
    <row r="268" spans="1:26">
      <c r="A268" s="38" t="s">
        <v>269</v>
      </c>
      <c r="B268" s="38">
        <v>1505</v>
      </c>
      <c r="C268" t="s">
        <v>994</v>
      </c>
      <c r="D268" s="38" t="s">
        <v>507</v>
      </c>
      <c r="E268" t="s">
        <v>994</v>
      </c>
      <c r="F268">
        <f t="shared" si="74"/>
        <v>0</v>
      </c>
      <c r="G268">
        <f t="shared" si="75"/>
        <v>1</v>
      </c>
      <c r="H268" s="20">
        <f t="shared" si="76"/>
        <v>0</v>
      </c>
      <c r="I268">
        <f t="shared" si="77"/>
        <v>0</v>
      </c>
      <c r="J268">
        <f t="shared" si="68"/>
        <v>0</v>
      </c>
      <c r="K268">
        <f t="shared" si="78"/>
        <v>0</v>
      </c>
      <c r="L268">
        <f t="shared" si="69"/>
        <v>0</v>
      </c>
      <c r="M268">
        <f t="shared" si="79"/>
        <v>0</v>
      </c>
      <c r="N268">
        <f t="shared" si="70"/>
        <v>0</v>
      </c>
      <c r="O268">
        <f t="shared" si="80"/>
        <v>0</v>
      </c>
      <c r="P268">
        <f t="shared" si="71"/>
        <v>0</v>
      </c>
      <c r="Q268">
        <f t="shared" si="81"/>
        <v>0</v>
      </c>
      <c r="R268">
        <f t="shared" si="72"/>
        <v>0</v>
      </c>
      <c r="S268">
        <f t="shared" si="82"/>
        <v>0</v>
      </c>
      <c r="T268">
        <f t="shared" si="73"/>
        <v>0</v>
      </c>
      <c r="U268" s="20">
        <f t="shared" si="83"/>
        <v>0</v>
      </c>
      <c r="V268" s="20">
        <f t="shared" si="84"/>
        <v>0</v>
      </c>
      <c r="W268" s="38">
        <v>4.8388490907372557</v>
      </c>
      <c r="X268" s="38">
        <v>186</v>
      </c>
      <c r="Y268" s="20">
        <v>1</v>
      </c>
      <c r="Z268" s="20">
        <v>1</v>
      </c>
    </row>
    <row r="269" spans="1:26">
      <c r="A269" s="38" t="s">
        <v>270</v>
      </c>
      <c r="B269" s="38">
        <v>801</v>
      </c>
      <c r="C269" t="s">
        <v>993</v>
      </c>
      <c r="D269" s="38">
        <v>1505</v>
      </c>
      <c r="E269" t="s">
        <v>994</v>
      </c>
      <c r="F269">
        <f t="shared" si="74"/>
        <v>1</v>
      </c>
      <c r="G269">
        <f t="shared" si="75"/>
        <v>0</v>
      </c>
      <c r="H269" s="20">
        <f t="shared" si="76"/>
        <v>1</v>
      </c>
      <c r="I269">
        <f t="shared" si="77"/>
        <v>0</v>
      </c>
      <c r="J269">
        <f t="shared" si="68"/>
        <v>0</v>
      </c>
      <c r="K269">
        <f t="shared" si="78"/>
        <v>0</v>
      </c>
      <c r="L269">
        <f t="shared" si="69"/>
        <v>0</v>
      </c>
      <c r="M269">
        <f t="shared" si="79"/>
        <v>0</v>
      </c>
      <c r="N269">
        <f t="shared" si="70"/>
        <v>0</v>
      </c>
      <c r="O269">
        <f t="shared" si="80"/>
        <v>0</v>
      </c>
      <c r="P269">
        <f t="shared" si="71"/>
        <v>0</v>
      </c>
      <c r="Q269">
        <f t="shared" si="81"/>
        <v>0</v>
      </c>
      <c r="R269">
        <f t="shared" si="72"/>
        <v>0</v>
      </c>
      <c r="S269">
        <f t="shared" si="82"/>
        <v>1</v>
      </c>
      <c r="T269">
        <f t="shared" si="73"/>
        <v>1</v>
      </c>
      <c r="U269" s="20">
        <f t="shared" si="83"/>
        <v>0</v>
      </c>
      <c r="V269" s="20">
        <f t="shared" si="84"/>
        <v>0</v>
      </c>
      <c r="W269" s="38">
        <v>3.0863598306747484</v>
      </c>
      <c r="X269" s="38">
        <v>1120</v>
      </c>
      <c r="Y269" s="20">
        <v>1</v>
      </c>
      <c r="Z269" s="20">
        <v>1</v>
      </c>
    </row>
    <row r="270" spans="1:26">
      <c r="A270" s="38" t="s">
        <v>271</v>
      </c>
      <c r="B270" s="38">
        <v>303</v>
      </c>
      <c r="C270" t="s">
        <v>993</v>
      </c>
      <c r="D270" s="38">
        <v>801</v>
      </c>
      <c r="E270" t="s">
        <v>993</v>
      </c>
      <c r="F270">
        <f t="shared" si="74"/>
        <v>1</v>
      </c>
      <c r="G270">
        <f t="shared" si="75"/>
        <v>1</v>
      </c>
      <c r="H270" s="20">
        <f t="shared" si="76"/>
        <v>1</v>
      </c>
      <c r="I270">
        <f t="shared" si="77"/>
        <v>0</v>
      </c>
      <c r="J270">
        <f t="shared" si="68"/>
        <v>0</v>
      </c>
      <c r="K270">
        <f t="shared" si="78"/>
        <v>0</v>
      </c>
      <c r="L270">
        <f t="shared" si="69"/>
        <v>0</v>
      </c>
      <c r="M270">
        <f t="shared" si="79"/>
        <v>1</v>
      </c>
      <c r="N270">
        <f t="shared" si="70"/>
        <v>1</v>
      </c>
      <c r="O270">
        <f t="shared" si="80"/>
        <v>0</v>
      </c>
      <c r="P270">
        <f t="shared" si="71"/>
        <v>0</v>
      </c>
      <c r="Q270">
        <f t="shared" si="81"/>
        <v>0</v>
      </c>
      <c r="R270">
        <f t="shared" si="72"/>
        <v>0</v>
      </c>
      <c r="S270">
        <f t="shared" si="82"/>
        <v>1</v>
      </c>
      <c r="T270">
        <f t="shared" si="73"/>
        <v>1</v>
      </c>
      <c r="U270" s="20">
        <f t="shared" si="83"/>
        <v>0</v>
      </c>
      <c r="V270" s="20">
        <f t="shared" si="84"/>
        <v>0</v>
      </c>
      <c r="W270" s="38">
        <v>4.853698211776174</v>
      </c>
      <c r="X270" s="38">
        <v>226</v>
      </c>
      <c r="Y270" s="20">
        <v>1</v>
      </c>
      <c r="Z270" s="20">
        <v>1</v>
      </c>
    </row>
    <row r="271" spans="1:26">
      <c r="A271" s="38" t="s">
        <v>272</v>
      </c>
      <c r="B271" s="38">
        <v>303</v>
      </c>
      <c r="C271" t="s">
        <v>993</v>
      </c>
      <c r="D271" s="38">
        <v>702</v>
      </c>
      <c r="E271" t="s">
        <v>993</v>
      </c>
      <c r="F271">
        <f t="shared" si="74"/>
        <v>1</v>
      </c>
      <c r="G271">
        <f t="shared" si="75"/>
        <v>1</v>
      </c>
      <c r="H271" s="20">
        <f t="shared" si="76"/>
        <v>0</v>
      </c>
      <c r="I271">
        <f t="shared" si="77"/>
        <v>0</v>
      </c>
      <c r="J271">
        <f t="shared" si="68"/>
        <v>0</v>
      </c>
      <c r="K271">
        <f t="shared" si="78"/>
        <v>0</v>
      </c>
      <c r="L271">
        <f t="shared" si="69"/>
        <v>0</v>
      </c>
      <c r="M271">
        <f t="shared" si="79"/>
        <v>1</v>
      </c>
      <c r="N271">
        <f t="shared" si="70"/>
        <v>0</v>
      </c>
      <c r="O271">
        <f t="shared" si="80"/>
        <v>0</v>
      </c>
      <c r="P271">
        <f t="shared" si="71"/>
        <v>0</v>
      </c>
      <c r="Q271">
        <f t="shared" si="81"/>
        <v>1</v>
      </c>
      <c r="R271">
        <f t="shared" si="72"/>
        <v>0</v>
      </c>
      <c r="S271">
        <f t="shared" si="82"/>
        <v>0</v>
      </c>
      <c r="T271">
        <f t="shared" si="73"/>
        <v>0</v>
      </c>
      <c r="U271" s="20">
        <f t="shared" si="83"/>
        <v>0</v>
      </c>
      <c r="V271" s="20">
        <f t="shared" si="84"/>
        <v>0</v>
      </c>
      <c r="W271" s="38">
        <v>4.1931245983544612</v>
      </c>
      <c r="X271" s="38">
        <v>747</v>
      </c>
      <c r="Y271" s="20">
        <v>0</v>
      </c>
      <c r="Z271" s="20">
        <v>1</v>
      </c>
    </row>
    <row r="272" spans="1:26">
      <c r="A272" s="38" t="s">
        <v>273</v>
      </c>
      <c r="B272" s="38">
        <v>102</v>
      </c>
      <c r="C272" t="s">
        <v>993</v>
      </c>
      <c r="D272" s="38">
        <v>302</v>
      </c>
      <c r="E272" t="s">
        <v>993</v>
      </c>
      <c r="F272">
        <f t="shared" si="74"/>
        <v>1</v>
      </c>
      <c r="G272">
        <f t="shared" si="75"/>
        <v>1</v>
      </c>
      <c r="H272" s="20">
        <f t="shared" si="76"/>
        <v>0</v>
      </c>
      <c r="I272">
        <f t="shared" si="77"/>
        <v>1</v>
      </c>
      <c r="J272">
        <f t="shared" si="68"/>
        <v>0</v>
      </c>
      <c r="K272">
        <f t="shared" si="78"/>
        <v>1</v>
      </c>
      <c r="L272">
        <f t="shared" si="69"/>
        <v>0</v>
      </c>
      <c r="M272">
        <f t="shared" si="79"/>
        <v>0</v>
      </c>
      <c r="N272">
        <f t="shared" si="70"/>
        <v>0</v>
      </c>
      <c r="O272">
        <f t="shared" si="80"/>
        <v>0</v>
      </c>
      <c r="P272">
        <f t="shared" si="71"/>
        <v>0</v>
      </c>
      <c r="Q272">
        <f t="shared" si="81"/>
        <v>0</v>
      </c>
      <c r="R272">
        <f t="shared" si="72"/>
        <v>0</v>
      </c>
      <c r="S272">
        <f t="shared" si="82"/>
        <v>0</v>
      </c>
      <c r="T272">
        <f t="shared" si="73"/>
        <v>0</v>
      </c>
      <c r="U272" s="20">
        <f t="shared" si="83"/>
        <v>0</v>
      </c>
      <c r="V272" s="20">
        <f t="shared" si="84"/>
        <v>0</v>
      </c>
      <c r="W272" s="38">
        <v>4.4132997640812519</v>
      </c>
      <c r="X272" s="38">
        <v>433</v>
      </c>
      <c r="Y272" s="20">
        <v>0</v>
      </c>
      <c r="Z272" s="20">
        <v>1</v>
      </c>
    </row>
    <row r="273" spans="1:26">
      <c r="A273" s="38" t="s">
        <v>274</v>
      </c>
      <c r="B273" s="38">
        <v>702</v>
      </c>
      <c r="C273" t="s">
        <v>993</v>
      </c>
      <c r="D273" s="38">
        <v>801</v>
      </c>
      <c r="E273" t="s">
        <v>993</v>
      </c>
      <c r="F273">
        <f t="shared" si="74"/>
        <v>1</v>
      </c>
      <c r="G273">
        <f t="shared" si="75"/>
        <v>1</v>
      </c>
      <c r="H273" s="20">
        <f t="shared" si="76"/>
        <v>0</v>
      </c>
      <c r="I273">
        <f t="shared" si="77"/>
        <v>0</v>
      </c>
      <c r="J273">
        <f t="shared" si="68"/>
        <v>0</v>
      </c>
      <c r="K273">
        <f t="shared" si="78"/>
        <v>0</v>
      </c>
      <c r="L273">
        <f t="shared" si="69"/>
        <v>0</v>
      </c>
      <c r="M273">
        <f t="shared" si="79"/>
        <v>0</v>
      </c>
      <c r="N273">
        <f t="shared" si="70"/>
        <v>0</v>
      </c>
      <c r="O273">
        <f t="shared" si="80"/>
        <v>0</v>
      </c>
      <c r="P273">
        <f t="shared" si="71"/>
        <v>0</v>
      </c>
      <c r="Q273">
        <f t="shared" si="81"/>
        <v>1</v>
      </c>
      <c r="R273">
        <f t="shared" si="72"/>
        <v>0</v>
      </c>
      <c r="S273">
        <f t="shared" si="82"/>
        <v>1</v>
      </c>
      <c r="T273">
        <f t="shared" si="73"/>
        <v>0</v>
      </c>
      <c r="U273" s="20">
        <f t="shared" si="83"/>
        <v>0</v>
      </c>
      <c r="V273" s="20">
        <f t="shared" si="84"/>
        <v>0</v>
      </c>
      <c r="W273" s="38">
        <v>4.5415792439465807</v>
      </c>
      <c r="X273" s="38">
        <v>404</v>
      </c>
      <c r="Y273" s="20">
        <v>0</v>
      </c>
      <c r="Z273" s="20">
        <v>1</v>
      </c>
    </row>
    <row r="274" spans="1:26">
      <c r="A274" s="38" t="s">
        <v>275</v>
      </c>
      <c r="B274" s="38">
        <v>102</v>
      </c>
      <c r="C274" t="s">
        <v>993</v>
      </c>
      <c r="D274" s="38">
        <v>801</v>
      </c>
      <c r="E274" t="s">
        <v>993</v>
      </c>
      <c r="F274">
        <f t="shared" si="74"/>
        <v>1</v>
      </c>
      <c r="G274">
        <f t="shared" si="75"/>
        <v>1</v>
      </c>
      <c r="H274" s="20">
        <f t="shared" si="76"/>
        <v>0</v>
      </c>
      <c r="I274">
        <f t="shared" si="77"/>
        <v>1</v>
      </c>
      <c r="J274">
        <f t="shared" si="68"/>
        <v>0</v>
      </c>
      <c r="K274">
        <f t="shared" si="78"/>
        <v>0</v>
      </c>
      <c r="L274">
        <f t="shared" si="69"/>
        <v>0</v>
      </c>
      <c r="M274">
        <f t="shared" si="79"/>
        <v>0</v>
      </c>
      <c r="N274">
        <f t="shared" si="70"/>
        <v>0</v>
      </c>
      <c r="O274">
        <f t="shared" si="80"/>
        <v>0</v>
      </c>
      <c r="P274">
        <f t="shared" si="71"/>
        <v>0</v>
      </c>
      <c r="Q274">
        <f t="shared" si="81"/>
        <v>0</v>
      </c>
      <c r="R274">
        <f t="shared" si="72"/>
        <v>0</v>
      </c>
      <c r="S274">
        <f t="shared" si="82"/>
        <v>1</v>
      </c>
      <c r="T274">
        <f t="shared" si="73"/>
        <v>0</v>
      </c>
      <c r="U274" s="20">
        <f t="shared" si="83"/>
        <v>0</v>
      </c>
      <c r="V274" s="20">
        <f t="shared" si="84"/>
        <v>0</v>
      </c>
      <c r="W274" s="38">
        <v>4.5670263661590607</v>
      </c>
      <c r="X274" s="38">
        <v>29</v>
      </c>
      <c r="Y274" s="20">
        <v>0</v>
      </c>
      <c r="Z274" s="20">
        <v>1</v>
      </c>
    </row>
    <row r="275" spans="1:26">
      <c r="A275" s="38" t="s">
        <v>276</v>
      </c>
      <c r="B275" s="38">
        <v>401</v>
      </c>
      <c r="C275" t="s">
        <v>994</v>
      </c>
      <c r="D275" s="38">
        <v>801</v>
      </c>
      <c r="E275" t="s">
        <v>993</v>
      </c>
      <c r="F275">
        <f t="shared" si="74"/>
        <v>1</v>
      </c>
      <c r="G275">
        <f t="shared" si="75"/>
        <v>0</v>
      </c>
      <c r="H275" s="20">
        <f t="shared" si="76"/>
        <v>0</v>
      </c>
      <c r="I275">
        <f t="shared" si="77"/>
        <v>0</v>
      </c>
      <c r="J275">
        <f t="shared" si="68"/>
        <v>0</v>
      </c>
      <c r="K275">
        <f t="shared" si="78"/>
        <v>0</v>
      </c>
      <c r="L275">
        <f t="shared" si="69"/>
        <v>0</v>
      </c>
      <c r="M275">
        <f t="shared" si="79"/>
        <v>0</v>
      </c>
      <c r="N275">
        <f t="shared" si="70"/>
        <v>0</v>
      </c>
      <c r="O275">
        <f t="shared" si="80"/>
        <v>0</v>
      </c>
      <c r="P275">
        <f t="shared" si="71"/>
        <v>0</v>
      </c>
      <c r="Q275">
        <f t="shared" si="81"/>
        <v>0</v>
      </c>
      <c r="R275">
        <f t="shared" si="72"/>
        <v>0</v>
      </c>
      <c r="S275">
        <f t="shared" si="82"/>
        <v>1</v>
      </c>
      <c r="T275">
        <f t="shared" si="73"/>
        <v>0</v>
      </c>
      <c r="U275" s="20">
        <f t="shared" si="83"/>
        <v>0</v>
      </c>
      <c r="V275" s="20">
        <f t="shared" si="84"/>
        <v>0</v>
      </c>
      <c r="W275" s="38">
        <v>4.8273692730538249</v>
      </c>
      <c r="X275" s="38">
        <v>234</v>
      </c>
      <c r="Y275" s="20">
        <v>0</v>
      </c>
      <c r="Z275" s="20">
        <v>1</v>
      </c>
    </row>
    <row r="276" spans="1:26">
      <c r="A276" s="38" t="s">
        <v>277</v>
      </c>
      <c r="B276" s="38">
        <v>102</v>
      </c>
      <c r="C276" t="s">
        <v>993</v>
      </c>
      <c r="D276" s="38">
        <v>602</v>
      </c>
      <c r="E276" t="s">
        <v>994</v>
      </c>
      <c r="F276">
        <f t="shared" si="74"/>
        <v>1</v>
      </c>
      <c r="G276">
        <f t="shared" si="75"/>
        <v>0</v>
      </c>
      <c r="H276" s="20">
        <f t="shared" si="76"/>
        <v>1</v>
      </c>
      <c r="I276">
        <f t="shared" si="77"/>
        <v>1</v>
      </c>
      <c r="J276">
        <f t="shared" si="68"/>
        <v>1</v>
      </c>
      <c r="K276">
        <f t="shared" si="78"/>
        <v>0</v>
      </c>
      <c r="L276">
        <f t="shared" si="69"/>
        <v>0</v>
      </c>
      <c r="M276">
        <f t="shared" si="79"/>
        <v>0</v>
      </c>
      <c r="N276">
        <f t="shared" si="70"/>
        <v>0</v>
      </c>
      <c r="O276">
        <f t="shared" si="80"/>
        <v>0</v>
      </c>
      <c r="P276">
        <f t="shared" si="71"/>
        <v>0</v>
      </c>
      <c r="Q276">
        <f t="shared" si="81"/>
        <v>0</v>
      </c>
      <c r="R276">
        <f t="shared" si="72"/>
        <v>0</v>
      </c>
      <c r="S276">
        <f t="shared" si="82"/>
        <v>0</v>
      </c>
      <c r="T276">
        <f t="shared" si="73"/>
        <v>0</v>
      </c>
      <c r="U276" s="20">
        <f t="shared" si="83"/>
        <v>0</v>
      </c>
      <c r="V276" s="20">
        <f t="shared" si="84"/>
        <v>0</v>
      </c>
      <c r="W276" s="38">
        <v>3.2095150145426308</v>
      </c>
      <c r="X276" s="38">
        <v>542</v>
      </c>
      <c r="Y276" s="20">
        <v>1</v>
      </c>
      <c r="Z276" s="20">
        <v>1</v>
      </c>
    </row>
    <row r="277" spans="1:26">
      <c r="A277" s="38" t="s">
        <v>278</v>
      </c>
      <c r="B277" s="38">
        <v>304</v>
      </c>
      <c r="C277" t="s">
        <v>993</v>
      </c>
      <c r="D277" s="38">
        <v>401</v>
      </c>
      <c r="E277" t="s">
        <v>994</v>
      </c>
      <c r="F277">
        <f t="shared" si="74"/>
        <v>1</v>
      </c>
      <c r="G277">
        <f t="shared" si="75"/>
        <v>0</v>
      </c>
      <c r="H277" s="20">
        <f t="shared" si="76"/>
        <v>0</v>
      </c>
      <c r="I277">
        <f t="shared" si="77"/>
        <v>0</v>
      </c>
      <c r="J277">
        <f t="shared" si="68"/>
        <v>0</v>
      </c>
      <c r="K277">
        <f t="shared" si="78"/>
        <v>0</v>
      </c>
      <c r="L277">
        <f t="shared" si="69"/>
        <v>0</v>
      </c>
      <c r="M277">
        <f t="shared" si="79"/>
        <v>0</v>
      </c>
      <c r="N277">
        <f t="shared" si="70"/>
        <v>0</v>
      </c>
      <c r="O277">
        <f t="shared" si="80"/>
        <v>1</v>
      </c>
      <c r="P277">
        <f t="shared" si="71"/>
        <v>0</v>
      </c>
      <c r="Q277">
        <f t="shared" si="81"/>
        <v>0</v>
      </c>
      <c r="R277">
        <f t="shared" si="72"/>
        <v>0</v>
      </c>
      <c r="S277">
        <f t="shared" si="82"/>
        <v>0</v>
      </c>
      <c r="T277">
        <f t="shared" si="73"/>
        <v>0</v>
      </c>
      <c r="U277" s="20">
        <f t="shared" si="83"/>
        <v>0</v>
      </c>
      <c r="V277" s="20">
        <f t="shared" si="84"/>
        <v>0</v>
      </c>
      <c r="W277" s="38">
        <v>4.8836614351536172</v>
      </c>
      <c r="X277" s="38">
        <v>237</v>
      </c>
      <c r="Y277" s="20">
        <v>0</v>
      </c>
      <c r="Z277" s="20">
        <v>1</v>
      </c>
    </row>
    <row r="278" spans="1:26">
      <c r="A278" s="38" t="s">
        <v>279</v>
      </c>
      <c r="B278" s="38">
        <v>102</v>
      </c>
      <c r="C278" t="s">
        <v>993</v>
      </c>
      <c r="D278" s="38">
        <v>1202</v>
      </c>
      <c r="E278" t="s">
        <v>993</v>
      </c>
      <c r="F278">
        <f t="shared" si="74"/>
        <v>1</v>
      </c>
      <c r="G278">
        <f t="shared" si="75"/>
        <v>1</v>
      </c>
      <c r="H278" s="20">
        <f t="shared" si="76"/>
        <v>1</v>
      </c>
      <c r="I278">
        <f t="shared" si="77"/>
        <v>1</v>
      </c>
      <c r="J278">
        <f t="shared" si="68"/>
        <v>1</v>
      </c>
      <c r="K278">
        <f t="shared" si="78"/>
        <v>0</v>
      </c>
      <c r="L278">
        <f t="shared" si="69"/>
        <v>0</v>
      </c>
      <c r="M278">
        <f t="shared" si="79"/>
        <v>0</v>
      </c>
      <c r="N278">
        <f t="shared" si="70"/>
        <v>0</v>
      </c>
      <c r="O278">
        <f t="shared" si="80"/>
        <v>0</v>
      </c>
      <c r="P278">
        <f t="shared" si="71"/>
        <v>0</v>
      </c>
      <c r="Q278">
        <f t="shared" si="81"/>
        <v>0</v>
      </c>
      <c r="R278">
        <f t="shared" si="72"/>
        <v>0</v>
      </c>
      <c r="S278">
        <f t="shared" si="82"/>
        <v>0</v>
      </c>
      <c r="T278">
        <f t="shared" si="73"/>
        <v>0</v>
      </c>
      <c r="U278" s="20">
        <f t="shared" si="83"/>
        <v>1</v>
      </c>
      <c r="V278" s="20">
        <f t="shared" si="84"/>
        <v>1</v>
      </c>
      <c r="W278" s="38">
        <v>4.071882007306125</v>
      </c>
      <c r="X278" s="38">
        <v>626</v>
      </c>
      <c r="Y278" s="20">
        <v>1</v>
      </c>
      <c r="Z278" s="20">
        <v>0</v>
      </c>
    </row>
    <row r="279" spans="1:26">
      <c r="A279" s="38" t="s">
        <v>280</v>
      </c>
      <c r="B279" s="38">
        <v>303</v>
      </c>
      <c r="C279" t="s">
        <v>993</v>
      </c>
      <c r="D279" s="38">
        <v>1505</v>
      </c>
      <c r="E279" t="s">
        <v>994</v>
      </c>
      <c r="F279">
        <f t="shared" si="74"/>
        <v>1</v>
      </c>
      <c r="G279">
        <f t="shared" si="75"/>
        <v>0</v>
      </c>
      <c r="H279" s="20">
        <f t="shared" si="76"/>
        <v>0</v>
      </c>
      <c r="I279">
        <f t="shared" si="77"/>
        <v>0</v>
      </c>
      <c r="J279">
        <f t="shared" si="68"/>
        <v>0</v>
      </c>
      <c r="K279">
        <f t="shared" si="78"/>
        <v>0</v>
      </c>
      <c r="L279">
        <f t="shared" si="69"/>
        <v>0</v>
      </c>
      <c r="M279">
        <f t="shared" si="79"/>
        <v>1</v>
      </c>
      <c r="N279">
        <f t="shared" si="70"/>
        <v>0</v>
      </c>
      <c r="O279">
        <f t="shared" si="80"/>
        <v>0</v>
      </c>
      <c r="P279">
        <f t="shared" si="71"/>
        <v>0</v>
      </c>
      <c r="Q279">
        <f t="shared" si="81"/>
        <v>0</v>
      </c>
      <c r="R279">
        <f t="shared" si="72"/>
        <v>0</v>
      </c>
      <c r="S279">
        <f t="shared" si="82"/>
        <v>0</v>
      </c>
      <c r="T279">
        <f t="shared" si="73"/>
        <v>0</v>
      </c>
      <c r="U279" s="20">
        <f t="shared" si="83"/>
        <v>0</v>
      </c>
      <c r="V279" s="20">
        <f t="shared" si="84"/>
        <v>0</v>
      </c>
      <c r="W279" s="38">
        <v>4.1875207208364627</v>
      </c>
      <c r="X279" s="38">
        <v>534</v>
      </c>
      <c r="Y279" s="20">
        <v>0</v>
      </c>
      <c r="Z279" s="20">
        <v>1</v>
      </c>
    </row>
    <row r="280" spans="1:26">
      <c r="A280" s="38" t="s">
        <v>281</v>
      </c>
      <c r="B280" s="38">
        <v>102</v>
      </c>
      <c r="C280" t="s">
        <v>993</v>
      </c>
      <c r="D280" s="38">
        <v>304</v>
      </c>
      <c r="E280" t="s">
        <v>993</v>
      </c>
      <c r="F280">
        <f t="shared" si="74"/>
        <v>1</v>
      </c>
      <c r="G280">
        <f t="shared" si="75"/>
        <v>1</v>
      </c>
      <c r="H280" s="20">
        <f t="shared" si="76"/>
        <v>0</v>
      </c>
      <c r="I280">
        <f t="shared" si="77"/>
        <v>1</v>
      </c>
      <c r="J280">
        <f t="shared" si="68"/>
        <v>0</v>
      </c>
      <c r="K280">
        <f t="shared" si="78"/>
        <v>0</v>
      </c>
      <c r="L280">
        <f t="shared" si="69"/>
        <v>0</v>
      </c>
      <c r="M280">
        <f t="shared" si="79"/>
        <v>0</v>
      </c>
      <c r="N280">
        <f t="shared" si="70"/>
        <v>0</v>
      </c>
      <c r="O280">
        <f t="shared" si="80"/>
        <v>1</v>
      </c>
      <c r="P280">
        <f t="shared" si="71"/>
        <v>0</v>
      </c>
      <c r="Q280">
        <f t="shared" si="81"/>
        <v>0</v>
      </c>
      <c r="R280">
        <f t="shared" si="72"/>
        <v>0</v>
      </c>
      <c r="S280">
        <f t="shared" si="82"/>
        <v>0</v>
      </c>
      <c r="T280">
        <f t="shared" si="73"/>
        <v>0</v>
      </c>
      <c r="U280" s="20">
        <f t="shared" si="83"/>
        <v>0</v>
      </c>
      <c r="V280" s="20">
        <f t="shared" si="84"/>
        <v>0</v>
      </c>
      <c r="W280" s="38">
        <v>4.1760912590556813</v>
      </c>
      <c r="X280" s="38">
        <v>420</v>
      </c>
      <c r="Y280" s="20">
        <v>0</v>
      </c>
      <c r="Z280" s="20">
        <v>1</v>
      </c>
    </row>
    <row r="281" spans="1:26">
      <c r="A281" s="38" t="s">
        <v>282</v>
      </c>
      <c r="B281" s="38">
        <v>102</v>
      </c>
      <c r="C281" t="s">
        <v>993</v>
      </c>
      <c r="D281" s="38">
        <v>801</v>
      </c>
      <c r="E281" t="s">
        <v>993</v>
      </c>
      <c r="F281">
        <f t="shared" si="74"/>
        <v>1</v>
      </c>
      <c r="G281">
        <f t="shared" si="75"/>
        <v>1</v>
      </c>
      <c r="H281" s="20">
        <f t="shared" si="76"/>
        <v>0</v>
      </c>
      <c r="I281">
        <f t="shared" si="77"/>
        <v>1</v>
      </c>
      <c r="J281">
        <f t="shared" si="68"/>
        <v>0</v>
      </c>
      <c r="K281">
        <f t="shared" si="78"/>
        <v>0</v>
      </c>
      <c r="L281">
        <f t="shared" si="69"/>
        <v>0</v>
      </c>
      <c r="M281">
        <f t="shared" si="79"/>
        <v>0</v>
      </c>
      <c r="N281">
        <f t="shared" si="70"/>
        <v>0</v>
      </c>
      <c r="O281">
        <f t="shared" si="80"/>
        <v>0</v>
      </c>
      <c r="P281">
        <f t="shared" si="71"/>
        <v>0</v>
      </c>
      <c r="Q281">
        <f t="shared" si="81"/>
        <v>0</v>
      </c>
      <c r="R281">
        <f t="shared" si="72"/>
        <v>0</v>
      </c>
      <c r="S281">
        <f t="shared" si="82"/>
        <v>1</v>
      </c>
      <c r="T281">
        <f t="shared" si="73"/>
        <v>0</v>
      </c>
      <c r="U281" s="20">
        <f t="shared" si="83"/>
        <v>0</v>
      </c>
      <c r="V281" s="20">
        <f t="shared" si="84"/>
        <v>0</v>
      </c>
      <c r="W281" s="38">
        <v>2.8512583487190755</v>
      </c>
      <c r="X281" s="38">
        <v>206</v>
      </c>
      <c r="Y281" s="20">
        <v>0</v>
      </c>
      <c r="Z281" s="20">
        <v>1</v>
      </c>
    </row>
    <row r="282" spans="1:26">
      <c r="A282" s="38" t="s">
        <v>283</v>
      </c>
      <c r="B282" s="38">
        <v>303</v>
      </c>
      <c r="C282" t="s">
        <v>993</v>
      </c>
      <c r="D282" s="38">
        <v>304</v>
      </c>
      <c r="E282" t="s">
        <v>993</v>
      </c>
      <c r="F282">
        <f t="shared" si="74"/>
        <v>1</v>
      </c>
      <c r="G282">
        <f t="shared" si="75"/>
        <v>1</v>
      </c>
      <c r="H282" s="20">
        <f t="shared" si="76"/>
        <v>0</v>
      </c>
      <c r="I282">
        <f t="shared" si="77"/>
        <v>0</v>
      </c>
      <c r="J282">
        <f t="shared" si="68"/>
        <v>0</v>
      </c>
      <c r="K282">
        <f t="shared" si="78"/>
        <v>0</v>
      </c>
      <c r="L282">
        <f t="shared" si="69"/>
        <v>0</v>
      </c>
      <c r="M282">
        <f t="shared" si="79"/>
        <v>1</v>
      </c>
      <c r="N282">
        <f t="shared" si="70"/>
        <v>0</v>
      </c>
      <c r="O282">
        <f t="shared" si="80"/>
        <v>1</v>
      </c>
      <c r="P282">
        <f t="shared" si="71"/>
        <v>0</v>
      </c>
      <c r="Q282">
        <f t="shared" si="81"/>
        <v>0</v>
      </c>
      <c r="R282">
        <f t="shared" si="72"/>
        <v>0</v>
      </c>
      <c r="S282">
        <f t="shared" si="82"/>
        <v>0</v>
      </c>
      <c r="T282">
        <f t="shared" si="73"/>
        <v>0</v>
      </c>
      <c r="U282" s="20">
        <f t="shared" si="83"/>
        <v>0</v>
      </c>
      <c r="V282" s="20">
        <f t="shared" si="84"/>
        <v>0</v>
      </c>
      <c r="W282" s="38">
        <v>4.7604224834232118</v>
      </c>
      <c r="X282" s="38">
        <v>294</v>
      </c>
      <c r="Y282" s="20">
        <v>0</v>
      </c>
      <c r="Z282" s="20">
        <v>1</v>
      </c>
    </row>
    <row r="283" spans="1:26">
      <c r="A283" s="38" t="s">
        <v>284</v>
      </c>
      <c r="B283" s="38">
        <v>102</v>
      </c>
      <c r="C283" t="s">
        <v>993</v>
      </c>
      <c r="D283" s="38">
        <v>702</v>
      </c>
      <c r="E283" t="s">
        <v>993</v>
      </c>
      <c r="F283">
        <f t="shared" si="74"/>
        <v>1</v>
      </c>
      <c r="G283">
        <f t="shared" si="75"/>
        <v>1</v>
      </c>
      <c r="H283" s="20">
        <f t="shared" si="76"/>
        <v>1</v>
      </c>
      <c r="I283">
        <f t="shared" si="77"/>
        <v>1</v>
      </c>
      <c r="J283">
        <f t="shared" si="68"/>
        <v>1</v>
      </c>
      <c r="K283">
        <f t="shared" si="78"/>
        <v>0</v>
      </c>
      <c r="L283">
        <f t="shared" si="69"/>
        <v>0</v>
      </c>
      <c r="M283">
        <f t="shared" si="79"/>
        <v>0</v>
      </c>
      <c r="N283">
        <f t="shared" si="70"/>
        <v>0</v>
      </c>
      <c r="O283">
        <f t="shared" si="80"/>
        <v>0</v>
      </c>
      <c r="P283">
        <f t="shared" si="71"/>
        <v>0</v>
      </c>
      <c r="Q283">
        <f t="shared" si="81"/>
        <v>1</v>
      </c>
      <c r="R283">
        <f t="shared" si="72"/>
        <v>1</v>
      </c>
      <c r="S283">
        <f t="shared" si="82"/>
        <v>0</v>
      </c>
      <c r="T283">
        <f t="shared" si="73"/>
        <v>0</v>
      </c>
      <c r="U283" s="20">
        <f t="shared" si="83"/>
        <v>0</v>
      </c>
      <c r="V283" s="20">
        <f t="shared" si="84"/>
        <v>0</v>
      </c>
      <c r="W283" s="38">
        <v>4.4517864355242907</v>
      </c>
      <c r="X283" s="38">
        <v>478</v>
      </c>
      <c r="Y283" s="20">
        <v>1</v>
      </c>
      <c r="Z283" s="20">
        <v>1</v>
      </c>
    </row>
    <row r="284" spans="1:26">
      <c r="A284" s="38" t="s">
        <v>285</v>
      </c>
      <c r="B284" s="38">
        <v>102</v>
      </c>
      <c r="C284" t="s">
        <v>993</v>
      </c>
      <c r="D284" s="38">
        <v>302</v>
      </c>
      <c r="E284" t="s">
        <v>993</v>
      </c>
      <c r="F284">
        <f t="shared" si="74"/>
        <v>1</v>
      </c>
      <c r="G284">
        <f t="shared" si="75"/>
        <v>1</v>
      </c>
      <c r="H284" s="20">
        <f t="shared" si="76"/>
        <v>1</v>
      </c>
      <c r="I284">
        <f t="shared" si="77"/>
        <v>1</v>
      </c>
      <c r="J284">
        <f t="shared" si="68"/>
        <v>1</v>
      </c>
      <c r="K284">
        <f t="shared" si="78"/>
        <v>1</v>
      </c>
      <c r="L284">
        <f t="shared" si="69"/>
        <v>1</v>
      </c>
      <c r="M284">
        <f t="shared" si="79"/>
        <v>0</v>
      </c>
      <c r="N284">
        <f t="shared" si="70"/>
        <v>0</v>
      </c>
      <c r="O284">
        <f t="shared" si="80"/>
        <v>0</v>
      </c>
      <c r="P284">
        <f t="shared" si="71"/>
        <v>0</v>
      </c>
      <c r="Q284">
        <f t="shared" si="81"/>
        <v>0</v>
      </c>
      <c r="R284">
        <f t="shared" si="72"/>
        <v>0</v>
      </c>
      <c r="S284">
        <f t="shared" si="82"/>
        <v>0</v>
      </c>
      <c r="T284">
        <f t="shared" si="73"/>
        <v>0</v>
      </c>
      <c r="U284" s="20">
        <f t="shared" si="83"/>
        <v>0</v>
      </c>
      <c r="V284" s="20">
        <f t="shared" si="84"/>
        <v>0</v>
      </c>
      <c r="W284" s="38">
        <v>4.4885507165004439</v>
      </c>
      <c r="X284" s="38">
        <v>432</v>
      </c>
      <c r="Y284" s="20">
        <v>1</v>
      </c>
      <c r="Z284" s="20">
        <v>1</v>
      </c>
    </row>
    <row r="285" spans="1:26">
      <c r="A285" s="38" t="s">
        <v>286</v>
      </c>
      <c r="B285" s="38">
        <v>304</v>
      </c>
      <c r="C285" t="s">
        <v>993</v>
      </c>
      <c r="D285" s="38">
        <v>801</v>
      </c>
      <c r="E285" t="s">
        <v>993</v>
      </c>
      <c r="F285">
        <f t="shared" si="74"/>
        <v>1</v>
      </c>
      <c r="G285">
        <f t="shared" si="75"/>
        <v>1</v>
      </c>
      <c r="H285" s="20">
        <f t="shared" si="76"/>
        <v>0</v>
      </c>
      <c r="I285">
        <f t="shared" si="77"/>
        <v>0</v>
      </c>
      <c r="J285">
        <f t="shared" si="68"/>
        <v>0</v>
      </c>
      <c r="K285">
        <f t="shared" si="78"/>
        <v>0</v>
      </c>
      <c r="L285">
        <f t="shared" si="69"/>
        <v>0</v>
      </c>
      <c r="M285">
        <f t="shared" si="79"/>
        <v>0</v>
      </c>
      <c r="N285">
        <f t="shared" si="70"/>
        <v>0</v>
      </c>
      <c r="O285">
        <f t="shared" si="80"/>
        <v>1</v>
      </c>
      <c r="P285">
        <f t="shared" si="71"/>
        <v>0</v>
      </c>
      <c r="Q285">
        <f t="shared" si="81"/>
        <v>0</v>
      </c>
      <c r="R285">
        <f t="shared" si="72"/>
        <v>0</v>
      </c>
      <c r="S285">
        <f t="shared" si="82"/>
        <v>1</v>
      </c>
      <c r="T285">
        <f t="shared" si="73"/>
        <v>0</v>
      </c>
      <c r="U285" s="20">
        <f t="shared" si="83"/>
        <v>0</v>
      </c>
      <c r="V285" s="20">
        <f t="shared" si="84"/>
        <v>0</v>
      </c>
      <c r="W285" s="38">
        <v>4.8567288903828825</v>
      </c>
      <c r="X285" s="38">
        <v>43</v>
      </c>
      <c r="Y285" s="20">
        <v>0</v>
      </c>
      <c r="Z285" s="20">
        <v>1</v>
      </c>
    </row>
    <row r="286" spans="1:26">
      <c r="A286" s="38" t="s">
        <v>287</v>
      </c>
      <c r="B286" s="38">
        <v>304</v>
      </c>
      <c r="C286" t="s">
        <v>993</v>
      </c>
      <c r="D286" s="38">
        <v>702</v>
      </c>
      <c r="E286" t="s">
        <v>993</v>
      </c>
      <c r="F286">
        <f t="shared" si="74"/>
        <v>1</v>
      </c>
      <c r="G286">
        <f t="shared" si="75"/>
        <v>1</v>
      </c>
      <c r="H286" s="20">
        <f t="shared" si="76"/>
        <v>0</v>
      </c>
      <c r="I286">
        <f t="shared" si="77"/>
        <v>0</v>
      </c>
      <c r="J286">
        <f t="shared" si="68"/>
        <v>0</v>
      </c>
      <c r="K286">
        <f t="shared" si="78"/>
        <v>0</v>
      </c>
      <c r="L286">
        <f t="shared" si="69"/>
        <v>0</v>
      </c>
      <c r="M286">
        <f t="shared" si="79"/>
        <v>0</v>
      </c>
      <c r="N286">
        <f t="shared" si="70"/>
        <v>0</v>
      </c>
      <c r="O286">
        <f t="shared" si="80"/>
        <v>1</v>
      </c>
      <c r="P286">
        <f t="shared" si="71"/>
        <v>0</v>
      </c>
      <c r="Q286">
        <f t="shared" si="81"/>
        <v>1</v>
      </c>
      <c r="R286">
        <f t="shared" si="72"/>
        <v>0</v>
      </c>
      <c r="S286">
        <f t="shared" si="82"/>
        <v>0</v>
      </c>
      <c r="T286">
        <f t="shared" si="73"/>
        <v>0</v>
      </c>
      <c r="U286" s="20">
        <f t="shared" si="83"/>
        <v>0</v>
      </c>
      <c r="V286" s="20">
        <f t="shared" si="84"/>
        <v>0</v>
      </c>
      <c r="W286" s="38">
        <v>4.238046103128795</v>
      </c>
      <c r="X286" s="38">
        <v>235</v>
      </c>
      <c r="Y286" s="20">
        <v>0</v>
      </c>
      <c r="Z286" s="20">
        <v>1</v>
      </c>
    </row>
    <row r="287" spans="1:26">
      <c r="A287" s="38" t="s">
        <v>288</v>
      </c>
      <c r="B287" s="38">
        <v>102</v>
      </c>
      <c r="C287" t="s">
        <v>993</v>
      </c>
      <c r="D287" s="38">
        <v>302</v>
      </c>
      <c r="E287" t="s">
        <v>993</v>
      </c>
      <c r="F287">
        <f t="shared" si="74"/>
        <v>1</v>
      </c>
      <c r="G287">
        <f t="shared" si="75"/>
        <v>1</v>
      </c>
      <c r="H287" s="20">
        <f t="shared" si="76"/>
        <v>1</v>
      </c>
      <c r="I287">
        <f t="shared" si="77"/>
        <v>1</v>
      </c>
      <c r="J287">
        <f t="shared" si="68"/>
        <v>1</v>
      </c>
      <c r="K287">
        <f t="shared" si="78"/>
        <v>1</v>
      </c>
      <c r="L287">
        <f t="shared" si="69"/>
        <v>1</v>
      </c>
      <c r="M287">
        <f t="shared" si="79"/>
        <v>0</v>
      </c>
      <c r="N287">
        <f t="shared" si="70"/>
        <v>0</v>
      </c>
      <c r="O287">
        <f t="shared" si="80"/>
        <v>0</v>
      </c>
      <c r="P287">
        <f t="shared" si="71"/>
        <v>0</v>
      </c>
      <c r="Q287">
        <f t="shared" si="81"/>
        <v>0</v>
      </c>
      <c r="R287">
        <f t="shared" si="72"/>
        <v>0</v>
      </c>
      <c r="S287">
        <f t="shared" si="82"/>
        <v>0</v>
      </c>
      <c r="T287">
        <f t="shared" si="73"/>
        <v>0</v>
      </c>
      <c r="U287" s="20">
        <f t="shared" si="83"/>
        <v>0</v>
      </c>
      <c r="V287" s="20">
        <f t="shared" si="84"/>
        <v>0</v>
      </c>
      <c r="W287" s="38">
        <v>4.7193312869837269</v>
      </c>
      <c r="X287" s="38">
        <v>396</v>
      </c>
      <c r="Y287" s="20">
        <v>1</v>
      </c>
      <c r="Z287" s="20">
        <v>1</v>
      </c>
    </row>
    <row r="288" spans="1:26">
      <c r="A288" s="38" t="s">
        <v>289</v>
      </c>
      <c r="B288" s="38">
        <v>102</v>
      </c>
      <c r="C288" t="s">
        <v>993</v>
      </c>
      <c r="D288" s="38">
        <v>1505</v>
      </c>
      <c r="E288" t="s">
        <v>994</v>
      </c>
      <c r="F288">
        <f t="shared" si="74"/>
        <v>1</v>
      </c>
      <c r="G288">
        <f t="shared" si="75"/>
        <v>0</v>
      </c>
      <c r="H288" s="20">
        <f t="shared" si="76"/>
        <v>0</v>
      </c>
      <c r="I288">
        <f t="shared" si="77"/>
        <v>1</v>
      </c>
      <c r="J288">
        <f t="shared" si="68"/>
        <v>0</v>
      </c>
      <c r="K288">
        <f t="shared" si="78"/>
        <v>0</v>
      </c>
      <c r="L288">
        <f t="shared" si="69"/>
        <v>0</v>
      </c>
      <c r="M288">
        <f t="shared" si="79"/>
        <v>0</v>
      </c>
      <c r="N288">
        <f t="shared" si="70"/>
        <v>0</v>
      </c>
      <c r="O288">
        <f t="shared" si="80"/>
        <v>0</v>
      </c>
      <c r="P288">
        <f t="shared" si="71"/>
        <v>0</v>
      </c>
      <c r="Q288">
        <f t="shared" si="81"/>
        <v>0</v>
      </c>
      <c r="R288">
        <f t="shared" si="72"/>
        <v>0</v>
      </c>
      <c r="S288">
        <f t="shared" si="82"/>
        <v>0</v>
      </c>
      <c r="T288">
        <f t="shared" si="73"/>
        <v>0</v>
      </c>
      <c r="U288" s="20">
        <f t="shared" si="83"/>
        <v>0</v>
      </c>
      <c r="V288" s="20">
        <f t="shared" si="84"/>
        <v>0</v>
      </c>
      <c r="W288" s="38">
        <v>2.858537197569639</v>
      </c>
      <c r="X288" s="38">
        <v>172</v>
      </c>
      <c r="Y288" s="20">
        <v>0</v>
      </c>
      <c r="Z288" s="20">
        <v>1</v>
      </c>
    </row>
    <row r="289" spans="1:26">
      <c r="A289" s="38" t="s">
        <v>290</v>
      </c>
      <c r="B289" s="38">
        <v>303</v>
      </c>
      <c r="C289" t="s">
        <v>993</v>
      </c>
      <c r="D289" s="38">
        <v>702</v>
      </c>
      <c r="E289" t="s">
        <v>993</v>
      </c>
      <c r="F289">
        <f t="shared" si="74"/>
        <v>1</v>
      </c>
      <c r="G289">
        <f t="shared" si="75"/>
        <v>1</v>
      </c>
      <c r="H289" s="20">
        <f t="shared" si="76"/>
        <v>1</v>
      </c>
      <c r="I289">
        <f t="shared" si="77"/>
        <v>0</v>
      </c>
      <c r="J289">
        <f t="shared" si="68"/>
        <v>0</v>
      </c>
      <c r="K289">
        <f t="shared" si="78"/>
        <v>0</v>
      </c>
      <c r="L289">
        <f t="shared" si="69"/>
        <v>0</v>
      </c>
      <c r="M289">
        <f t="shared" si="79"/>
        <v>1</v>
      </c>
      <c r="N289">
        <f t="shared" si="70"/>
        <v>1</v>
      </c>
      <c r="O289">
        <f t="shared" si="80"/>
        <v>0</v>
      </c>
      <c r="P289">
        <f t="shared" si="71"/>
        <v>0</v>
      </c>
      <c r="Q289">
        <f t="shared" si="81"/>
        <v>1</v>
      </c>
      <c r="R289">
        <f t="shared" si="72"/>
        <v>1</v>
      </c>
      <c r="S289">
        <f t="shared" si="82"/>
        <v>0</v>
      </c>
      <c r="T289">
        <f t="shared" si="73"/>
        <v>0</v>
      </c>
      <c r="U289" s="20">
        <f t="shared" si="83"/>
        <v>0</v>
      </c>
      <c r="V289" s="20">
        <f t="shared" si="84"/>
        <v>0</v>
      </c>
      <c r="W289" s="38">
        <v>3.1172712956557644</v>
      </c>
      <c r="X289" s="38">
        <v>269</v>
      </c>
      <c r="Y289" s="20">
        <v>1</v>
      </c>
      <c r="Z289" s="20">
        <v>1</v>
      </c>
    </row>
    <row r="290" spans="1:26">
      <c r="A290" s="38" t="s">
        <v>291</v>
      </c>
      <c r="B290" s="38">
        <v>701</v>
      </c>
      <c r="C290" t="s">
        <v>993</v>
      </c>
      <c r="D290" s="38">
        <v>801</v>
      </c>
      <c r="E290" t="s">
        <v>993</v>
      </c>
      <c r="F290">
        <f t="shared" si="74"/>
        <v>1</v>
      </c>
      <c r="G290">
        <f t="shared" si="75"/>
        <v>1</v>
      </c>
      <c r="H290" s="20">
        <f t="shared" si="76"/>
        <v>0</v>
      </c>
      <c r="I290">
        <f t="shared" si="77"/>
        <v>0</v>
      </c>
      <c r="J290">
        <f t="shared" si="68"/>
        <v>0</v>
      </c>
      <c r="K290">
        <f t="shared" si="78"/>
        <v>0</v>
      </c>
      <c r="L290">
        <f t="shared" si="69"/>
        <v>0</v>
      </c>
      <c r="M290">
        <f t="shared" si="79"/>
        <v>0</v>
      </c>
      <c r="N290">
        <f t="shared" si="70"/>
        <v>0</v>
      </c>
      <c r="O290">
        <f t="shared" si="80"/>
        <v>0</v>
      </c>
      <c r="P290">
        <f t="shared" si="71"/>
        <v>0</v>
      </c>
      <c r="Q290">
        <f t="shared" si="81"/>
        <v>0</v>
      </c>
      <c r="R290">
        <f t="shared" si="72"/>
        <v>0</v>
      </c>
      <c r="S290">
        <f t="shared" si="82"/>
        <v>1</v>
      </c>
      <c r="T290">
        <f t="shared" si="73"/>
        <v>0</v>
      </c>
      <c r="U290" s="20">
        <f t="shared" si="83"/>
        <v>0</v>
      </c>
      <c r="V290" s="20">
        <f t="shared" si="84"/>
        <v>0</v>
      </c>
      <c r="W290" s="38">
        <v>4.6493348587121419</v>
      </c>
      <c r="X290" s="38">
        <v>96</v>
      </c>
      <c r="Y290" s="20">
        <v>0</v>
      </c>
      <c r="Z290" s="20">
        <v>1</v>
      </c>
    </row>
    <row r="291" spans="1:26">
      <c r="A291" s="38" t="s">
        <v>292</v>
      </c>
      <c r="B291" s="38">
        <v>702</v>
      </c>
      <c r="C291" t="s">
        <v>993</v>
      </c>
      <c r="D291" s="38">
        <v>1402</v>
      </c>
      <c r="E291" t="s">
        <v>993</v>
      </c>
      <c r="F291">
        <f t="shared" si="74"/>
        <v>1</v>
      </c>
      <c r="G291">
        <f t="shared" si="75"/>
        <v>1</v>
      </c>
      <c r="H291" s="20">
        <f t="shared" si="76"/>
        <v>0</v>
      </c>
      <c r="I291">
        <f t="shared" si="77"/>
        <v>0</v>
      </c>
      <c r="J291">
        <f t="shared" si="68"/>
        <v>0</v>
      </c>
      <c r="K291">
        <f t="shared" si="78"/>
        <v>0</v>
      </c>
      <c r="L291">
        <f t="shared" si="69"/>
        <v>0</v>
      </c>
      <c r="M291">
        <f t="shared" si="79"/>
        <v>0</v>
      </c>
      <c r="N291">
        <f t="shared" si="70"/>
        <v>0</v>
      </c>
      <c r="O291">
        <f t="shared" si="80"/>
        <v>0</v>
      </c>
      <c r="P291">
        <f t="shared" si="71"/>
        <v>0</v>
      </c>
      <c r="Q291">
        <f t="shared" si="81"/>
        <v>1</v>
      </c>
      <c r="R291">
        <f t="shared" si="72"/>
        <v>0</v>
      </c>
      <c r="S291">
        <f t="shared" si="82"/>
        <v>0</v>
      </c>
      <c r="T291">
        <f t="shared" si="73"/>
        <v>0</v>
      </c>
      <c r="U291" s="20">
        <f t="shared" si="83"/>
        <v>0</v>
      </c>
      <c r="V291" s="20">
        <f t="shared" si="84"/>
        <v>0</v>
      </c>
      <c r="W291" s="38">
        <v>3.7075701760979363</v>
      </c>
      <c r="X291" s="38">
        <v>515</v>
      </c>
      <c r="Y291" s="20">
        <v>0</v>
      </c>
      <c r="Z291" s="20">
        <v>1</v>
      </c>
    </row>
    <row r="292" spans="1:26">
      <c r="A292" s="38" t="s">
        <v>293</v>
      </c>
      <c r="B292" s="38">
        <v>401</v>
      </c>
      <c r="C292" t="s">
        <v>994</v>
      </c>
      <c r="D292" s="38">
        <v>801</v>
      </c>
      <c r="E292" t="s">
        <v>993</v>
      </c>
      <c r="F292">
        <f t="shared" si="74"/>
        <v>1</v>
      </c>
      <c r="G292">
        <f t="shared" si="75"/>
        <v>0</v>
      </c>
      <c r="H292" s="20">
        <f t="shared" si="76"/>
        <v>0</v>
      </c>
      <c r="I292">
        <f t="shared" si="77"/>
        <v>0</v>
      </c>
      <c r="J292">
        <f t="shared" si="68"/>
        <v>0</v>
      </c>
      <c r="K292">
        <f t="shared" si="78"/>
        <v>0</v>
      </c>
      <c r="L292">
        <f t="shared" si="69"/>
        <v>0</v>
      </c>
      <c r="M292">
        <f t="shared" si="79"/>
        <v>0</v>
      </c>
      <c r="N292">
        <f t="shared" si="70"/>
        <v>0</v>
      </c>
      <c r="O292">
        <f t="shared" si="80"/>
        <v>0</v>
      </c>
      <c r="P292">
        <f t="shared" si="71"/>
        <v>0</v>
      </c>
      <c r="Q292">
        <f t="shared" si="81"/>
        <v>0</v>
      </c>
      <c r="R292">
        <f t="shared" si="72"/>
        <v>0</v>
      </c>
      <c r="S292">
        <f t="shared" si="82"/>
        <v>1</v>
      </c>
      <c r="T292">
        <f t="shared" si="73"/>
        <v>0</v>
      </c>
      <c r="U292" s="20">
        <f t="shared" si="83"/>
        <v>0</v>
      </c>
      <c r="V292" s="20">
        <f t="shared" si="84"/>
        <v>0</v>
      </c>
      <c r="W292" s="38">
        <v>5.0530784434834199</v>
      </c>
      <c r="X292" s="38">
        <v>407</v>
      </c>
      <c r="Y292" s="20">
        <v>0</v>
      </c>
      <c r="Z292" s="20">
        <v>1</v>
      </c>
    </row>
    <row r="293" spans="1:26">
      <c r="A293" s="38" t="s">
        <v>294</v>
      </c>
      <c r="B293" s="38">
        <v>102</v>
      </c>
      <c r="C293" t="s">
        <v>993</v>
      </c>
      <c r="D293" s="38">
        <v>304</v>
      </c>
      <c r="E293" t="s">
        <v>993</v>
      </c>
      <c r="F293">
        <f t="shared" si="74"/>
        <v>1</v>
      </c>
      <c r="G293">
        <f t="shared" si="75"/>
        <v>1</v>
      </c>
      <c r="H293" s="20">
        <f t="shared" si="76"/>
        <v>1</v>
      </c>
      <c r="I293">
        <f t="shared" si="77"/>
        <v>1</v>
      </c>
      <c r="J293">
        <f t="shared" si="68"/>
        <v>1</v>
      </c>
      <c r="K293">
        <f t="shared" si="78"/>
        <v>0</v>
      </c>
      <c r="L293">
        <f t="shared" si="69"/>
        <v>0</v>
      </c>
      <c r="M293">
        <f t="shared" si="79"/>
        <v>0</v>
      </c>
      <c r="N293">
        <f t="shared" si="70"/>
        <v>0</v>
      </c>
      <c r="O293">
        <f t="shared" si="80"/>
        <v>1</v>
      </c>
      <c r="P293">
        <f t="shared" si="71"/>
        <v>1</v>
      </c>
      <c r="Q293">
        <f t="shared" si="81"/>
        <v>0</v>
      </c>
      <c r="R293">
        <f t="shared" si="72"/>
        <v>0</v>
      </c>
      <c r="S293">
        <f t="shared" si="82"/>
        <v>0</v>
      </c>
      <c r="T293">
        <f t="shared" si="73"/>
        <v>0</v>
      </c>
      <c r="U293" s="20">
        <f t="shared" si="83"/>
        <v>0</v>
      </c>
      <c r="V293" s="20">
        <f t="shared" si="84"/>
        <v>0</v>
      </c>
      <c r="W293" s="38">
        <v>2.8543060418010806</v>
      </c>
      <c r="X293" s="38">
        <v>288</v>
      </c>
      <c r="Y293" s="20">
        <v>1</v>
      </c>
      <c r="Z293" s="20">
        <v>1</v>
      </c>
    </row>
    <row r="294" spans="1:26">
      <c r="A294" s="38" t="s">
        <v>295</v>
      </c>
      <c r="B294" s="38">
        <v>102</v>
      </c>
      <c r="C294" t="s">
        <v>993</v>
      </c>
      <c r="D294" s="38" t="s">
        <v>507</v>
      </c>
      <c r="E294" t="s">
        <v>993</v>
      </c>
      <c r="F294">
        <f t="shared" si="74"/>
        <v>1</v>
      </c>
      <c r="G294">
        <f t="shared" si="75"/>
        <v>1</v>
      </c>
      <c r="H294" s="20">
        <f t="shared" si="76"/>
        <v>1</v>
      </c>
      <c r="I294">
        <f t="shared" si="77"/>
        <v>1</v>
      </c>
      <c r="J294">
        <f t="shared" si="68"/>
        <v>1</v>
      </c>
      <c r="K294">
        <f t="shared" si="78"/>
        <v>0</v>
      </c>
      <c r="L294">
        <f t="shared" si="69"/>
        <v>0</v>
      </c>
      <c r="M294">
        <f t="shared" si="79"/>
        <v>0</v>
      </c>
      <c r="N294">
        <f t="shared" si="70"/>
        <v>0</v>
      </c>
      <c r="O294">
        <f t="shared" si="80"/>
        <v>0</v>
      </c>
      <c r="P294">
        <f t="shared" si="71"/>
        <v>0</v>
      </c>
      <c r="Q294">
        <f t="shared" si="81"/>
        <v>0</v>
      </c>
      <c r="R294">
        <f t="shared" si="72"/>
        <v>0</v>
      </c>
      <c r="S294">
        <f t="shared" si="82"/>
        <v>0</v>
      </c>
      <c r="T294">
        <f t="shared" si="73"/>
        <v>0</v>
      </c>
      <c r="U294" s="20">
        <f t="shared" si="83"/>
        <v>0</v>
      </c>
      <c r="V294" s="20">
        <f t="shared" si="84"/>
        <v>0</v>
      </c>
      <c r="W294" s="38">
        <v>5.4424797690644482</v>
      </c>
      <c r="X294" s="38">
        <v>188</v>
      </c>
      <c r="Y294" s="20">
        <v>1</v>
      </c>
      <c r="Z294" s="20">
        <v>0</v>
      </c>
    </row>
    <row r="295" spans="1:26">
      <c r="A295" s="38" t="s">
        <v>296</v>
      </c>
      <c r="B295" s="38">
        <v>702</v>
      </c>
      <c r="C295" t="s">
        <v>993</v>
      </c>
      <c r="D295" s="38">
        <v>1505</v>
      </c>
      <c r="E295" t="s">
        <v>994</v>
      </c>
      <c r="F295">
        <f t="shared" si="74"/>
        <v>1</v>
      </c>
      <c r="G295">
        <f t="shared" si="75"/>
        <v>0</v>
      </c>
      <c r="H295" s="20">
        <f t="shared" si="76"/>
        <v>0</v>
      </c>
      <c r="I295">
        <f t="shared" si="77"/>
        <v>0</v>
      </c>
      <c r="J295">
        <f t="shared" si="68"/>
        <v>0</v>
      </c>
      <c r="K295">
        <f t="shared" si="78"/>
        <v>0</v>
      </c>
      <c r="L295">
        <f t="shared" si="69"/>
        <v>0</v>
      </c>
      <c r="M295">
        <f t="shared" si="79"/>
        <v>0</v>
      </c>
      <c r="N295">
        <f t="shared" si="70"/>
        <v>0</v>
      </c>
      <c r="O295">
        <f t="shared" si="80"/>
        <v>0</v>
      </c>
      <c r="P295">
        <f t="shared" si="71"/>
        <v>0</v>
      </c>
      <c r="Q295">
        <f t="shared" si="81"/>
        <v>1</v>
      </c>
      <c r="R295">
        <f t="shared" si="72"/>
        <v>0</v>
      </c>
      <c r="S295">
        <f t="shared" si="82"/>
        <v>0</v>
      </c>
      <c r="T295">
        <f t="shared" si="73"/>
        <v>0</v>
      </c>
      <c r="U295" s="20">
        <f t="shared" si="83"/>
        <v>0</v>
      </c>
      <c r="V295" s="20">
        <f t="shared" si="84"/>
        <v>0</v>
      </c>
      <c r="W295" s="38">
        <v>4.6404814369704219</v>
      </c>
      <c r="X295" s="38">
        <v>230</v>
      </c>
      <c r="Y295" s="20">
        <v>0</v>
      </c>
      <c r="Z295" s="20">
        <v>1</v>
      </c>
    </row>
    <row r="296" spans="1:26">
      <c r="A296" s="38" t="s">
        <v>297</v>
      </c>
      <c r="B296" s="38">
        <v>303</v>
      </c>
      <c r="C296" t="s">
        <v>993</v>
      </c>
      <c r="D296" s="38">
        <v>401</v>
      </c>
      <c r="E296" t="s">
        <v>994</v>
      </c>
      <c r="F296">
        <f t="shared" si="74"/>
        <v>1</v>
      </c>
      <c r="G296">
        <f t="shared" si="75"/>
        <v>0</v>
      </c>
      <c r="H296" s="20">
        <f t="shared" si="76"/>
        <v>1</v>
      </c>
      <c r="I296">
        <f t="shared" si="77"/>
        <v>0</v>
      </c>
      <c r="J296">
        <f t="shared" si="68"/>
        <v>0</v>
      </c>
      <c r="K296">
        <f t="shared" si="78"/>
        <v>0</v>
      </c>
      <c r="L296">
        <f t="shared" si="69"/>
        <v>0</v>
      </c>
      <c r="M296">
        <f t="shared" si="79"/>
        <v>1</v>
      </c>
      <c r="N296">
        <f t="shared" si="70"/>
        <v>1</v>
      </c>
      <c r="O296">
        <f t="shared" si="80"/>
        <v>0</v>
      </c>
      <c r="P296">
        <f t="shared" si="71"/>
        <v>0</v>
      </c>
      <c r="Q296">
        <f t="shared" si="81"/>
        <v>0</v>
      </c>
      <c r="R296">
        <f t="shared" si="72"/>
        <v>0</v>
      </c>
      <c r="S296">
        <f t="shared" si="82"/>
        <v>0</v>
      </c>
      <c r="T296">
        <f t="shared" si="73"/>
        <v>0</v>
      </c>
      <c r="U296" s="20">
        <f t="shared" si="83"/>
        <v>0</v>
      </c>
      <c r="V296" s="20">
        <f t="shared" si="84"/>
        <v>0</v>
      </c>
      <c r="W296" s="38">
        <v>4.907411360774586</v>
      </c>
      <c r="X296" s="38">
        <v>192</v>
      </c>
      <c r="Y296" s="20">
        <v>1</v>
      </c>
      <c r="Z296" s="20">
        <v>1</v>
      </c>
    </row>
    <row r="297" spans="1:26">
      <c r="A297" s="38" t="s">
        <v>298</v>
      </c>
      <c r="B297" s="38">
        <v>801</v>
      </c>
      <c r="C297" t="s">
        <v>993</v>
      </c>
      <c r="D297" s="38">
        <v>1502</v>
      </c>
      <c r="E297" t="s">
        <v>994</v>
      </c>
      <c r="F297">
        <f t="shared" si="74"/>
        <v>1</v>
      </c>
      <c r="G297">
        <f t="shared" si="75"/>
        <v>0</v>
      </c>
      <c r="H297" s="20">
        <f t="shared" si="76"/>
        <v>0</v>
      </c>
      <c r="I297">
        <f t="shared" si="77"/>
        <v>0</v>
      </c>
      <c r="J297">
        <f t="shared" si="68"/>
        <v>0</v>
      </c>
      <c r="K297">
        <f t="shared" si="78"/>
        <v>0</v>
      </c>
      <c r="L297">
        <f t="shared" si="69"/>
        <v>0</v>
      </c>
      <c r="M297">
        <f t="shared" si="79"/>
        <v>0</v>
      </c>
      <c r="N297">
        <f t="shared" si="70"/>
        <v>0</v>
      </c>
      <c r="O297">
        <f t="shared" si="80"/>
        <v>0</v>
      </c>
      <c r="P297">
        <f t="shared" si="71"/>
        <v>0</v>
      </c>
      <c r="Q297">
        <f t="shared" si="81"/>
        <v>0</v>
      </c>
      <c r="R297">
        <f t="shared" si="72"/>
        <v>0</v>
      </c>
      <c r="S297">
        <f t="shared" si="82"/>
        <v>1</v>
      </c>
      <c r="T297">
        <f t="shared" si="73"/>
        <v>0</v>
      </c>
      <c r="U297" s="20">
        <f t="shared" si="83"/>
        <v>0</v>
      </c>
      <c r="V297" s="20">
        <f t="shared" si="84"/>
        <v>0</v>
      </c>
      <c r="W297" s="38">
        <v>4.7331972651065692</v>
      </c>
      <c r="X297" s="38">
        <v>389</v>
      </c>
      <c r="Y297" s="20">
        <v>0</v>
      </c>
      <c r="Z297" s="20">
        <v>1</v>
      </c>
    </row>
    <row r="298" spans="1:26">
      <c r="A298" s="38" t="s">
        <v>299</v>
      </c>
      <c r="B298" s="38">
        <v>302</v>
      </c>
      <c r="C298" t="s">
        <v>993</v>
      </c>
      <c r="D298" s="38">
        <v>602</v>
      </c>
      <c r="E298" t="s">
        <v>994</v>
      </c>
      <c r="F298">
        <f t="shared" si="74"/>
        <v>1</v>
      </c>
      <c r="G298">
        <f t="shared" si="75"/>
        <v>0</v>
      </c>
      <c r="H298" s="20">
        <f t="shared" si="76"/>
        <v>1</v>
      </c>
      <c r="I298">
        <f t="shared" si="77"/>
        <v>0</v>
      </c>
      <c r="J298">
        <f t="shared" si="68"/>
        <v>0</v>
      </c>
      <c r="K298">
        <f t="shared" si="78"/>
        <v>1</v>
      </c>
      <c r="L298">
        <f t="shared" si="69"/>
        <v>1</v>
      </c>
      <c r="M298">
        <f t="shared" si="79"/>
        <v>0</v>
      </c>
      <c r="N298">
        <f t="shared" si="70"/>
        <v>0</v>
      </c>
      <c r="O298">
        <f t="shared" si="80"/>
        <v>0</v>
      </c>
      <c r="P298">
        <f t="shared" si="71"/>
        <v>0</v>
      </c>
      <c r="Q298">
        <f t="shared" si="81"/>
        <v>0</v>
      </c>
      <c r="R298">
        <f t="shared" si="72"/>
        <v>0</v>
      </c>
      <c r="S298">
        <f t="shared" si="82"/>
        <v>0</v>
      </c>
      <c r="T298">
        <f t="shared" si="73"/>
        <v>0</v>
      </c>
      <c r="U298" s="20">
        <f t="shared" si="83"/>
        <v>0</v>
      </c>
      <c r="V298" s="20">
        <f t="shared" si="84"/>
        <v>0</v>
      </c>
      <c r="W298" s="38">
        <v>3.4132997640812519</v>
      </c>
      <c r="X298" s="38">
        <v>479</v>
      </c>
      <c r="Y298" s="20">
        <v>1</v>
      </c>
      <c r="Z298" s="20">
        <v>1</v>
      </c>
    </row>
    <row r="299" spans="1:26">
      <c r="A299" s="38" t="s">
        <v>300</v>
      </c>
      <c r="B299" s="38">
        <v>303</v>
      </c>
      <c r="C299" t="s">
        <v>993</v>
      </c>
      <c r="D299" s="38">
        <v>702</v>
      </c>
      <c r="E299" t="s">
        <v>993</v>
      </c>
      <c r="F299">
        <f t="shared" si="74"/>
        <v>1</v>
      </c>
      <c r="G299">
        <f t="shared" si="75"/>
        <v>1</v>
      </c>
      <c r="H299" s="20">
        <f t="shared" si="76"/>
        <v>1</v>
      </c>
      <c r="I299">
        <f t="shared" si="77"/>
        <v>0</v>
      </c>
      <c r="J299">
        <f t="shared" si="68"/>
        <v>0</v>
      </c>
      <c r="K299">
        <f t="shared" si="78"/>
        <v>0</v>
      </c>
      <c r="L299">
        <f t="shared" si="69"/>
        <v>0</v>
      </c>
      <c r="M299">
        <f t="shared" si="79"/>
        <v>1</v>
      </c>
      <c r="N299">
        <f t="shared" si="70"/>
        <v>1</v>
      </c>
      <c r="O299">
        <f t="shared" si="80"/>
        <v>0</v>
      </c>
      <c r="P299">
        <f t="shared" si="71"/>
        <v>0</v>
      </c>
      <c r="Q299">
        <f t="shared" si="81"/>
        <v>1</v>
      </c>
      <c r="R299">
        <f t="shared" si="72"/>
        <v>1</v>
      </c>
      <c r="S299">
        <f t="shared" si="82"/>
        <v>0</v>
      </c>
      <c r="T299">
        <f t="shared" si="73"/>
        <v>0</v>
      </c>
      <c r="U299" s="20">
        <f t="shared" si="83"/>
        <v>0</v>
      </c>
      <c r="V299" s="20">
        <f t="shared" si="84"/>
        <v>0</v>
      </c>
      <c r="W299" s="38">
        <v>5.0969100130080562</v>
      </c>
      <c r="X299" s="38">
        <v>439</v>
      </c>
      <c r="Y299" s="20">
        <v>1</v>
      </c>
      <c r="Z299" s="20">
        <v>1</v>
      </c>
    </row>
    <row r="300" spans="1:26">
      <c r="A300" s="38" t="s">
        <v>301</v>
      </c>
      <c r="B300" s="38">
        <v>302</v>
      </c>
      <c r="C300" t="s">
        <v>993</v>
      </c>
      <c r="D300" s="38">
        <v>1203</v>
      </c>
      <c r="E300" t="s">
        <v>993</v>
      </c>
      <c r="F300">
        <f t="shared" si="74"/>
        <v>1</v>
      </c>
      <c r="G300">
        <f t="shared" si="75"/>
        <v>1</v>
      </c>
      <c r="H300" s="20">
        <f t="shared" si="76"/>
        <v>0</v>
      </c>
      <c r="I300">
        <f t="shared" si="77"/>
        <v>0</v>
      </c>
      <c r="J300">
        <f t="shared" si="68"/>
        <v>0</v>
      </c>
      <c r="K300">
        <f t="shared" si="78"/>
        <v>1</v>
      </c>
      <c r="L300">
        <f t="shared" si="69"/>
        <v>0</v>
      </c>
      <c r="M300">
        <f t="shared" si="79"/>
        <v>0</v>
      </c>
      <c r="N300">
        <f t="shared" si="70"/>
        <v>0</v>
      </c>
      <c r="O300">
        <f t="shared" si="80"/>
        <v>0</v>
      </c>
      <c r="P300">
        <f t="shared" si="71"/>
        <v>0</v>
      </c>
      <c r="Q300">
        <f t="shared" si="81"/>
        <v>0</v>
      </c>
      <c r="R300">
        <f t="shared" si="72"/>
        <v>0</v>
      </c>
      <c r="S300">
        <f t="shared" si="82"/>
        <v>0</v>
      </c>
      <c r="T300">
        <f t="shared" si="73"/>
        <v>0</v>
      </c>
      <c r="U300" s="20">
        <f t="shared" si="83"/>
        <v>0</v>
      </c>
      <c r="V300" s="20">
        <f t="shared" si="84"/>
        <v>0</v>
      </c>
      <c r="W300" s="38">
        <v>4.9449759084120481</v>
      </c>
      <c r="X300" s="38">
        <v>100</v>
      </c>
      <c r="Y300" s="20">
        <v>0</v>
      </c>
      <c r="Z300" s="20">
        <v>1</v>
      </c>
    </row>
    <row r="301" spans="1:26">
      <c r="A301" s="38" t="s">
        <v>302</v>
      </c>
      <c r="B301" s="38">
        <v>304</v>
      </c>
      <c r="C301" t="s">
        <v>993</v>
      </c>
      <c r="D301" s="38">
        <v>701</v>
      </c>
      <c r="E301" t="s">
        <v>993</v>
      </c>
      <c r="F301">
        <f t="shared" si="74"/>
        <v>1</v>
      </c>
      <c r="G301">
        <f t="shared" si="75"/>
        <v>1</v>
      </c>
      <c r="H301" s="20">
        <f t="shared" si="76"/>
        <v>1</v>
      </c>
      <c r="I301">
        <f t="shared" si="77"/>
        <v>0</v>
      </c>
      <c r="J301">
        <f t="shared" si="68"/>
        <v>0</v>
      </c>
      <c r="K301">
        <f t="shared" si="78"/>
        <v>0</v>
      </c>
      <c r="L301">
        <f t="shared" si="69"/>
        <v>0</v>
      </c>
      <c r="M301">
        <f t="shared" si="79"/>
        <v>0</v>
      </c>
      <c r="N301">
        <f t="shared" si="70"/>
        <v>0</v>
      </c>
      <c r="O301">
        <f t="shared" si="80"/>
        <v>1</v>
      </c>
      <c r="P301">
        <f t="shared" si="71"/>
        <v>1</v>
      </c>
      <c r="Q301">
        <f t="shared" si="81"/>
        <v>0</v>
      </c>
      <c r="R301">
        <f t="shared" si="72"/>
        <v>0</v>
      </c>
      <c r="S301">
        <f t="shared" si="82"/>
        <v>0</v>
      </c>
      <c r="T301">
        <f t="shared" si="73"/>
        <v>0</v>
      </c>
      <c r="U301" s="20">
        <f t="shared" si="83"/>
        <v>0</v>
      </c>
      <c r="V301" s="20">
        <f t="shared" si="84"/>
        <v>0</v>
      </c>
      <c r="W301" s="38">
        <v>5.1238516409670858</v>
      </c>
      <c r="X301" s="38">
        <v>58</v>
      </c>
      <c r="Y301" s="20">
        <v>1</v>
      </c>
      <c r="Z301" s="20">
        <v>0</v>
      </c>
    </row>
    <row r="302" spans="1:26">
      <c r="A302" s="38" t="s">
        <v>303</v>
      </c>
      <c r="B302" s="38">
        <v>304</v>
      </c>
      <c r="C302" t="s">
        <v>993</v>
      </c>
      <c r="D302" s="38">
        <v>702</v>
      </c>
      <c r="E302" t="s">
        <v>993</v>
      </c>
      <c r="F302">
        <f t="shared" si="74"/>
        <v>1</v>
      </c>
      <c r="G302">
        <f t="shared" si="75"/>
        <v>1</v>
      </c>
      <c r="H302" s="20">
        <f t="shared" si="76"/>
        <v>0</v>
      </c>
      <c r="I302">
        <f t="shared" si="77"/>
        <v>0</v>
      </c>
      <c r="J302">
        <f t="shared" si="68"/>
        <v>0</v>
      </c>
      <c r="K302">
        <f t="shared" si="78"/>
        <v>0</v>
      </c>
      <c r="L302">
        <f t="shared" si="69"/>
        <v>0</v>
      </c>
      <c r="M302">
        <f t="shared" si="79"/>
        <v>0</v>
      </c>
      <c r="N302">
        <f t="shared" si="70"/>
        <v>0</v>
      </c>
      <c r="O302">
        <f t="shared" si="80"/>
        <v>1</v>
      </c>
      <c r="P302">
        <f t="shared" si="71"/>
        <v>0</v>
      </c>
      <c r="Q302">
        <f t="shared" si="81"/>
        <v>1</v>
      </c>
      <c r="R302">
        <f t="shared" si="72"/>
        <v>0</v>
      </c>
      <c r="S302">
        <f t="shared" si="82"/>
        <v>0</v>
      </c>
      <c r="T302">
        <f t="shared" si="73"/>
        <v>0</v>
      </c>
      <c r="U302" s="20">
        <f t="shared" si="83"/>
        <v>0</v>
      </c>
      <c r="V302" s="20">
        <f t="shared" si="84"/>
        <v>0</v>
      </c>
      <c r="W302" s="38">
        <v>5.1072099696478688</v>
      </c>
      <c r="X302" s="38">
        <v>4</v>
      </c>
      <c r="Y302" s="20">
        <v>0</v>
      </c>
      <c r="Z302" s="20">
        <v>1</v>
      </c>
    </row>
    <row r="303" spans="1:26">
      <c r="A303" s="38" t="s">
        <v>304</v>
      </c>
      <c r="B303" s="38">
        <v>401</v>
      </c>
      <c r="C303" t="s">
        <v>994</v>
      </c>
      <c r="D303" s="38">
        <v>403</v>
      </c>
      <c r="E303" t="s">
        <v>994</v>
      </c>
      <c r="F303">
        <f t="shared" si="74"/>
        <v>0</v>
      </c>
      <c r="G303">
        <f t="shared" si="75"/>
        <v>1</v>
      </c>
      <c r="H303" s="20">
        <f t="shared" si="76"/>
        <v>0</v>
      </c>
      <c r="I303">
        <f t="shared" si="77"/>
        <v>0</v>
      </c>
      <c r="J303">
        <f t="shared" si="68"/>
        <v>0</v>
      </c>
      <c r="K303">
        <f t="shared" si="78"/>
        <v>0</v>
      </c>
      <c r="L303">
        <f t="shared" si="69"/>
        <v>0</v>
      </c>
      <c r="M303">
        <f t="shared" si="79"/>
        <v>0</v>
      </c>
      <c r="N303">
        <f t="shared" si="70"/>
        <v>0</v>
      </c>
      <c r="O303">
        <f t="shared" si="80"/>
        <v>0</v>
      </c>
      <c r="P303">
        <f t="shared" si="71"/>
        <v>0</v>
      </c>
      <c r="Q303">
        <f t="shared" si="81"/>
        <v>0</v>
      </c>
      <c r="R303">
        <f t="shared" si="72"/>
        <v>0</v>
      </c>
      <c r="S303">
        <f t="shared" si="82"/>
        <v>0</v>
      </c>
      <c r="T303">
        <f t="shared" si="73"/>
        <v>0</v>
      </c>
      <c r="U303" s="20">
        <f t="shared" si="83"/>
        <v>0</v>
      </c>
      <c r="V303" s="20">
        <f t="shared" si="84"/>
        <v>0</v>
      </c>
      <c r="W303" s="38">
        <v>2.8870543780509568</v>
      </c>
      <c r="X303" s="38">
        <v>333</v>
      </c>
      <c r="Y303" s="20">
        <v>1</v>
      </c>
      <c r="Z303" s="20">
        <v>1</v>
      </c>
    </row>
    <row r="304" spans="1:26">
      <c r="A304" s="38" t="s">
        <v>305</v>
      </c>
      <c r="B304" s="38">
        <v>304</v>
      </c>
      <c r="C304" t="s">
        <v>993</v>
      </c>
      <c r="D304" s="38">
        <v>403</v>
      </c>
      <c r="E304" t="s">
        <v>994</v>
      </c>
      <c r="F304">
        <f t="shared" si="74"/>
        <v>1</v>
      </c>
      <c r="G304">
        <f t="shared" si="75"/>
        <v>0</v>
      </c>
      <c r="H304" s="20">
        <f t="shared" si="76"/>
        <v>1</v>
      </c>
      <c r="I304">
        <f t="shared" si="77"/>
        <v>0</v>
      </c>
      <c r="J304">
        <f t="shared" si="68"/>
        <v>0</v>
      </c>
      <c r="K304">
        <f t="shared" si="78"/>
        <v>0</v>
      </c>
      <c r="L304">
        <f t="shared" si="69"/>
        <v>0</v>
      </c>
      <c r="M304">
        <f t="shared" si="79"/>
        <v>0</v>
      </c>
      <c r="N304">
        <f t="shared" si="70"/>
        <v>0</v>
      </c>
      <c r="O304">
        <f t="shared" si="80"/>
        <v>1</v>
      </c>
      <c r="P304">
        <f t="shared" si="71"/>
        <v>1</v>
      </c>
      <c r="Q304">
        <f t="shared" si="81"/>
        <v>0</v>
      </c>
      <c r="R304">
        <f t="shared" si="72"/>
        <v>0</v>
      </c>
      <c r="S304">
        <f t="shared" si="82"/>
        <v>0</v>
      </c>
      <c r="T304">
        <f t="shared" si="73"/>
        <v>0</v>
      </c>
      <c r="U304" s="20">
        <f t="shared" si="83"/>
        <v>0</v>
      </c>
      <c r="V304" s="20">
        <f t="shared" si="84"/>
        <v>0</v>
      </c>
      <c r="W304" s="38">
        <v>3.842609239610562</v>
      </c>
      <c r="X304" s="38">
        <v>229</v>
      </c>
      <c r="Y304" s="20">
        <v>1</v>
      </c>
      <c r="Z304" s="20">
        <v>1</v>
      </c>
    </row>
    <row r="305" spans="1:26">
      <c r="A305" s="38" t="s">
        <v>306</v>
      </c>
      <c r="B305" s="38">
        <v>702</v>
      </c>
      <c r="C305" t="s">
        <v>993</v>
      </c>
      <c r="D305" s="38">
        <v>801</v>
      </c>
      <c r="E305" t="s">
        <v>993</v>
      </c>
      <c r="F305">
        <f t="shared" si="74"/>
        <v>1</v>
      </c>
      <c r="G305">
        <f t="shared" si="75"/>
        <v>1</v>
      </c>
      <c r="H305" s="20">
        <f t="shared" si="76"/>
        <v>0</v>
      </c>
      <c r="I305">
        <f t="shared" si="77"/>
        <v>0</v>
      </c>
      <c r="J305">
        <f t="shared" si="68"/>
        <v>0</v>
      </c>
      <c r="K305">
        <f t="shared" si="78"/>
        <v>0</v>
      </c>
      <c r="L305">
        <f t="shared" si="69"/>
        <v>0</v>
      </c>
      <c r="M305">
        <f t="shared" si="79"/>
        <v>0</v>
      </c>
      <c r="N305">
        <f t="shared" si="70"/>
        <v>0</v>
      </c>
      <c r="O305">
        <f t="shared" si="80"/>
        <v>0</v>
      </c>
      <c r="P305">
        <f t="shared" si="71"/>
        <v>0</v>
      </c>
      <c r="Q305">
        <f t="shared" si="81"/>
        <v>1</v>
      </c>
      <c r="R305">
        <f t="shared" si="72"/>
        <v>0</v>
      </c>
      <c r="S305">
        <f t="shared" si="82"/>
        <v>1</v>
      </c>
      <c r="T305">
        <f t="shared" si="73"/>
        <v>0</v>
      </c>
      <c r="U305" s="20">
        <f t="shared" si="83"/>
        <v>0</v>
      </c>
      <c r="V305" s="20">
        <f t="shared" si="84"/>
        <v>0</v>
      </c>
      <c r="W305" s="38">
        <v>4.7299742856995559</v>
      </c>
      <c r="X305" s="38">
        <v>26</v>
      </c>
      <c r="Y305" s="20">
        <v>0</v>
      </c>
      <c r="Z305" s="20">
        <v>1</v>
      </c>
    </row>
    <row r="306" spans="1:26">
      <c r="A306" s="38" t="s">
        <v>307</v>
      </c>
      <c r="B306" s="38">
        <v>102</v>
      </c>
      <c r="C306" t="s">
        <v>993</v>
      </c>
      <c r="D306" s="38">
        <v>801</v>
      </c>
      <c r="E306" t="s">
        <v>993</v>
      </c>
      <c r="F306">
        <f t="shared" si="74"/>
        <v>1</v>
      </c>
      <c r="G306">
        <f t="shared" si="75"/>
        <v>1</v>
      </c>
      <c r="H306" s="20">
        <f t="shared" si="76"/>
        <v>0</v>
      </c>
      <c r="I306">
        <f t="shared" si="77"/>
        <v>1</v>
      </c>
      <c r="J306">
        <f t="shared" si="68"/>
        <v>0</v>
      </c>
      <c r="K306">
        <f t="shared" si="78"/>
        <v>0</v>
      </c>
      <c r="L306">
        <f t="shared" si="69"/>
        <v>0</v>
      </c>
      <c r="M306">
        <f t="shared" si="79"/>
        <v>0</v>
      </c>
      <c r="N306">
        <f t="shared" si="70"/>
        <v>0</v>
      </c>
      <c r="O306">
        <f t="shared" si="80"/>
        <v>0</v>
      </c>
      <c r="P306">
        <f t="shared" si="71"/>
        <v>0</v>
      </c>
      <c r="Q306">
        <f t="shared" si="81"/>
        <v>0</v>
      </c>
      <c r="R306">
        <f t="shared" si="72"/>
        <v>0</v>
      </c>
      <c r="S306">
        <f t="shared" si="82"/>
        <v>1</v>
      </c>
      <c r="T306">
        <f t="shared" si="73"/>
        <v>0</v>
      </c>
      <c r="U306" s="20">
        <f t="shared" si="83"/>
        <v>0</v>
      </c>
      <c r="V306" s="20">
        <f t="shared" si="84"/>
        <v>0</v>
      </c>
      <c r="W306" s="38">
        <v>5.1238516409670858</v>
      </c>
      <c r="X306" s="38">
        <v>14</v>
      </c>
      <c r="Y306" s="20">
        <v>0</v>
      </c>
      <c r="Z306" s="20">
        <v>1</v>
      </c>
    </row>
    <row r="307" spans="1:26">
      <c r="A307" s="38" t="s">
        <v>308</v>
      </c>
      <c r="B307" s="38">
        <v>302</v>
      </c>
      <c r="C307" t="s">
        <v>993</v>
      </c>
      <c r="D307" s="38">
        <v>1502</v>
      </c>
      <c r="E307" t="s">
        <v>994</v>
      </c>
      <c r="F307">
        <f t="shared" si="74"/>
        <v>1</v>
      </c>
      <c r="G307">
        <f t="shared" si="75"/>
        <v>0</v>
      </c>
      <c r="H307" s="20">
        <f t="shared" si="76"/>
        <v>1</v>
      </c>
      <c r="I307">
        <f t="shared" si="77"/>
        <v>0</v>
      </c>
      <c r="J307">
        <f t="shared" si="68"/>
        <v>0</v>
      </c>
      <c r="K307">
        <f t="shared" si="78"/>
        <v>1</v>
      </c>
      <c r="L307">
        <f t="shared" si="69"/>
        <v>1</v>
      </c>
      <c r="M307">
        <f t="shared" si="79"/>
        <v>0</v>
      </c>
      <c r="N307">
        <f t="shared" si="70"/>
        <v>0</v>
      </c>
      <c r="O307">
        <f t="shared" si="80"/>
        <v>0</v>
      </c>
      <c r="P307">
        <f t="shared" si="71"/>
        <v>0</v>
      </c>
      <c r="Q307">
        <f t="shared" si="81"/>
        <v>0</v>
      </c>
      <c r="R307">
        <f t="shared" si="72"/>
        <v>0</v>
      </c>
      <c r="S307">
        <f t="shared" si="82"/>
        <v>0</v>
      </c>
      <c r="T307">
        <f t="shared" si="73"/>
        <v>0</v>
      </c>
      <c r="U307" s="20">
        <f t="shared" si="83"/>
        <v>0</v>
      </c>
      <c r="V307" s="20">
        <f t="shared" si="84"/>
        <v>0</v>
      </c>
      <c r="W307" s="38">
        <v>3.0170333392987803</v>
      </c>
      <c r="X307" s="38">
        <v>450</v>
      </c>
      <c r="Y307" s="20">
        <v>1</v>
      </c>
      <c r="Z307" s="20">
        <v>1</v>
      </c>
    </row>
    <row r="308" spans="1:26">
      <c r="A308" s="38" t="s">
        <v>309</v>
      </c>
      <c r="B308" s="38">
        <v>302</v>
      </c>
      <c r="C308" t="s">
        <v>993</v>
      </c>
      <c r="D308" s="38">
        <v>304</v>
      </c>
      <c r="E308" t="s">
        <v>993</v>
      </c>
      <c r="F308">
        <f t="shared" si="74"/>
        <v>1</v>
      </c>
      <c r="G308">
        <f t="shared" si="75"/>
        <v>1</v>
      </c>
      <c r="H308" s="20">
        <f t="shared" si="76"/>
        <v>0</v>
      </c>
      <c r="I308">
        <f t="shared" si="77"/>
        <v>0</v>
      </c>
      <c r="J308">
        <f t="shared" si="68"/>
        <v>0</v>
      </c>
      <c r="K308">
        <f t="shared" si="78"/>
        <v>1</v>
      </c>
      <c r="L308">
        <f t="shared" si="69"/>
        <v>0</v>
      </c>
      <c r="M308">
        <f t="shared" si="79"/>
        <v>0</v>
      </c>
      <c r="N308">
        <f t="shared" si="70"/>
        <v>0</v>
      </c>
      <c r="O308">
        <f t="shared" si="80"/>
        <v>1</v>
      </c>
      <c r="P308">
        <f t="shared" si="71"/>
        <v>0</v>
      </c>
      <c r="Q308">
        <f t="shared" si="81"/>
        <v>0</v>
      </c>
      <c r="R308">
        <f t="shared" si="72"/>
        <v>0</v>
      </c>
      <c r="S308">
        <f t="shared" si="82"/>
        <v>0</v>
      </c>
      <c r="T308">
        <f t="shared" si="73"/>
        <v>0</v>
      </c>
      <c r="U308" s="20">
        <f t="shared" si="83"/>
        <v>0</v>
      </c>
      <c r="V308" s="20">
        <f t="shared" si="84"/>
        <v>0</v>
      </c>
      <c r="W308" s="38">
        <v>4.8573324964312681</v>
      </c>
      <c r="X308" s="38">
        <v>111</v>
      </c>
      <c r="Y308" s="20">
        <v>0</v>
      </c>
      <c r="Z308" s="20">
        <v>1</v>
      </c>
    </row>
    <row r="309" spans="1:26">
      <c r="A309" s="38" t="s">
        <v>310</v>
      </c>
      <c r="B309" s="38">
        <v>302</v>
      </c>
      <c r="C309" t="s">
        <v>993</v>
      </c>
      <c r="D309" s="38">
        <v>702</v>
      </c>
      <c r="E309" t="s">
        <v>993</v>
      </c>
      <c r="F309">
        <f t="shared" si="74"/>
        <v>1</v>
      </c>
      <c r="G309">
        <f t="shared" si="75"/>
        <v>1</v>
      </c>
      <c r="H309" s="20">
        <f t="shared" si="76"/>
        <v>1</v>
      </c>
      <c r="I309">
        <f t="shared" si="77"/>
        <v>0</v>
      </c>
      <c r="J309">
        <f t="shared" si="68"/>
        <v>0</v>
      </c>
      <c r="K309">
        <f t="shared" si="78"/>
        <v>1</v>
      </c>
      <c r="L309">
        <f t="shared" si="69"/>
        <v>1</v>
      </c>
      <c r="M309">
        <f t="shared" si="79"/>
        <v>0</v>
      </c>
      <c r="N309">
        <f t="shared" si="70"/>
        <v>0</v>
      </c>
      <c r="O309">
        <f t="shared" si="80"/>
        <v>0</v>
      </c>
      <c r="P309">
        <f t="shared" si="71"/>
        <v>0</v>
      </c>
      <c r="Q309">
        <f t="shared" si="81"/>
        <v>1</v>
      </c>
      <c r="R309">
        <f t="shared" si="72"/>
        <v>1</v>
      </c>
      <c r="S309">
        <f t="shared" si="82"/>
        <v>0</v>
      </c>
      <c r="T309">
        <f t="shared" si="73"/>
        <v>0</v>
      </c>
      <c r="U309" s="20">
        <f t="shared" si="83"/>
        <v>0</v>
      </c>
      <c r="V309" s="20">
        <f t="shared" si="84"/>
        <v>0</v>
      </c>
      <c r="W309" s="38">
        <v>4.1205739312058496</v>
      </c>
      <c r="X309" s="38">
        <v>227</v>
      </c>
      <c r="Y309" s="20">
        <v>1</v>
      </c>
      <c r="Z309" s="20">
        <v>1</v>
      </c>
    </row>
    <row r="310" spans="1:26">
      <c r="A310" s="38" t="s">
        <v>311</v>
      </c>
      <c r="B310" s="38">
        <v>302</v>
      </c>
      <c r="C310" t="s">
        <v>993</v>
      </c>
      <c r="D310" s="38">
        <v>602</v>
      </c>
      <c r="E310" t="s">
        <v>994</v>
      </c>
      <c r="F310">
        <f t="shared" si="74"/>
        <v>1</v>
      </c>
      <c r="G310">
        <f t="shared" si="75"/>
        <v>0</v>
      </c>
      <c r="H310" s="20">
        <f t="shared" si="76"/>
        <v>0</v>
      </c>
      <c r="I310">
        <f t="shared" si="77"/>
        <v>0</v>
      </c>
      <c r="J310">
        <f t="shared" si="68"/>
        <v>0</v>
      </c>
      <c r="K310">
        <f t="shared" si="78"/>
        <v>1</v>
      </c>
      <c r="L310">
        <f t="shared" si="69"/>
        <v>0</v>
      </c>
      <c r="M310">
        <f t="shared" si="79"/>
        <v>0</v>
      </c>
      <c r="N310">
        <f t="shared" si="70"/>
        <v>0</v>
      </c>
      <c r="O310">
        <f t="shared" si="80"/>
        <v>0</v>
      </c>
      <c r="P310">
        <f t="shared" si="71"/>
        <v>0</v>
      </c>
      <c r="Q310">
        <f t="shared" si="81"/>
        <v>0</v>
      </c>
      <c r="R310">
        <f t="shared" si="72"/>
        <v>0</v>
      </c>
      <c r="S310">
        <f t="shared" si="82"/>
        <v>0</v>
      </c>
      <c r="T310">
        <f t="shared" si="73"/>
        <v>0</v>
      </c>
      <c r="U310" s="20">
        <f t="shared" si="83"/>
        <v>0</v>
      </c>
      <c r="V310" s="20">
        <f t="shared" si="84"/>
        <v>0</v>
      </c>
      <c r="W310" s="38">
        <v>4.5728716022004798</v>
      </c>
      <c r="X310" s="38">
        <v>278</v>
      </c>
      <c r="Y310" s="20">
        <v>0</v>
      </c>
      <c r="Z310" s="20">
        <v>1</v>
      </c>
    </row>
    <row r="311" spans="1:26">
      <c r="A311" s="38" t="s">
        <v>312</v>
      </c>
      <c r="B311" s="38">
        <v>102</v>
      </c>
      <c r="C311" t="s">
        <v>993</v>
      </c>
      <c r="D311" s="38">
        <v>801</v>
      </c>
      <c r="E311" t="s">
        <v>993</v>
      </c>
      <c r="F311">
        <f t="shared" si="74"/>
        <v>1</v>
      </c>
      <c r="G311">
        <f t="shared" si="75"/>
        <v>1</v>
      </c>
      <c r="H311" s="20">
        <f t="shared" si="76"/>
        <v>0</v>
      </c>
      <c r="I311">
        <f t="shared" si="77"/>
        <v>1</v>
      </c>
      <c r="J311">
        <f t="shared" si="68"/>
        <v>0</v>
      </c>
      <c r="K311">
        <f t="shared" si="78"/>
        <v>0</v>
      </c>
      <c r="L311">
        <f t="shared" si="69"/>
        <v>0</v>
      </c>
      <c r="M311">
        <f t="shared" si="79"/>
        <v>0</v>
      </c>
      <c r="N311">
        <f t="shared" si="70"/>
        <v>0</v>
      </c>
      <c r="O311">
        <f t="shared" si="80"/>
        <v>0</v>
      </c>
      <c r="P311">
        <f t="shared" si="71"/>
        <v>0</v>
      </c>
      <c r="Q311">
        <f t="shared" si="81"/>
        <v>0</v>
      </c>
      <c r="R311">
        <f t="shared" si="72"/>
        <v>0</v>
      </c>
      <c r="S311">
        <f t="shared" si="82"/>
        <v>1</v>
      </c>
      <c r="T311">
        <f t="shared" si="73"/>
        <v>0</v>
      </c>
      <c r="U311" s="20">
        <f t="shared" si="83"/>
        <v>0</v>
      </c>
      <c r="V311" s="20">
        <f t="shared" si="84"/>
        <v>0</v>
      </c>
      <c r="W311" s="38">
        <v>3.7466341989375787</v>
      </c>
      <c r="X311" s="38">
        <v>261</v>
      </c>
      <c r="Y311" s="20">
        <v>0</v>
      </c>
      <c r="Z311" s="20">
        <v>1</v>
      </c>
    </row>
    <row r="312" spans="1:26">
      <c r="A312" s="38" t="s">
        <v>313</v>
      </c>
      <c r="B312" s="38">
        <v>304</v>
      </c>
      <c r="C312" t="s">
        <v>993</v>
      </c>
      <c r="D312" s="38">
        <v>702</v>
      </c>
      <c r="E312" t="s">
        <v>993</v>
      </c>
      <c r="F312">
        <f t="shared" si="74"/>
        <v>1</v>
      </c>
      <c r="G312">
        <f t="shared" si="75"/>
        <v>1</v>
      </c>
      <c r="H312" s="20">
        <f t="shared" si="76"/>
        <v>1</v>
      </c>
      <c r="I312">
        <f t="shared" si="77"/>
        <v>0</v>
      </c>
      <c r="J312">
        <f t="shared" si="68"/>
        <v>0</v>
      </c>
      <c r="K312">
        <f t="shared" si="78"/>
        <v>0</v>
      </c>
      <c r="L312">
        <f t="shared" si="69"/>
        <v>0</v>
      </c>
      <c r="M312">
        <f t="shared" si="79"/>
        <v>0</v>
      </c>
      <c r="N312">
        <f t="shared" si="70"/>
        <v>0</v>
      </c>
      <c r="O312">
        <f t="shared" si="80"/>
        <v>1</v>
      </c>
      <c r="P312">
        <f t="shared" si="71"/>
        <v>1</v>
      </c>
      <c r="Q312">
        <f t="shared" si="81"/>
        <v>1</v>
      </c>
      <c r="R312">
        <f t="shared" si="72"/>
        <v>1</v>
      </c>
      <c r="S312">
        <f t="shared" si="82"/>
        <v>0</v>
      </c>
      <c r="T312">
        <f t="shared" si="73"/>
        <v>0</v>
      </c>
      <c r="U312" s="20">
        <f t="shared" si="83"/>
        <v>0</v>
      </c>
      <c r="V312" s="20">
        <f t="shared" si="84"/>
        <v>0</v>
      </c>
      <c r="W312" s="38">
        <v>4.0492180226701819</v>
      </c>
      <c r="X312" s="38">
        <v>332</v>
      </c>
      <c r="Y312" s="20">
        <v>1</v>
      </c>
      <c r="Z312" s="20">
        <v>1</v>
      </c>
    </row>
    <row r="313" spans="1:26">
      <c r="A313" s="38" t="s">
        <v>314</v>
      </c>
      <c r="B313" s="38">
        <v>102</v>
      </c>
      <c r="C313" t="s">
        <v>993</v>
      </c>
      <c r="D313" s="38">
        <v>304</v>
      </c>
      <c r="E313" t="s">
        <v>993</v>
      </c>
      <c r="F313">
        <f t="shared" si="74"/>
        <v>1</v>
      </c>
      <c r="G313">
        <f t="shared" si="75"/>
        <v>1</v>
      </c>
      <c r="H313" s="20">
        <f t="shared" si="76"/>
        <v>0</v>
      </c>
      <c r="I313">
        <f t="shared" si="77"/>
        <v>1</v>
      </c>
      <c r="J313">
        <f t="shared" si="68"/>
        <v>0</v>
      </c>
      <c r="K313">
        <f t="shared" si="78"/>
        <v>0</v>
      </c>
      <c r="L313">
        <f t="shared" si="69"/>
        <v>0</v>
      </c>
      <c r="M313">
        <f t="shared" si="79"/>
        <v>0</v>
      </c>
      <c r="N313">
        <f t="shared" si="70"/>
        <v>0</v>
      </c>
      <c r="O313">
        <f t="shared" si="80"/>
        <v>1</v>
      </c>
      <c r="P313">
        <f t="shared" si="71"/>
        <v>0</v>
      </c>
      <c r="Q313">
        <f t="shared" si="81"/>
        <v>0</v>
      </c>
      <c r="R313">
        <f t="shared" si="72"/>
        <v>0</v>
      </c>
      <c r="S313">
        <f t="shared" si="82"/>
        <v>0</v>
      </c>
      <c r="T313">
        <f t="shared" si="73"/>
        <v>0</v>
      </c>
      <c r="U313" s="20">
        <f t="shared" si="83"/>
        <v>0</v>
      </c>
      <c r="V313" s="20">
        <f t="shared" si="84"/>
        <v>0</v>
      </c>
      <c r="W313" s="38">
        <v>4.6646419755561253</v>
      </c>
      <c r="X313" s="38">
        <v>251</v>
      </c>
      <c r="Y313" s="20">
        <v>0</v>
      </c>
      <c r="Z313" s="20">
        <v>1</v>
      </c>
    </row>
    <row r="314" spans="1:26">
      <c r="A314" s="38" t="s">
        <v>315</v>
      </c>
      <c r="B314" s="38">
        <v>602</v>
      </c>
      <c r="C314" t="s">
        <v>994</v>
      </c>
      <c r="D314" s="38">
        <v>801</v>
      </c>
      <c r="E314" t="s">
        <v>993</v>
      </c>
      <c r="F314">
        <f t="shared" si="74"/>
        <v>1</v>
      </c>
      <c r="G314">
        <f t="shared" si="75"/>
        <v>0</v>
      </c>
      <c r="H314" s="20">
        <f t="shared" si="76"/>
        <v>0</v>
      </c>
      <c r="I314">
        <f t="shared" si="77"/>
        <v>0</v>
      </c>
      <c r="J314">
        <f t="shared" si="68"/>
        <v>0</v>
      </c>
      <c r="K314">
        <f t="shared" si="78"/>
        <v>0</v>
      </c>
      <c r="L314">
        <f t="shared" si="69"/>
        <v>0</v>
      </c>
      <c r="M314">
        <f t="shared" si="79"/>
        <v>0</v>
      </c>
      <c r="N314">
        <f t="shared" si="70"/>
        <v>0</v>
      </c>
      <c r="O314">
        <f t="shared" si="80"/>
        <v>0</v>
      </c>
      <c r="P314">
        <f t="shared" si="71"/>
        <v>0</v>
      </c>
      <c r="Q314">
        <f t="shared" si="81"/>
        <v>0</v>
      </c>
      <c r="R314">
        <f t="shared" si="72"/>
        <v>0</v>
      </c>
      <c r="S314">
        <f t="shared" si="82"/>
        <v>1</v>
      </c>
      <c r="T314">
        <f t="shared" si="73"/>
        <v>0</v>
      </c>
      <c r="U314" s="20">
        <f t="shared" si="83"/>
        <v>0</v>
      </c>
      <c r="V314" s="20">
        <f t="shared" si="84"/>
        <v>0</v>
      </c>
      <c r="W314" s="38">
        <v>4.5428254269591797</v>
      </c>
      <c r="X314" s="38">
        <v>461</v>
      </c>
      <c r="Y314" s="20">
        <v>0</v>
      </c>
      <c r="Z314" s="20">
        <v>1</v>
      </c>
    </row>
    <row r="315" spans="1:26">
      <c r="A315" s="38" t="s">
        <v>316</v>
      </c>
      <c r="B315" s="38">
        <v>702</v>
      </c>
      <c r="C315" t="s">
        <v>993</v>
      </c>
      <c r="D315" s="38" t="s">
        <v>507</v>
      </c>
      <c r="E315" t="s">
        <v>993</v>
      </c>
      <c r="F315">
        <f t="shared" si="74"/>
        <v>1</v>
      </c>
      <c r="G315">
        <f t="shared" si="75"/>
        <v>1</v>
      </c>
      <c r="H315" s="20">
        <f t="shared" si="76"/>
        <v>0</v>
      </c>
      <c r="I315">
        <f t="shared" si="77"/>
        <v>0</v>
      </c>
      <c r="J315">
        <f t="shared" si="68"/>
        <v>0</v>
      </c>
      <c r="K315">
        <f t="shared" si="78"/>
        <v>0</v>
      </c>
      <c r="L315">
        <f t="shared" si="69"/>
        <v>0</v>
      </c>
      <c r="M315">
        <f t="shared" si="79"/>
        <v>0</v>
      </c>
      <c r="N315">
        <f t="shared" si="70"/>
        <v>0</v>
      </c>
      <c r="O315">
        <f t="shared" si="80"/>
        <v>0</v>
      </c>
      <c r="P315">
        <f t="shared" si="71"/>
        <v>0</v>
      </c>
      <c r="Q315">
        <f t="shared" si="81"/>
        <v>1</v>
      </c>
      <c r="R315">
        <f t="shared" si="72"/>
        <v>0</v>
      </c>
      <c r="S315">
        <f t="shared" si="82"/>
        <v>0</v>
      </c>
      <c r="T315">
        <f t="shared" si="73"/>
        <v>0</v>
      </c>
      <c r="U315" s="20">
        <f t="shared" si="83"/>
        <v>0</v>
      </c>
      <c r="V315" s="20">
        <f t="shared" si="84"/>
        <v>0</v>
      </c>
      <c r="W315" s="38">
        <v>5.1702617153949575</v>
      </c>
      <c r="X315" s="38">
        <v>123</v>
      </c>
      <c r="Y315" s="20">
        <v>0</v>
      </c>
      <c r="Z315" s="20">
        <v>1</v>
      </c>
    </row>
    <row r="316" spans="1:26">
      <c r="A316" s="38" t="s">
        <v>317</v>
      </c>
      <c r="B316" s="38">
        <v>304</v>
      </c>
      <c r="C316" t="s">
        <v>993</v>
      </c>
      <c r="D316" s="38">
        <v>403</v>
      </c>
      <c r="E316" t="s">
        <v>994</v>
      </c>
      <c r="F316">
        <f t="shared" si="74"/>
        <v>1</v>
      </c>
      <c r="G316">
        <f t="shared" si="75"/>
        <v>0</v>
      </c>
      <c r="H316" s="20">
        <f t="shared" si="76"/>
        <v>1</v>
      </c>
      <c r="I316">
        <f t="shared" si="77"/>
        <v>0</v>
      </c>
      <c r="J316">
        <f t="shared" si="68"/>
        <v>0</v>
      </c>
      <c r="K316">
        <f t="shared" si="78"/>
        <v>0</v>
      </c>
      <c r="L316">
        <f t="shared" si="69"/>
        <v>0</v>
      </c>
      <c r="M316">
        <f t="shared" si="79"/>
        <v>0</v>
      </c>
      <c r="N316">
        <f t="shared" si="70"/>
        <v>0</v>
      </c>
      <c r="O316">
        <f t="shared" si="80"/>
        <v>1</v>
      </c>
      <c r="P316">
        <f t="shared" si="71"/>
        <v>1</v>
      </c>
      <c r="Q316">
        <f t="shared" si="81"/>
        <v>0</v>
      </c>
      <c r="R316">
        <f t="shared" si="72"/>
        <v>0</v>
      </c>
      <c r="S316">
        <f t="shared" si="82"/>
        <v>0</v>
      </c>
      <c r="T316">
        <f t="shared" si="73"/>
        <v>0</v>
      </c>
      <c r="U316" s="20">
        <f t="shared" si="83"/>
        <v>0</v>
      </c>
      <c r="V316" s="20">
        <f t="shared" si="84"/>
        <v>0</v>
      </c>
      <c r="W316" s="38">
        <v>4.1367205671564067</v>
      </c>
      <c r="X316" s="38">
        <v>393</v>
      </c>
      <c r="Y316" s="20">
        <v>1</v>
      </c>
      <c r="Z316" s="20">
        <v>0</v>
      </c>
    </row>
    <row r="317" spans="1:26">
      <c r="A317" s="38" t="s">
        <v>318</v>
      </c>
      <c r="B317" s="38">
        <v>702</v>
      </c>
      <c r="C317" t="s">
        <v>993</v>
      </c>
      <c r="D317" s="38">
        <v>801</v>
      </c>
      <c r="E317" t="s">
        <v>993</v>
      </c>
      <c r="F317">
        <f t="shared" si="74"/>
        <v>1</v>
      </c>
      <c r="G317">
        <f t="shared" si="75"/>
        <v>1</v>
      </c>
      <c r="H317" s="20">
        <f t="shared" si="76"/>
        <v>0</v>
      </c>
      <c r="I317">
        <f t="shared" si="77"/>
        <v>0</v>
      </c>
      <c r="J317">
        <f t="shared" si="68"/>
        <v>0</v>
      </c>
      <c r="K317">
        <f t="shared" si="78"/>
        <v>0</v>
      </c>
      <c r="L317">
        <f t="shared" si="69"/>
        <v>0</v>
      </c>
      <c r="M317">
        <f t="shared" si="79"/>
        <v>0</v>
      </c>
      <c r="N317">
        <f t="shared" si="70"/>
        <v>0</v>
      </c>
      <c r="O317">
        <f t="shared" si="80"/>
        <v>0</v>
      </c>
      <c r="P317">
        <f t="shared" si="71"/>
        <v>0</v>
      </c>
      <c r="Q317">
        <f t="shared" si="81"/>
        <v>1</v>
      </c>
      <c r="R317">
        <f t="shared" si="72"/>
        <v>0</v>
      </c>
      <c r="S317">
        <f t="shared" si="82"/>
        <v>1</v>
      </c>
      <c r="T317">
        <f t="shared" si="73"/>
        <v>0</v>
      </c>
      <c r="U317" s="20">
        <f t="shared" si="83"/>
        <v>0</v>
      </c>
      <c r="V317" s="20">
        <f t="shared" si="84"/>
        <v>0</v>
      </c>
      <c r="W317" s="38">
        <v>4.2528530309798933</v>
      </c>
      <c r="X317" s="38">
        <v>258</v>
      </c>
      <c r="Y317" s="20">
        <v>0</v>
      </c>
      <c r="Z317" s="20">
        <v>1</v>
      </c>
    </row>
    <row r="318" spans="1:26">
      <c r="A318" s="38" t="s">
        <v>319</v>
      </c>
      <c r="B318" s="38">
        <v>702</v>
      </c>
      <c r="C318" t="s">
        <v>993</v>
      </c>
      <c r="D318" s="38" t="s">
        <v>507</v>
      </c>
      <c r="E318" t="s">
        <v>993</v>
      </c>
      <c r="F318">
        <f t="shared" si="74"/>
        <v>1</v>
      </c>
      <c r="G318">
        <f t="shared" si="75"/>
        <v>1</v>
      </c>
      <c r="H318" s="20">
        <f t="shared" si="76"/>
        <v>1</v>
      </c>
      <c r="I318">
        <f t="shared" si="77"/>
        <v>0</v>
      </c>
      <c r="J318">
        <f t="shared" si="68"/>
        <v>0</v>
      </c>
      <c r="K318">
        <f t="shared" si="78"/>
        <v>0</v>
      </c>
      <c r="L318">
        <f t="shared" si="69"/>
        <v>0</v>
      </c>
      <c r="M318">
        <f t="shared" si="79"/>
        <v>0</v>
      </c>
      <c r="N318">
        <f t="shared" si="70"/>
        <v>0</v>
      </c>
      <c r="O318">
        <f t="shared" si="80"/>
        <v>0</v>
      </c>
      <c r="P318">
        <f t="shared" si="71"/>
        <v>0</v>
      </c>
      <c r="Q318">
        <f t="shared" si="81"/>
        <v>1</v>
      </c>
      <c r="R318">
        <f t="shared" si="72"/>
        <v>1</v>
      </c>
      <c r="S318">
        <f t="shared" si="82"/>
        <v>0</v>
      </c>
      <c r="T318">
        <f t="shared" si="73"/>
        <v>0</v>
      </c>
      <c r="U318" s="20">
        <f t="shared" si="83"/>
        <v>0</v>
      </c>
      <c r="V318" s="20">
        <f t="shared" si="84"/>
        <v>0</v>
      </c>
      <c r="W318" s="38">
        <v>4.7193312869837269</v>
      </c>
      <c r="X318" s="38">
        <v>287</v>
      </c>
      <c r="Y318" s="20">
        <v>1</v>
      </c>
      <c r="Z318" s="20">
        <v>1</v>
      </c>
    </row>
    <row r="319" spans="1:26">
      <c r="A319" s="38" t="s">
        <v>320</v>
      </c>
      <c r="B319" s="38">
        <v>102</v>
      </c>
      <c r="C319" t="s">
        <v>993</v>
      </c>
      <c r="D319" s="38">
        <v>1505</v>
      </c>
      <c r="E319" t="s">
        <v>994</v>
      </c>
      <c r="F319">
        <f t="shared" si="74"/>
        <v>1</v>
      </c>
      <c r="G319">
        <f t="shared" si="75"/>
        <v>0</v>
      </c>
      <c r="H319" s="20">
        <f t="shared" si="76"/>
        <v>1</v>
      </c>
      <c r="I319">
        <f t="shared" si="77"/>
        <v>1</v>
      </c>
      <c r="J319">
        <f t="shared" si="68"/>
        <v>1</v>
      </c>
      <c r="K319">
        <f t="shared" si="78"/>
        <v>0</v>
      </c>
      <c r="L319">
        <f t="shared" si="69"/>
        <v>0</v>
      </c>
      <c r="M319">
        <f t="shared" si="79"/>
        <v>0</v>
      </c>
      <c r="N319">
        <f t="shared" si="70"/>
        <v>0</v>
      </c>
      <c r="O319">
        <f t="shared" si="80"/>
        <v>0</v>
      </c>
      <c r="P319">
        <f t="shared" si="71"/>
        <v>0</v>
      </c>
      <c r="Q319">
        <f t="shared" si="81"/>
        <v>0</v>
      </c>
      <c r="R319">
        <f t="shared" si="72"/>
        <v>0</v>
      </c>
      <c r="S319">
        <f t="shared" si="82"/>
        <v>0</v>
      </c>
      <c r="T319">
        <f t="shared" si="73"/>
        <v>0</v>
      </c>
      <c r="U319" s="20">
        <f t="shared" si="83"/>
        <v>0</v>
      </c>
      <c r="V319" s="20">
        <f t="shared" si="84"/>
        <v>0</v>
      </c>
      <c r="W319" s="38">
        <v>5.2741578492636796</v>
      </c>
      <c r="X319" s="38">
        <v>89</v>
      </c>
      <c r="Y319" s="20">
        <v>1</v>
      </c>
      <c r="Z319" s="20">
        <v>1</v>
      </c>
    </row>
    <row r="320" spans="1:26">
      <c r="A320" s="38" t="s">
        <v>321</v>
      </c>
      <c r="B320" s="38">
        <v>801</v>
      </c>
      <c r="C320" t="s">
        <v>993</v>
      </c>
      <c r="D320" s="38" t="s">
        <v>507</v>
      </c>
      <c r="E320" t="s">
        <v>993</v>
      </c>
      <c r="F320">
        <f t="shared" si="74"/>
        <v>1</v>
      </c>
      <c r="G320">
        <f t="shared" si="75"/>
        <v>1</v>
      </c>
      <c r="H320" s="20">
        <f t="shared" si="76"/>
        <v>1</v>
      </c>
      <c r="I320">
        <f t="shared" si="77"/>
        <v>0</v>
      </c>
      <c r="J320">
        <f t="shared" si="68"/>
        <v>0</v>
      </c>
      <c r="K320">
        <f t="shared" si="78"/>
        <v>0</v>
      </c>
      <c r="L320">
        <f t="shared" si="69"/>
        <v>0</v>
      </c>
      <c r="M320">
        <f t="shared" si="79"/>
        <v>0</v>
      </c>
      <c r="N320">
        <f t="shared" si="70"/>
        <v>0</v>
      </c>
      <c r="O320">
        <f t="shared" si="80"/>
        <v>0</v>
      </c>
      <c r="P320">
        <f t="shared" si="71"/>
        <v>0</v>
      </c>
      <c r="Q320">
        <f t="shared" si="81"/>
        <v>0</v>
      </c>
      <c r="R320">
        <f t="shared" si="72"/>
        <v>0</v>
      </c>
      <c r="S320">
        <f t="shared" si="82"/>
        <v>1</v>
      </c>
      <c r="T320">
        <f t="shared" si="73"/>
        <v>1</v>
      </c>
      <c r="U320" s="20">
        <f t="shared" si="83"/>
        <v>0</v>
      </c>
      <c r="V320" s="20">
        <f t="shared" si="84"/>
        <v>0</v>
      </c>
      <c r="W320" s="38">
        <v>4.9014583213961123</v>
      </c>
      <c r="X320" s="38">
        <v>5</v>
      </c>
      <c r="Y320" s="20">
        <v>1</v>
      </c>
      <c r="Z320" s="20">
        <v>1</v>
      </c>
    </row>
    <row r="321" spans="1:26">
      <c r="A321" s="38" t="s">
        <v>322</v>
      </c>
      <c r="B321" s="38">
        <v>102</v>
      </c>
      <c r="C321" t="s">
        <v>993</v>
      </c>
      <c r="D321" s="38">
        <v>801</v>
      </c>
      <c r="E321" t="s">
        <v>993</v>
      </c>
      <c r="F321">
        <f t="shared" si="74"/>
        <v>1</v>
      </c>
      <c r="G321">
        <f t="shared" si="75"/>
        <v>1</v>
      </c>
      <c r="H321" s="20">
        <f t="shared" si="76"/>
        <v>0</v>
      </c>
      <c r="I321">
        <f t="shared" si="77"/>
        <v>1</v>
      </c>
      <c r="J321">
        <f t="shared" ref="J321:J384" si="85">IF(AND(I321=1,Y321=1),1,0)</f>
        <v>0</v>
      </c>
      <c r="K321">
        <f t="shared" si="78"/>
        <v>0</v>
      </c>
      <c r="L321">
        <f t="shared" ref="L321:L384" si="86">IF(AND(K321=1,Y321=1),1,0)</f>
        <v>0</v>
      </c>
      <c r="M321">
        <f t="shared" si="79"/>
        <v>0</v>
      </c>
      <c r="N321">
        <f t="shared" ref="N321:N384" si="87">IF(AND(M321=1,Y321=1),1,0)</f>
        <v>0</v>
      </c>
      <c r="O321">
        <f t="shared" si="80"/>
        <v>0</v>
      </c>
      <c r="P321">
        <f t="shared" ref="P321:P384" si="88">IF(AND(O321=1,Y321=1),1,0)</f>
        <v>0</v>
      </c>
      <c r="Q321">
        <f t="shared" si="81"/>
        <v>0</v>
      </c>
      <c r="R321">
        <f t="shared" ref="R321:R384" si="89">IF(AND(Q321=1,Y321=1),1,0)</f>
        <v>0</v>
      </c>
      <c r="S321">
        <f t="shared" si="82"/>
        <v>1</v>
      </c>
      <c r="T321">
        <f t="shared" ref="T321:T384" si="90">IF(AND(S321=1,Y321=1),1,0)</f>
        <v>0</v>
      </c>
      <c r="U321" s="20">
        <f t="shared" si="83"/>
        <v>0</v>
      </c>
      <c r="V321" s="20">
        <f t="shared" si="84"/>
        <v>0</v>
      </c>
      <c r="W321" s="38">
        <v>4.0644579892269181</v>
      </c>
      <c r="X321" s="38">
        <v>184</v>
      </c>
      <c r="Y321" s="20">
        <v>0</v>
      </c>
      <c r="Z321" s="20">
        <v>1</v>
      </c>
    </row>
    <row r="322" spans="1:26">
      <c r="A322" s="38" t="s">
        <v>323</v>
      </c>
      <c r="B322" s="38">
        <v>702</v>
      </c>
      <c r="C322" t="s">
        <v>993</v>
      </c>
      <c r="D322" s="38">
        <v>801</v>
      </c>
      <c r="E322" t="s">
        <v>993</v>
      </c>
      <c r="F322">
        <f t="shared" ref="F322:F385" si="91">IF(OR(C322="C1",E322="C1"),1,0)</f>
        <v>1</v>
      </c>
      <c r="G322">
        <f t="shared" ref="G322:G385" si="92">IF(C322=E322,1,0)</f>
        <v>1</v>
      </c>
      <c r="H322" s="20">
        <f t="shared" ref="H322:H385" si="93">IF(AND(F322=1,Y322=1),1,0)</f>
        <v>1</v>
      </c>
      <c r="I322">
        <f t="shared" ref="I322:I385" si="94">IF(OR(B322=102,D322=102),1,0)</f>
        <v>0</v>
      </c>
      <c r="J322">
        <f t="shared" si="85"/>
        <v>0</v>
      </c>
      <c r="K322">
        <f t="shared" ref="K322:K385" si="95">IF(OR(B322=302,D322=302),1,0)</f>
        <v>0</v>
      </c>
      <c r="L322">
        <f t="shared" si="86"/>
        <v>0</v>
      </c>
      <c r="M322">
        <f t="shared" ref="M322:M385" si="96">IF(OR(B322=303,D322=303),1,0)</f>
        <v>0</v>
      </c>
      <c r="N322">
        <f t="shared" si="87"/>
        <v>0</v>
      </c>
      <c r="O322">
        <f t="shared" ref="O322:O385" si="97">IF(OR(B322=304,D322=304),1,0)</f>
        <v>0</v>
      </c>
      <c r="P322">
        <f t="shared" si="88"/>
        <v>0</v>
      </c>
      <c r="Q322">
        <f t="shared" ref="Q322:Q385" si="98">IF(OR(B322=702,D322=702),1,0)</f>
        <v>1</v>
      </c>
      <c r="R322">
        <f t="shared" si="89"/>
        <v>1</v>
      </c>
      <c r="S322">
        <f t="shared" ref="S322:S385" si="99">IF(OR(B322=801,D322=801),1,0)</f>
        <v>1</v>
      </c>
      <c r="T322">
        <f t="shared" si="90"/>
        <v>1</v>
      </c>
      <c r="U322" s="20">
        <f t="shared" ref="U322:U385" si="100">IF(OR(B322=1202,D322=1202),1,0)</f>
        <v>0</v>
      </c>
      <c r="V322" s="20">
        <f t="shared" ref="V322:V385" si="101">IF(AND(U322=1,Y322=1),1,0)</f>
        <v>0</v>
      </c>
      <c r="W322" s="38">
        <v>4.5132176000679394</v>
      </c>
      <c r="X322" s="38">
        <v>468</v>
      </c>
      <c r="Y322" s="20">
        <v>1</v>
      </c>
      <c r="Z322" s="20">
        <v>1</v>
      </c>
    </row>
    <row r="323" spans="1:26">
      <c r="A323" s="38" t="s">
        <v>324</v>
      </c>
      <c r="B323" s="38">
        <v>102</v>
      </c>
      <c r="C323" t="s">
        <v>993</v>
      </c>
      <c r="D323" s="38">
        <v>302</v>
      </c>
      <c r="E323" t="s">
        <v>993</v>
      </c>
      <c r="F323">
        <f t="shared" si="91"/>
        <v>1</v>
      </c>
      <c r="G323">
        <f t="shared" si="92"/>
        <v>1</v>
      </c>
      <c r="H323" s="20">
        <f t="shared" si="93"/>
        <v>1</v>
      </c>
      <c r="I323">
        <f t="shared" si="94"/>
        <v>1</v>
      </c>
      <c r="J323">
        <f t="shared" si="85"/>
        <v>1</v>
      </c>
      <c r="K323">
        <f t="shared" si="95"/>
        <v>1</v>
      </c>
      <c r="L323">
        <f t="shared" si="86"/>
        <v>1</v>
      </c>
      <c r="M323">
        <f t="shared" si="96"/>
        <v>0</v>
      </c>
      <c r="N323">
        <f t="shared" si="87"/>
        <v>0</v>
      </c>
      <c r="O323">
        <f t="shared" si="97"/>
        <v>0</v>
      </c>
      <c r="P323">
        <f t="shared" si="88"/>
        <v>0</v>
      </c>
      <c r="Q323">
        <f t="shared" si="98"/>
        <v>0</v>
      </c>
      <c r="R323">
        <f t="shared" si="89"/>
        <v>0</v>
      </c>
      <c r="S323">
        <f t="shared" si="99"/>
        <v>0</v>
      </c>
      <c r="T323">
        <f t="shared" si="90"/>
        <v>0</v>
      </c>
      <c r="U323" s="20">
        <f t="shared" si="100"/>
        <v>0</v>
      </c>
      <c r="V323" s="20">
        <f t="shared" si="101"/>
        <v>0</v>
      </c>
      <c r="W323" s="38">
        <v>4.5550944485783189</v>
      </c>
      <c r="X323" s="38">
        <v>176</v>
      </c>
      <c r="Y323" s="20">
        <v>1</v>
      </c>
      <c r="Z323" s="20">
        <v>1</v>
      </c>
    </row>
    <row r="324" spans="1:26">
      <c r="A324" s="38" t="s">
        <v>325</v>
      </c>
      <c r="B324" s="38">
        <v>102</v>
      </c>
      <c r="C324" t="s">
        <v>993</v>
      </c>
      <c r="D324" s="38">
        <v>801</v>
      </c>
      <c r="E324" t="s">
        <v>993</v>
      </c>
      <c r="F324">
        <f t="shared" si="91"/>
        <v>1</v>
      </c>
      <c r="G324">
        <f t="shared" si="92"/>
        <v>1</v>
      </c>
      <c r="H324" s="20">
        <f t="shared" si="93"/>
        <v>0</v>
      </c>
      <c r="I324">
        <f t="shared" si="94"/>
        <v>1</v>
      </c>
      <c r="J324">
        <f t="shared" si="85"/>
        <v>0</v>
      </c>
      <c r="K324">
        <f t="shared" si="95"/>
        <v>0</v>
      </c>
      <c r="L324">
        <f t="shared" si="86"/>
        <v>0</v>
      </c>
      <c r="M324">
        <f t="shared" si="96"/>
        <v>0</v>
      </c>
      <c r="N324">
        <f t="shared" si="87"/>
        <v>0</v>
      </c>
      <c r="O324">
        <f t="shared" si="97"/>
        <v>0</v>
      </c>
      <c r="P324">
        <f t="shared" si="88"/>
        <v>0</v>
      </c>
      <c r="Q324">
        <f t="shared" si="98"/>
        <v>0</v>
      </c>
      <c r="R324">
        <f t="shared" si="89"/>
        <v>0</v>
      </c>
      <c r="S324">
        <f t="shared" si="99"/>
        <v>1</v>
      </c>
      <c r="T324">
        <f t="shared" si="90"/>
        <v>0</v>
      </c>
      <c r="U324" s="20">
        <f t="shared" si="100"/>
        <v>0</v>
      </c>
      <c r="V324" s="20">
        <f t="shared" si="101"/>
        <v>0</v>
      </c>
      <c r="W324" s="38">
        <v>3.6981005456233897</v>
      </c>
      <c r="X324" s="38">
        <v>359</v>
      </c>
      <c r="Y324" s="20">
        <v>0</v>
      </c>
      <c r="Z324" s="20">
        <v>1</v>
      </c>
    </row>
    <row r="325" spans="1:26">
      <c r="A325" s="38" t="s">
        <v>326</v>
      </c>
      <c r="B325" s="38">
        <v>102</v>
      </c>
      <c r="C325" t="s">
        <v>993</v>
      </c>
      <c r="D325" s="38">
        <v>304</v>
      </c>
      <c r="E325" t="s">
        <v>993</v>
      </c>
      <c r="F325">
        <f t="shared" si="91"/>
        <v>1</v>
      </c>
      <c r="G325">
        <f t="shared" si="92"/>
        <v>1</v>
      </c>
      <c r="H325" s="20">
        <f t="shared" si="93"/>
        <v>0</v>
      </c>
      <c r="I325">
        <f t="shared" si="94"/>
        <v>1</v>
      </c>
      <c r="J325">
        <f t="shared" si="85"/>
        <v>0</v>
      </c>
      <c r="K325">
        <f t="shared" si="95"/>
        <v>0</v>
      </c>
      <c r="L325">
        <f t="shared" si="86"/>
        <v>0</v>
      </c>
      <c r="M325">
        <f t="shared" si="96"/>
        <v>0</v>
      </c>
      <c r="N325">
        <f t="shared" si="87"/>
        <v>0</v>
      </c>
      <c r="O325">
        <f t="shared" si="97"/>
        <v>1</v>
      </c>
      <c r="P325">
        <f t="shared" si="88"/>
        <v>0</v>
      </c>
      <c r="Q325">
        <f t="shared" si="98"/>
        <v>0</v>
      </c>
      <c r="R325">
        <f t="shared" si="89"/>
        <v>0</v>
      </c>
      <c r="S325">
        <f t="shared" si="99"/>
        <v>0</v>
      </c>
      <c r="T325">
        <f t="shared" si="90"/>
        <v>0</v>
      </c>
      <c r="U325" s="20">
        <f t="shared" si="100"/>
        <v>0</v>
      </c>
      <c r="V325" s="20">
        <f t="shared" si="101"/>
        <v>0</v>
      </c>
      <c r="W325" s="38">
        <v>3.4082399653118496</v>
      </c>
      <c r="X325" s="38">
        <v>455</v>
      </c>
      <c r="Y325" s="20">
        <v>0</v>
      </c>
      <c r="Z325" s="20">
        <v>1</v>
      </c>
    </row>
    <row r="326" spans="1:26">
      <c r="A326" s="38" t="s">
        <v>327</v>
      </c>
      <c r="B326" s="38">
        <v>102</v>
      </c>
      <c r="C326" t="s">
        <v>993</v>
      </c>
      <c r="D326" s="38">
        <v>1202</v>
      </c>
      <c r="E326" t="s">
        <v>993</v>
      </c>
      <c r="F326">
        <f t="shared" si="91"/>
        <v>1</v>
      </c>
      <c r="G326">
        <f t="shared" si="92"/>
        <v>1</v>
      </c>
      <c r="H326" s="20">
        <f t="shared" si="93"/>
        <v>0</v>
      </c>
      <c r="I326">
        <f t="shared" si="94"/>
        <v>1</v>
      </c>
      <c r="J326">
        <f t="shared" si="85"/>
        <v>0</v>
      </c>
      <c r="K326">
        <f t="shared" si="95"/>
        <v>0</v>
      </c>
      <c r="L326">
        <f t="shared" si="86"/>
        <v>0</v>
      </c>
      <c r="M326">
        <f t="shared" si="96"/>
        <v>0</v>
      </c>
      <c r="N326">
        <f t="shared" si="87"/>
        <v>0</v>
      </c>
      <c r="O326">
        <f t="shared" si="97"/>
        <v>0</v>
      </c>
      <c r="P326">
        <f t="shared" si="88"/>
        <v>0</v>
      </c>
      <c r="Q326">
        <f t="shared" si="98"/>
        <v>0</v>
      </c>
      <c r="R326">
        <f t="shared" si="89"/>
        <v>0</v>
      </c>
      <c r="S326">
        <f t="shared" si="99"/>
        <v>0</v>
      </c>
      <c r="T326">
        <f t="shared" si="90"/>
        <v>0</v>
      </c>
      <c r="U326" s="20">
        <f t="shared" si="100"/>
        <v>1</v>
      </c>
      <c r="V326" s="20">
        <f t="shared" si="101"/>
        <v>0</v>
      </c>
      <c r="W326" s="38">
        <v>3.5224442335063197</v>
      </c>
      <c r="X326" s="38">
        <v>306</v>
      </c>
      <c r="Y326" s="20">
        <v>0</v>
      </c>
      <c r="Z326" s="20">
        <v>1</v>
      </c>
    </row>
    <row r="327" spans="1:26">
      <c r="A327" s="38" t="s">
        <v>328</v>
      </c>
      <c r="B327" s="38">
        <v>304</v>
      </c>
      <c r="C327" t="s">
        <v>993</v>
      </c>
      <c r="D327" s="38">
        <v>1505</v>
      </c>
      <c r="E327" t="s">
        <v>994</v>
      </c>
      <c r="F327">
        <f t="shared" si="91"/>
        <v>1</v>
      </c>
      <c r="G327">
        <f t="shared" si="92"/>
        <v>0</v>
      </c>
      <c r="H327" s="20">
        <f t="shared" si="93"/>
        <v>0</v>
      </c>
      <c r="I327">
        <f t="shared" si="94"/>
        <v>0</v>
      </c>
      <c r="J327">
        <f t="shared" si="85"/>
        <v>0</v>
      </c>
      <c r="K327">
        <f t="shared" si="95"/>
        <v>0</v>
      </c>
      <c r="L327">
        <f t="shared" si="86"/>
        <v>0</v>
      </c>
      <c r="M327">
        <f t="shared" si="96"/>
        <v>0</v>
      </c>
      <c r="N327">
        <f t="shared" si="87"/>
        <v>0</v>
      </c>
      <c r="O327">
        <f t="shared" si="97"/>
        <v>1</v>
      </c>
      <c r="P327">
        <f t="shared" si="88"/>
        <v>0</v>
      </c>
      <c r="Q327">
        <f t="shared" si="98"/>
        <v>0</v>
      </c>
      <c r="R327">
        <f t="shared" si="89"/>
        <v>0</v>
      </c>
      <c r="S327">
        <f t="shared" si="99"/>
        <v>0</v>
      </c>
      <c r="T327">
        <f t="shared" si="90"/>
        <v>0</v>
      </c>
      <c r="U327" s="20">
        <f t="shared" si="100"/>
        <v>0</v>
      </c>
      <c r="V327" s="20">
        <f t="shared" si="101"/>
        <v>0</v>
      </c>
      <c r="W327" s="38">
        <v>3.909020854211156</v>
      </c>
      <c r="X327" s="38">
        <v>327</v>
      </c>
      <c r="Y327" s="20">
        <v>0</v>
      </c>
      <c r="Z327" s="20">
        <v>1</v>
      </c>
    </row>
    <row r="328" spans="1:26">
      <c r="A328" s="38" t="s">
        <v>329</v>
      </c>
      <c r="B328" s="38">
        <v>302</v>
      </c>
      <c r="C328" t="s">
        <v>993</v>
      </c>
      <c r="D328" s="38">
        <v>602</v>
      </c>
      <c r="E328" t="s">
        <v>994</v>
      </c>
      <c r="F328">
        <f t="shared" si="91"/>
        <v>1</v>
      </c>
      <c r="G328">
        <f t="shared" si="92"/>
        <v>0</v>
      </c>
      <c r="H328" s="20">
        <f t="shared" si="93"/>
        <v>0</v>
      </c>
      <c r="I328">
        <f t="shared" si="94"/>
        <v>0</v>
      </c>
      <c r="J328">
        <f t="shared" si="85"/>
        <v>0</v>
      </c>
      <c r="K328">
        <f t="shared" si="95"/>
        <v>1</v>
      </c>
      <c r="L328">
        <f t="shared" si="86"/>
        <v>0</v>
      </c>
      <c r="M328">
        <f t="shared" si="96"/>
        <v>0</v>
      </c>
      <c r="N328">
        <f t="shared" si="87"/>
        <v>0</v>
      </c>
      <c r="O328">
        <f t="shared" si="97"/>
        <v>0</v>
      </c>
      <c r="P328">
        <f t="shared" si="88"/>
        <v>0</v>
      </c>
      <c r="Q328">
        <f t="shared" si="98"/>
        <v>0</v>
      </c>
      <c r="R328">
        <f t="shared" si="89"/>
        <v>0</v>
      </c>
      <c r="S328">
        <f t="shared" si="99"/>
        <v>0</v>
      </c>
      <c r="T328">
        <f t="shared" si="90"/>
        <v>0</v>
      </c>
      <c r="U328" s="20">
        <f t="shared" si="100"/>
        <v>0</v>
      </c>
      <c r="V328" s="20">
        <f t="shared" si="101"/>
        <v>0</v>
      </c>
      <c r="W328" s="38">
        <v>5.3463529744506388</v>
      </c>
      <c r="X328" s="38">
        <v>4</v>
      </c>
      <c r="Y328" s="20">
        <v>0</v>
      </c>
      <c r="Z328" s="20">
        <v>1</v>
      </c>
    </row>
    <row r="329" spans="1:26">
      <c r="A329" s="38" t="s">
        <v>330</v>
      </c>
      <c r="B329" s="38">
        <v>102</v>
      </c>
      <c r="C329" t="s">
        <v>993</v>
      </c>
      <c r="D329" s="38">
        <v>302</v>
      </c>
      <c r="E329" t="s">
        <v>993</v>
      </c>
      <c r="F329">
        <f t="shared" si="91"/>
        <v>1</v>
      </c>
      <c r="G329">
        <f t="shared" si="92"/>
        <v>1</v>
      </c>
      <c r="H329" s="20">
        <f t="shared" si="93"/>
        <v>0</v>
      </c>
      <c r="I329">
        <f t="shared" si="94"/>
        <v>1</v>
      </c>
      <c r="J329">
        <f t="shared" si="85"/>
        <v>0</v>
      </c>
      <c r="K329">
        <f t="shared" si="95"/>
        <v>1</v>
      </c>
      <c r="L329">
        <f t="shared" si="86"/>
        <v>0</v>
      </c>
      <c r="M329">
        <f t="shared" si="96"/>
        <v>0</v>
      </c>
      <c r="N329">
        <f t="shared" si="87"/>
        <v>0</v>
      </c>
      <c r="O329">
        <f t="shared" si="97"/>
        <v>0</v>
      </c>
      <c r="P329">
        <f t="shared" si="88"/>
        <v>0</v>
      </c>
      <c r="Q329">
        <f t="shared" si="98"/>
        <v>0</v>
      </c>
      <c r="R329">
        <f t="shared" si="89"/>
        <v>0</v>
      </c>
      <c r="S329">
        <f t="shared" si="99"/>
        <v>0</v>
      </c>
      <c r="T329">
        <f t="shared" si="90"/>
        <v>0</v>
      </c>
      <c r="U329" s="20">
        <f t="shared" si="100"/>
        <v>0</v>
      </c>
      <c r="V329" s="20">
        <f t="shared" si="101"/>
        <v>0</v>
      </c>
      <c r="W329" s="38">
        <v>3.2253092817258628</v>
      </c>
      <c r="X329" s="38">
        <v>364</v>
      </c>
      <c r="Y329" s="20">
        <v>0</v>
      </c>
      <c r="Z329" s="20">
        <v>1</v>
      </c>
    </row>
    <row r="330" spans="1:26">
      <c r="A330" s="38" t="s">
        <v>331</v>
      </c>
      <c r="B330" s="38">
        <v>702</v>
      </c>
      <c r="C330" t="s">
        <v>993</v>
      </c>
      <c r="D330" s="38" t="s">
        <v>507</v>
      </c>
      <c r="E330" t="s">
        <v>993</v>
      </c>
      <c r="F330">
        <f t="shared" si="91"/>
        <v>1</v>
      </c>
      <c r="G330">
        <f t="shared" si="92"/>
        <v>1</v>
      </c>
      <c r="H330" s="20">
        <f t="shared" si="93"/>
        <v>0</v>
      </c>
      <c r="I330">
        <f t="shared" si="94"/>
        <v>0</v>
      </c>
      <c r="J330">
        <f t="shared" si="85"/>
        <v>0</v>
      </c>
      <c r="K330">
        <f t="shared" si="95"/>
        <v>0</v>
      </c>
      <c r="L330">
        <f t="shared" si="86"/>
        <v>0</v>
      </c>
      <c r="M330">
        <f t="shared" si="96"/>
        <v>0</v>
      </c>
      <c r="N330">
        <f t="shared" si="87"/>
        <v>0</v>
      </c>
      <c r="O330">
        <f t="shared" si="97"/>
        <v>0</v>
      </c>
      <c r="P330">
        <f t="shared" si="88"/>
        <v>0</v>
      </c>
      <c r="Q330">
        <f t="shared" si="98"/>
        <v>1</v>
      </c>
      <c r="R330">
        <f t="shared" si="89"/>
        <v>0</v>
      </c>
      <c r="S330">
        <f t="shared" si="99"/>
        <v>0</v>
      </c>
      <c r="T330">
        <f t="shared" si="90"/>
        <v>0</v>
      </c>
      <c r="U330" s="20">
        <f t="shared" si="100"/>
        <v>0</v>
      </c>
      <c r="V330" s="20">
        <f t="shared" si="101"/>
        <v>0</v>
      </c>
      <c r="W330" s="38">
        <v>4.8188854145940097</v>
      </c>
      <c r="X330" s="38">
        <v>219</v>
      </c>
      <c r="Y330" s="20">
        <v>0</v>
      </c>
      <c r="Z330" s="20">
        <v>1</v>
      </c>
    </row>
    <row r="331" spans="1:26">
      <c r="A331" s="38" t="s">
        <v>332</v>
      </c>
      <c r="B331" s="38">
        <v>102</v>
      </c>
      <c r="C331" t="s">
        <v>993</v>
      </c>
      <c r="D331" s="38">
        <v>401</v>
      </c>
      <c r="E331" t="s">
        <v>994</v>
      </c>
      <c r="F331">
        <f t="shared" si="91"/>
        <v>1</v>
      </c>
      <c r="G331">
        <f t="shared" si="92"/>
        <v>0</v>
      </c>
      <c r="H331" s="20">
        <f t="shared" si="93"/>
        <v>0</v>
      </c>
      <c r="I331">
        <f t="shared" si="94"/>
        <v>1</v>
      </c>
      <c r="J331">
        <f t="shared" si="85"/>
        <v>0</v>
      </c>
      <c r="K331">
        <f t="shared" si="95"/>
        <v>0</v>
      </c>
      <c r="L331">
        <f t="shared" si="86"/>
        <v>0</v>
      </c>
      <c r="M331">
        <f t="shared" si="96"/>
        <v>0</v>
      </c>
      <c r="N331">
        <f t="shared" si="87"/>
        <v>0</v>
      </c>
      <c r="O331">
        <f t="shared" si="97"/>
        <v>0</v>
      </c>
      <c r="P331">
        <f t="shared" si="88"/>
        <v>0</v>
      </c>
      <c r="Q331">
        <f t="shared" si="98"/>
        <v>0</v>
      </c>
      <c r="R331">
        <f t="shared" si="89"/>
        <v>0</v>
      </c>
      <c r="S331">
        <f t="shared" si="99"/>
        <v>0</v>
      </c>
      <c r="T331">
        <f t="shared" si="90"/>
        <v>0</v>
      </c>
      <c r="U331" s="20">
        <f t="shared" si="100"/>
        <v>0</v>
      </c>
      <c r="V331" s="20">
        <f t="shared" si="101"/>
        <v>0</v>
      </c>
      <c r="W331" s="38">
        <v>4.3010299956639813</v>
      </c>
      <c r="X331" s="38">
        <v>335</v>
      </c>
      <c r="Y331" s="20">
        <v>0</v>
      </c>
      <c r="Z331" s="20">
        <v>1</v>
      </c>
    </row>
    <row r="332" spans="1:26">
      <c r="A332" s="38" t="s">
        <v>333</v>
      </c>
      <c r="B332" s="38">
        <v>302</v>
      </c>
      <c r="C332" t="s">
        <v>993</v>
      </c>
      <c r="D332" s="38">
        <v>801</v>
      </c>
      <c r="E332" t="s">
        <v>993</v>
      </c>
      <c r="F332">
        <f t="shared" si="91"/>
        <v>1</v>
      </c>
      <c r="G332">
        <f t="shared" si="92"/>
        <v>1</v>
      </c>
      <c r="H332" s="20">
        <f t="shared" si="93"/>
        <v>1</v>
      </c>
      <c r="I332">
        <f t="shared" si="94"/>
        <v>0</v>
      </c>
      <c r="J332">
        <f t="shared" si="85"/>
        <v>0</v>
      </c>
      <c r="K332">
        <f t="shared" si="95"/>
        <v>1</v>
      </c>
      <c r="L332">
        <f t="shared" si="86"/>
        <v>1</v>
      </c>
      <c r="M332">
        <f t="shared" si="96"/>
        <v>0</v>
      </c>
      <c r="N332">
        <f t="shared" si="87"/>
        <v>0</v>
      </c>
      <c r="O332">
        <f t="shared" si="97"/>
        <v>0</v>
      </c>
      <c r="P332">
        <f t="shared" si="88"/>
        <v>0</v>
      </c>
      <c r="Q332">
        <f t="shared" si="98"/>
        <v>0</v>
      </c>
      <c r="R332">
        <f t="shared" si="89"/>
        <v>0</v>
      </c>
      <c r="S332">
        <f t="shared" si="99"/>
        <v>1</v>
      </c>
      <c r="T332">
        <f t="shared" si="90"/>
        <v>1</v>
      </c>
      <c r="U332" s="20">
        <f t="shared" si="100"/>
        <v>0</v>
      </c>
      <c r="V332" s="20">
        <f t="shared" si="101"/>
        <v>0</v>
      </c>
      <c r="W332" s="38">
        <v>4.4983105537896009</v>
      </c>
      <c r="X332" s="38">
        <v>45</v>
      </c>
      <c r="Y332" s="20">
        <v>1</v>
      </c>
      <c r="Z332" s="20">
        <v>1</v>
      </c>
    </row>
    <row r="333" spans="1:26">
      <c r="A333" s="38" t="s">
        <v>334</v>
      </c>
      <c r="B333" s="38">
        <v>702</v>
      </c>
      <c r="C333" t="s">
        <v>993</v>
      </c>
      <c r="D333" s="38">
        <v>1202</v>
      </c>
      <c r="E333" t="s">
        <v>993</v>
      </c>
      <c r="F333">
        <f t="shared" si="91"/>
        <v>1</v>
      </c>
      <c r="G333">
        <f t="shared" si="92"/>
        <v>1</v>
      </c>
      <c r="H333" s="20">
        <f t="shared" si="93"/>
        <v>1</v>
      </c>
      <c r="I333">
        <f t="shared" si="94"/>
        <v>0</v>
      </c>
      <c r="J333">
        <f t="shared" si="85"/>
        <v>0</v>
      </c>
      <c r="K333">
        <f t="shared" si="95"/>
        <v>0</v>
      </c>
      <c r="L333">
        <f t="shared" si="86"/>
        <v>0</v>
      </c>
      <c r="M333">
        <f t="shared" si="96"/>
        <v>0</v>
      </c>
      <c r="N333">
        <f t="shared" si="87"/>
        <v>0</v>
      </c>
      <c r="O333">
        <f t="shared" si="97"/>
        <v>0</v>
      </c>
      <c r="P333">
        <f t="shared" si="88"/>
        <v>0</v>
      </c>
      <c r="Q333">
        <f t="shared" si="98"/>
        <v>1</v>
      </c>
      <c r="R333">
        <f t="shared" si="89"/>
        <v>1</v>
      </c>
      <c r="S333">
        <f t="shared" si="99"/>
        <v>0</v>
      </c>
      <c r="T333">
        <f t="shared" si="90"/>
        <v>0</v>
      </c>
      <c r="U333" s="20">
        <f t="shared" si="100"/>
        <v>1</v>
      </c>
      <c r="V333" s="20">
        <f t="shared" si="101"/>
        <v>1</v>
      </c>
      <c r="W333" s="38">
        <v>3.8887409606828927</v>
      </c>
      <c r="X333" s="38">
        <v>429</v>
      </c>
      <c r="Y333" s="20">
        <v>1</v>
      </c>
      <c r="Z333" s="20">
        <v>1</v>
      </c>
    </row>
    <row r="334" spans="1:26">
      <c r="A334" s="38" t="s">
        <v>335</v>
      </c>
      <c r="B334" s="38">
        <v>304</v>
      </c>
      <c r="C334" t="s">
        <v>993</v>
      </c>
      <c r="D334" s="38">
        <v>704</v>
      </c>
      <c r="E334" t="s">
        <v>993</v>
      </c>
      <c r="F334">
        <f t="shared" si="91"/>
        <v>1</v>
      </c>
      <c r="G334">
        <f t="shared" si="92"/>
        <v>1</v>
      </c>
      <c r="H334" s="20">
        <f t="shared" si="93"/>
        <v>0</v>
      </c>
      <c r="I334">
        <f t="shared" si="94"/>
        <v>0</v>
      </c>
      <c r="J334">
        <f t="shared" si="85"/>
        <v>0</v>
      </c>
      <c r="K334">
        <f t="shared" si="95"/>
        <v>0</v>
      </c>
      <c r="L334">
        <f t="shared" si="86"/>
        <v>0</v>
      </c>
      <c r="M334">
        <f t="shared" si="96"/>
        <v>0</v>
      </c>
      <c r="N334">
        <f t="shared" si="87"/>
        <v>0</v>
      </c>
      <c r="O334">
        <f t="shared" si="97"/>
        <v>1</v>
      </c>
      <c r="P334">
        <f t="shared" si="88"/>
        <v>0</v>
      </c>
      <c r="Q334">
        <f t="shared" si="98"/>
        <v>0</v>
      </c>
      <c r="R334">
        <f t="shared" si="89"/>
        <v>0</v>
      </c>
      <c r="S334">
        <f t="shared" si="99"/>
        <v>0</v>
      </c>
      <c r="T334">
        <f t="shared" si="90"/>
        <v>0</v>
      </c>
      <c r="U334" s="20">
        <f t="shared" si="100"/>
        <v>0</v>
      </c>
      <c r="V334" s="20">
        <f t="shared" si="101"/>
        <v>0</v>
      </c>
      <c r="W334" s="38">
        <v>3.5865873046717551</v>
      </c>
      <c r="X334" s="38">
        <v>201</v>
      </c>
      <c r="Y334" s="20">
        <v>0</v>
      </c>
      <c r="Z334" s="20">
        <v>1</v>
      </c>
    </row>
    <row r="335" spans="1:26">
      <c r="A335" s="38" t="s">
        <v>336</v>
      </c>
      <c r="B335" s="38">
        <v>102</v>
      </c>
      <c r="C335" t="s">
        <v>993</v>
      </c>
      <c r="D335" s="38">
        <v>1203</v>
      </c>
      <c r="E335" t="s">
        <v>993</v>
      </c>
      <c r="F335">
        <f t="shared" si="91"/>
        <v>1</v>
      </c>
      <c r="G335">
        <f t="shared" si="92"/>
        <v>1</v>
      </c>
      <c r="H335" s="20">
        <f t="shared" si="93"/>
        <v>0</v>
      </c>
      <c r="I335">
        <f t="shared" si="94"/>
        <v>1</v>
      </c>
      <c r="J335">
        <f t="shared" si="85"/>
        <v>0</v>
      </c>
      <c r="K335">
        <f t="shared" si="95"/>
        <v>0</v>
      </c>
      <c r="L335">
        <f t="shared" si="86"/>
        <v>0</v>
      </c>
      <c r="M335">
        <f t="shared" si="96"/>
        <v>0</v>
      </c>
      <c r="N335">
        <f t="shared" si="87"/>
        <v>0</v>
      </c>
      <c r="O335">
        <f t="shared" si="97"/>
        <v>0</v>
      </c>
      <c r="P335">
        <f t="shared" si="88"/>
        <v>0</v>
      </c>
      <c r="Q335">
        <f t="shared" si="98"/>
        <v>0</v>
      </c>
      <c r="R335">
        <f t="shared" si="89"/>
        <v>0</v>
      </c>
      <c r="S335">
        <f t="shared" si="99"/>
        <v>0</v>
      </c>
      <c r="T335">
        <f t="shared" si="90"/>
        <v>0</v>
      </c>
      <c r="U335" s="20">
        <f t="shared" si="100"/>
        <v>0</v>
      </c>
      <c r="V335" s="20">
        <f t="shared" si="101"/>
        <v>0</v>
      </c>
      <c r="W335" s="38">
        <v>4.4913616938342731</v>
      </c>
      <c r="X335" s="38">
        <v>280</v>
      </c>
      <c r="Y335" s="20">
        <v>0</v>
      </c>
      <c r="Z335" s="20">
        <v>1</v>
      </c>
    </row>
    <row r="336" spans="1:26">
      <c r="A336" s="38" t="s">
        <v>337</v>
      </c>
      <c r="B336" s="38">
        <v>801</v>
      </c>
      <c r="C336" t="s">
        <v>993</v>
      </c>
      <c r="D336" s="38">
        <v>1402</v>
      </c>
      <c r="E336" t="s">
        <v>993</v>
      </c>
      <c r="F336">
        <f t="shared" si="91"/>
        <v>1</v>
      </c>
      <c r="G336">
        <f t="shared" si="92"/>
        <v>1</v>
      </c>
      <c r="H336" s="20">
        <f t="shared" si="93"/>
        <v>1</v>
      </c>
      <c r="I336">
        <f t="shared" si="94"/>
        <v>0</v>
      </c>
      <c r="J336">
        <f t="shared" si="85"/>
        <v>0</v>
      </c>
      <c r="K336">
        <f t="shared" si="95"/>
        <v>0</v>
      </c>
      <c r="L336">
        <f t="shared" si="86"/>
        <v>0</v>
      </c>
      <c r="M336">
        <f t="shared" si="96"/>
        <v>0</v>
      </c>
      <c r="N336">
        <f t="shared" si="87"/>
        <v>0</v>
      </c>
      <c r="O336">
        <f t="shared" si="97"/>
        <v>0</v>
      </c>
      <c r="P336">
        <f t="shared" si="88"/>
        <v>0</v>
      </c>
      <c r="Q336">
        <f t="shared" si="98"/>
        <v>0</v>
      </c>
      <c r="R336">
        <f t="shared" si="89"/>
        <v>0</v>
      </c>
      <c r="S336">
        <f t="shared" si="99"/>
        <v>1</v>
      </c>
      <c r="T336">
        <f t="shared" si="90"/>
        <v>1</v>
      </c>
      <c r="U336" s="20">
        <f t="shared" si="100"/>
        <v>0</v>
      </c>
      <c r="V336" s="20">
        <f t="shared" si="101"/>
        <v>0</v>
      </c>
      <c r="W336" s="38">
        <v>4.9781805169374138</v>
      </c>
      <c r="X336" s="38">
        <v>114</v>
      </c>
      <c r="Y336" s="20">
        <v>1</v>
      </c>
      <c r="Z336" s="20">
        <v>1</v>
      </c>
    </row>
    <row r="337" spans="1:26">
      <c r="A337" s="38" t="s">
        <v>338</v>
      </c>
      <c r="B337" s="38">
        <v>102</v>
      </c>
      <c r="C337" t="s">
        <v>993</v>
      </c>
      <c r="D337" s="38">
        <v>602</v>
      </c>
      <c r="E337" t="s">
        <v>994</v>
      </c>
      <c r="F337">
        <f t="shared" si="91"/>
        <v>1</v>
      </c>
      <c r="G337">
        <f t="shared" si="92"/>
        <v>0</v>
      </c>
      <c r="H337" s="20">
        <f t="shared" si="93"/>
        <v>0</v>
      </c>
      <c r="I337">
        <f t="shared" si="94"/>
        <v>1</v>
      </c>
      <c r="J337">
        <f t="shared" si="85"/>
        <v>0</v>
      </c>
      <c r="K337">
        <f t="shared" si="95"/>
        <v>0</v>
      </c>
      <c r="L337">
        <f t="shared" si="86"/>
        <v>0</v>
      </c>
      <c r="M337">
        <f t="shared" si="96"/>
        <v>0</v>
      </c>
      <c r="N337">
        <f t="shared" si="87"/>
        <v>0</v>
      </c>
      <c r="O337">
        <f t="shared" si="97"/>
        <v>0</v>
      </c>
      <c r="P337">
        <f t="shared" si="88"/>
        <v>0</v>
      </c>
      <c r="Q337">
        <f t="shared" si="98"/>
        <v>0</v>
      </c>
      <c r="R337">
        <f t="shared" si="89"/>
        <v>0</v>
      </c>
      <c r="S337">
        <f t="shared" si="99"/>
        <v>0</v>
      </c>
      <c r="T337">
        <f t="shared" si="90"/>
        <v>0</v>
      </c>
      <c r="U337" s="20">
        <f t="shared" si="100"/>
        <v>0</v>
      </c>
      <c r="V337" s="20">
        <f t="shared" si="101"/>
        <v>0</v>
      </c>
      <c r="W337" s="38">
        <v>4.1271047983648073</v>
      </c>
      <c r="X337" s="38">
        <v>458</v>
      </c>
      <c r="Y337" s="20">
        <v>0</v>
      </c>
      <c r="Z337" s="20">
        <v>1</v>
      </c>
    </row>
    <row r="338" spans="1:26">
      <c r="A338" s="38" t="s">
        <v>339</v>
      </c>
      <c r="B338" s="38">
        <v>302</v>
      </c>
      <c r="C338" t="s">
        <v>993</v>
      </c>
      <c r="D338" s="38">
        <v>403</v>
      </c>
      <c r="E338" t="s">
        <v>994</v>
      </c>
      <c r="F338">
        <f t="shared" si="91"/>
        <v>1</v>
      </c>
      <c r="G338">
        <f t="shared" si="92"/>
        <v>0</v>
      </c>
      <c r="H338" s="20">
        <f t="shared" si="93"/>
        <v>0</v>
      </c>
      <c r="I338">
        <f t="shared" si="94"/>
        <v>0</v>
      </c>
      <c r="J338">
        <f t="shared" si="85"/>
        <v>0</v>
      </c>
      <c r="K338">
        <f t="shared" si="95"/>
        <v>1</v>
      </c>
      <c r="L338">
        <f t="shared" si="86"/>
        <v>0</v>
      </c>
      <c r="M338">
        <f t="shared" si="96"/>
        <v>0</v>
      </c>
      <c r="N338">
        <f t="shared" si="87"/>
        <v>0</v>
      </c>
      <c r="O338">
        <f t="shared" si="97"/>
        <v>0</v>
      </c>
      <c r="P338">
        <f t="shared" si="88"/>
        <v>0</v>
      </c>
      <c r="Q338">
        <f t="shared" si="98"/>
        <v>0</v>
      </c>
      <c r="R338">
        <f t="shared" si="89"/>
        <v>0</v>
      </c>
      <c r="S338">
        <f t="shared" si="99"/>
        <v>0</v>
      </c>
      <c r="T338">
        <f t="shared" si="90"/>
        <v>0</v>
      </c>
      <c r="U338" s="20">
        <f t="shared" si="100"/>
        <v>0</v>
      </c>
      <c r="V338" s="20">
        <f t="shared" si="101"/>
        <v>0</v>
      </c>
      <c r="W338" s="38">
        <v>4.4899584794248346</v>
      </c>
      <c r="X338" s="38">
        <v>251</v>
      </c>
      <c r="Y338" s="20">
        <v>0</v>
      </c>
      <c r="Z338" s="20">
        <v>1</v>
      </c>
    </row>
    <row r="339" spans="1:26">
      <c r="A339" s="38" t="s">
        <v>340</v>
      </c>
      <c r="B339" s="38">
        <v>302</v>
      </c>
      <c r="C339" t="s">
        <v>993</v>
      </c>
      <c r="D339" s="38">
        <v>702</v>
      </c>
      <c r="E339" t="s">
        <v>993</v>
      </c>
      <c r="F339">
        <f t="shared" si="91"/>
        <v>1</v>
      </c>
      <c r="G339">
        <f t="shared" si="92"/>
        <v>1</v>
      </c>
      <c r="H339" s="20">
        <f t="shared" si="93"/>
        <v>0</v>
      </c>
      <c r="I339">
        <f t="shared" si="94"/>
        <v>0</v>
      </c>
      <c r="J339">
        <f t="shared" si="85"/>
        <v>0</v>
      </c>
      <c r="K339">
        <f t="shared" si="95"/>
        <v>1</v>
      </c>
      <c r="L339">
        <f t="shared" si="86"/>
        <v>0</v>
      </c>
      <c r="M339">
        <f t="shared" si="96"/>
        <v>0</v>
      </c>
      <c r="N339">
        <f t="shared" si="87"/>
        <v>0</v>
      </c>
      <c r="O339">
        <f t="shared" si="97"/>
        <v>0</v>
      </c>
      <c r="P339">
        <f t="shared" si="88"/>
        <v>0</v>
      </c>
      <c r="Q339">
        <f t="shared" si="98"/>
        <v>1</v>
      </c>
      <c r="R339">
        <f t="shared" si="89"/>
        <v>0</v>
      </c>
      <c r="S339">
        <f t="shared" si="99"/>
        <v>0</v>
      </c>
      <c r="T339">
        <f t="shared" si="90"/>
        <v>0</v>
      </c>
      <c r="U339" s="20">
        <f t="shared" si="100"/>
        <v>0</v>
      </c>
      <c r="V339" s="20">
        <f t="shared" si="101"/>
        <v>0</v>
      </c>
      <c r="W339" s="38">
        <v>4.2405492482825995</v>
      </c>
      <c r="X339" s="38">
        <v>335</v>
      </c>
      <c r="Y339" s="20">
        <v>0</v>
      </c>
      <c r="Z339" s="20">
        <v>1</v>
      </c>
    </row>
    <row r="340" spans="1:26">
      <c r="A340" s="38" t="s">
        <v>341</v>
      </c>
      <c r="B340" s="38">
        <v>102</v>
      </c>
      <c r="C340" t="s">
        <v>993</v>
      </c>
      <c r="D340" s="38">
        <v>302</v>
      </c>
      <c r="E340" t="s">
        <v>993</v>
      </c>
      <c r="F340">
        <f t="shared" si="91"/>
        <v>1</v>
      </c>
      <c r="G340">
        <f t="shared" si="92"/>
        <v>1</v>
      </c>
      <c r="H340" s="20">
        <f t="shared" si="93"/>
        <v>0</v>
      </c>
      <c r="I340">
        <f t="shared" si="94"/>
        <v>1</v>
      </c>
      <c r="J340">
        <f t="shared" si="85"/>
        <v>0</v>
      </c>
      <c r="K340">
        <f t="shared" si="95"/>
        <v>1</v>
      </c>
      <c r="L340">
        <f t="shared" si="86"/>
        <v>0</v>
      </c>
      <c r="M340">
        <f t="shared" si="96"/>
        <v>0</v>
      </c>
      <c r="N340">
        <f t="shared" si="87"/>
        <v>0</v>
      </c>
      <c r="O340">
        <f t="shared" si="97"/>
        <v>0</v>
      </c>
      <c r="P340">
        <f t="shared" si="88"/>
        <v>0</v>
      </c>
      <c r="Q340">
        <f t="shared" si="98"/>
        <v>0</v>
      </c>
      <c r="R340">
        <f t="shared" si="89"/>
        <v>0</v>
      </c>
      <c r="S340">
        <f t="shared" si="99"/>
        <v>0</v>
      </c>
      <c r="T340">
        <f t="shared" si="90"/>
        <v>0</v>
      </c>
      <c r="U340" s="20">
        <f t="shared" si="100"/>
        <v>0</v>
      </c>
      <c r="V340" s="20">
        <f t="shared" si="101"/>
        <v>0</v>
      </c>
      <c r="W340" s="38">
        <v>4.5865873046717551</v>
      </c>
      <c r="X340" s="38">
        <v>405</v>
      </c>
      <c r="Y340" s="20">
        <v>0</v>
      </c>
      <c r="Z340" s="20">
        <v>1</v>
      </c>
    </row>
    <row r="341" spans="1:26">
      <c r="A341" s="38" t="s">
        <v>342</v>
      </c>
      <c r="B341" s="38">
        <v>701</v>
      </c>
      <c r="C341" t="s">
        <v>993</v>
      </c>
      <c r="D341" s="38">
        <v>801</v>
      </c>
      <c r="E341" t="s">
        <v>993</v>
      </c>
      <c r="F341">
        <f t="shared" si="91"/>
        <v>1</v>
      </c>
      <c r="G341">
        <f t="shared" si="92"/>
        <v>1</v>
      </c>
      <c r="H341" s="20">
        <f t="shared" si="93"/>
        <v>1</v>
      </c>
      <c r="I341">
        <f t="shared" si="94"/>
        <v>0</v>
      </c>
      <c r="J341">
        <f t="shared" si="85"/>
        <v>0</v>
      </c>
      <c r="K341">
        <f t="shared" si="95"/>
        <v>0</v>
      </c>
      <c r="L341">
        <f t="shared" si="86"/>
        <v>0</v>
      </c>
      <c r="M341">
        <f t="shared" si="96"/>
        <v>0</v>
      </c>
      <c r="N341">
        <f t="shared" si="87"/>
        <v>0</v>
      </c>
      <c r="O341">
        <f t="shared" si="97"/>
        <v>0</v>
      </c>
      <c r="P341">
        <f t="shared" si="88"/>
        <v>0</v>
      </c>
      <c r="Q341">
        <f t="shared" si="98"/>
        <v>0</v>
      </c>
      <c r="R341">
        <f t="shared" si="89"/>
        <v>0</v>
      </c>
      <c r="S341">
        <f t="shared" si="99"/>
        <v>1</v>
      </c>
      <c r="T341">
        <f t="shared" si="90"/>
        <v>1</v>
      </c>
      <c r="U341" s="20">
        <f t="shared" si="100"/>
        <v>0</v>
      </c>
      <c r="V341" s="20">
        <f t="shared" si="101"/>
        <v>0</v>
      </c>
      <c r="W341" s="38">
        <v>4.7226339225338121</v>
      </c>
      <c r="X341" s="38">
        <v>273</v>
      </c>
      <c r="Y341" s="20">
        <v>1</v>
      </c>
      <c r="Z341" s="20">
        <v>1</v>
      </c>
    </row>
    <row r="342" spans="1:26">
      <c r="A342" s="38" t="s">
        <v>343</v>
      </c>
      <c r="B342" s="38">
        <v>401</v>
      </c>
      <c r="C342" t="s">
        <v>994</v>
      </c>
      <c r="D342" s="38">
        <v>602</v>
      </c>
      <c r="E342" t="s">
        <v>994</v>
      </c>
      <c r="F342">
        <f t="shared" si="91"/>
        <v>0</v>
      </c>
      <c r="G342">
        <f t="shared" si="92"/>
        <v>1</v>
      </c>
      <c r="H342" s="20">
        <f t="shared" si="93"/>
        <v>0</v>
      </c>
      <c r="I342">
        <f t="shared" si="94"/>
        <v>0</v>
      </c>
      <c r="J342">
        <f t="shared" si="85"/>
        <v>0</v>
      </c>
      <c r="K342">
        <f t="shared" si="95"/>
        <v>0</v>
      </c>
      <c r="L342">
        <f t="shared" si="86"/>
        <v>0</v>
      </c>
      <c r="M342">
        <f t="shared" si="96"/>
        <v>0</v>
      </c>
      <c r="N342">
        <f t="shared" si="87"/>
        <v>0</v>
      </c>
      <c r="O342">
        <f t="shared" si="97"/>
        <v>0</v>
      </c>
      <c r="P342">
        <f t="shared" si="88"/>
        <v>0</v>
      </c>
      <c r="Q342">
        <f t="shared" si="98"/>
        <v>0</v>
      </c>
      <c r="R342">
        <f t="shared" si="89"/>
        <v>0</v>
      </c>
      <c r="S342">
        <f t="shared" si="99"/>
        <v>0</v>
      </c>
      <c r="T342">
        <f t="shared" si="90"/>
        <v>0</v>
      </c>
      <c r="U342" s="20">
        <f t="shared" si="100"/>
        <v>0</v>
      </c>
      <c r="V342" s="20">
        <f t="shared" si="101"/>
        <v>0</v>
      </c>
      <c r="W342" s="38">
        <v>3.2253092817258628</v>
      </c>
      <c r="X342" s="38">
        <v>409</v>
      </c>
      <c r="Y342" s="20">
        <v>1</v>
      </c>
      <c r="Z342" s="20">
        <v>1</v>
      </c>
    </row>
    <row r="343" spans="1:26">
      <c r="A343" s="38" t="s">
        <v>344</v>
      </c>
      <c r="B343" s="38">
        <v>403</v>
      </c>
      <c r="C343" t="s">
        <v>994</v>
      </c>
      <c r="D343" s="38">
        <v>406</v>
      </c>
      <c r="E343" t="s">
        <v>994</v>
      </c>
      <c r="F343">
        <f t="shared" si="91"/>
        <v>0</v>
      </c>
      <c r="G343">
        <f t="shared" si="92"/>
        <v>1</v>
      </c>
      <c r="H343" s="20">
        <f t="shared" si="93"/>
        <v>0</v>
      </c>
      <c r="I343">
        <f t="shared" si="94"/>
        <v>0</v>
      </c>
      <c r="J343">
        <f t="shared" si="85"/>
        <v>0</v>
      </c>
      <c r="K343">
        <f t="shared" si="95"/>
        <v>0</v>
      </c>
      <c r="L343">
        <f t="shared" si="86"/>
        <v>0</v>
      </c>
      <c r="M343">
        <f t="shared" si="96"/>
        <v>0</v>
      </c>
      <c r="N343">
        <f t="shared" si="87"/>
        <v>0</v>
      </c>
      <c r="O343">
        <f t="shared" si="97"/>
        <v>0</v>
      </c>
      <c r="P343">
        <f t="shared" si="88"/>
        <v>0</v>
      </c>
      <c r="Q343">
        <f t="shared" si="98"/>
        <v>0</v>
      </c>
      <c r="R343">
        <f t="shared" si="89"/>
        <v>0</v>
      </c>
      <c r="S343">
        <f t="shared" si="99"/>
        <v>0</v>
      </c>
      <c r="T343">
        <f t="shared" si="90"/>
        <v>0</v>
      </c>
      <c r="U343" s="20">
        <f t="shared" si="100"/>
        <v>0</v>
      </c>
      <c r="V343" s="20">
        <f t="shared" si="101"/>
        <v>0</v>
      </c>
      <c r="W343" s="38">
        <v>4.9258275746247424</v>
      </c>
      <c r="X343" s="38">
        <v>230</v>
      </c>
      <c r="Y343" s="20">
        <v>1</v>
      </c>
      <c r="Z343" s="20">
        <v>1</v>
      </c>
    </row>
    <row r="344" spans="1:26">
      <c r="A344" s="38" t="s">
        <v>345</v>
      </c>
      <c r="B344" s="38">
        <v>102</v>
      </c>
      <c r="C344" t="s">
        <v>993</v>
      </c>
      <c r="D344" s="38">
        <v>801</v>
      </c>
      <c r="E344" t="s">
        <v>993</v>
      </c>
      <c r="F344">
        <f t="shared" si="91"/>
        <v>1</v>
      </c>
      <c r="G344">
        <f t="shared" si="92"/>
        <v>1</v>
      </c>
      <c r="H344" s="20">
        <f t="shared" si="93"/>
        <v>0</v>
      </c>
      <c r="I344">
        <f t="shared" si="94"/>
        <v>1</v>
      </c>
      <c r="J344">
        <f t="shared" si="85"/>
        <v>0</v>
      </c>
      <c r="K344">
        <f t="shared" si="95"/>
        <v>0</v>
      </c>
      <c r="L344">
        <f t="shared" si="86"/>
        <v>0</v>
      </c>
      <c r="M344">
        <f t="shared" si="96"/>
        <v>0</v>
      </c>
      <c r="N344">
        <f t="shared" si="87"/>
        <v>0</v>
      </c>
      <c r="O344">
        <f t="shared" si="97"/>
        <v>0</v>
      </c>
      <c r="P344">
        <f t="shared" si="88"/>
        <v>0</v>
      </c>
      <c r="Q344">
        <f t="shared" si="98"/>
        <v>0</v>
      </c>
      <c r="R344">
        <f t="shared" si="89"/>
        <v>0</v>
      </c>
      <c r="S344">
        <f t="shared" si="99"/>
        <v>1</v>
      </c>
      <c r="T344">
        <f t="shared" si="90"/>
        <v>0</v>
      </c>
      <c r="U344" s="20">
        <f t="shared" si="100"/>
        <v>0</v>
      </c>
      <c r="V344" s="20">
        <f t="shared" si="101"/>
        <v>0</v>
      </c>
      <c r="W344" s="38">
        <v>3.2855573090077739</v>
      </c>
      <c r="X344" s="38">
        <v>229</v>
      </c>
      <c r="Y344" s="20">
        <v>0</v>
      </c>
      <c r="Z344" s="20">
        <v>1</v>
      </c>
    </row>
    <row r="345" spans="1:26">
      <c r="A345" s="38" t="s">
        <v>346</v>
      </c>
      <c r="B345" s="38">
        <v>102</v>
      </c>
      <c r="C345" t="s">
        <v>993</v>
      </c>
      <c r="D345" s="38">
        <v>403</v>
      </c>
      <c r="E345" t="s">
        <v>994</v>
      </c>
      <c r="F345">
        <f t="shared" si="91"/>
        <v>1</v>
      </c>
      <c r="G345">
        <f t="shared" si="92"/>
        <v>0</v>
      </c>
      <c r="H345" s="20">
        <f t="shared" si="93"/>
        <v>0</v>
      </c>
      <c r="I345">
        <f t="shared" si="94"/>
        <v>1</v>
      </c>
      <c r="J345">
        <f t="shared" si="85"/>
        <v>0</v>
      </c>
      <c r="K345">
        <f t="shared" si="95"/>
        <v>0</v>
      </c>
      <c r="L345">
        <f t="shared" si="86"/>
        <v>0</v>
      </c>
      <c r="M345">
        <f t="shared" si="96"/>
        <v>0</v>
      </c>
      <c r="N345">
        <f t="shared" si="87"/>
        <v>0</v>
      </c>
      <c r="O345">
        <f t="shared" si="97"/>
        <v>0</v>
      </c>
      <c r="P345">
        <f t="shared" si="88"/>
        <v>0</v>
      </c>
      <c r="Q345">
        <f t="shared" si="98"/>
        <v>0</v>
      </c>
      <c r="R345">
        <f t="shared" si="89"/>
        <v>0</v>
      </c>
      <c r="S345">
        <f t="shared" si="99"/>
        <v>0</v>
      </c>
      <c r="T345">
        <f t="shared" si="90"/>
        <v>0</v>
      </c>
      <c r="U345" s="20">
        <f t="shared" si="100"/>
        <v>0</v>
      </c>
      <c r="V345" s="20">
        <f t="shared" si="101"/>
        <v>0</v>
      </c>
      <c r="W345" s="38">
        <v>5.3729120029701063</v>
      </c>
      <c r="X345" s="38">
        <v>27</v>
      </c>
      <c r="Y345" s="20">
        <v>0</v>
      </c>
      <c r="Z345" s="20">
        <v>1</v>
      </c>
    </row>
    <row r="346" spans="1:26">
      <c r="A346" s="38" t="s">
        <v>347</v>
      </c>
      <c r="B346" s="38">
        <v>1203</v>
      </c>
      <c r="C346" t="s">
        <v>993</v>
      </c>
      <c r="D346" s="38">
        <v>1402</v>
      </c>
      <c r="E346" t="s">
        <v>993</v>
      </c>
      <c r="F346">
        <f t="shared" si="91"/>
        <v>1</v>
      </c>
      <c r="G346">
        <f t="shared" si="92"/>
        <v>1</v>
      </c>
      <c r="H346" s="20">
        <f t="shared" si="93"/>
        <v>0</v>
      </c>
      <c r="I346">
        <f t="shared" si="94"/>
        <v>0</v>
      </c>
      <c r="J346">
        <f t="shared" si="85"/>
        <v>0</v>
      </c>
      <c r="K346">
        <f t="shared" si="95"/>
        <v>0</v>
      </c>
      <c r="L346">
        <f t="shared" si="86"/>
        <v>0</v>
      </c>
      <c r="M346">
        <f t="shared" si="96"/>
        <v>0</v>
      </c>
      <c r="N346">
        <f t="shared" si="87"/>
        <v>0</v>
      </c>
      <c r="O346">
        <f t="shared" si="97"/>
        <v>0</v>
      </c>
      <c r="P346">
        <f t="shared" si="88"/>
        <v>0</v>
      </c>
      <c r="Q346">
        <f t="shared" si="98"/>
        <v>0</v>
      </c>
      <c r="R346">
        <f t="shared" si="89"/>
        <v>0</v>
      </c>
      <c r="S346">
        <f t="shared" si="99"/>
        <v>0</v>
      </c>
      <c r="T346">
        <f t="shared" si="90"/>
        <v>0</v>
      </c>
      <c r="U346" s="20">
        <f t="shared" si="100"/>
        <v>0</v>
      </c>
      <c r="V346" s="20">
        <f t="shared" si="101"/>
        <v>0</v>
      </c>
      <c r="W346" s="38">
        <v>3.6127838567197355</v>
      </c>
      <c r="X346" s="38">
        <v>473</v>
      </c>
      <c r="Y346" s="20">
        <v>0</v>
      </c>
      <c r="Z346" s="20">
        <v>1</v>
      </c>
    </row>
    <row r="347" spans="1:26">
      <c r="A347" s="38" t="s">
        <v>348</v>
      </c>
      <c r="B347" s="38">
        <v>602</v>
      </c>
      <c r="C347" t="s">
        <v>994</v>
      </c>
      <c r="D347" s="38">
        <v>702</v>
      </c>
      <c r="E347" t="s">
        <v>993</v>
      </c>
      <c r="F347">
        <f t="shared" si="91"/>
        <v>1</v>
      </c>
      <c r="G347">
        <f t="shared" si="92"/>
        <v>0</v>
      </c>
      <c r="H347" s="20">
        <f t="shared" si="93"/>
        <v>0</v>
      </c>
      <c r="I347">
        <f t="shared" si="94"/>
        <v>0</v>
      </c>
      <c r="J347">
        <f t="shared" si="85"/>
        <v>0</v>
      </c>
      <c r="K347">
        <f t="shared" si="95"/>
        <v>0</v>
      </c>
      <c r="L347">
        <f t="shared" si="86"/>
        <v>0</v>
      </c>
      <c r="M347">
        <f t="shared" si="96"/>
        <v>0</v>
      </c>
      <c r="N347">
        <f t="shared" si="87"/>
        <v>0</v>
      </c>
      <c r="O347">
        <f t="shared" si="97"/>
        <v>0</v>
      </c>
      <c r="P347">
        <f t="shared" si="88"/>
        <v>0</v>
      </c>
      <c r="Q347">
        <f t="shared" si="98"/>
        <v>1</v>
      </c>
      <c r="R347">
        <f t="shared" si="89"/>
        <v>0</v>
      </c>
      <c r="S347">
        <f t="shared" si="99"/>
        <v>0</v>
      </c>
      <c r="T347">
        <f t="shared" si="90"/>
        <v>0</v>
      </c>
      <c r="U347" s="20">
        <f t="shared" si="100"/>
        <v>0</v>
      </c>
      <c r="V347" s="20">
        <f t="shared" si="101"/>
        <v>0</v>
      </c>
      <c r="W347" s="38">
        <v>5.6344772701607315</v>
      </c>
      <c r="X347" s="38">
        <v>36</v>
      </c>
      <c r="Y347" s="20">
        <v>0</v>
      </c>
      <c r="Z347" s="20">
        <v>1</v>
      </c>
    </row>
    <row r="348" spans="1:26">
      <c r="A348" s="38" t="s">
        <v>349</v>
      </c>
      <c r="B348" s="38">
        <v>303</v>
      </c>
      <c r="C348" t="s">
        <v>993</v>
      </c>
      <c r="D348" s="38">
        <v>702</v>
      </c>
      <c r="E348" t="s">
        <v>993</v>
      </c>
      <c r="F348">
        <f t="shared" si="91"/>
        <v>1</v>
      </c>
      <c r="G348">
        <f t="shared" si="92"/>
        <v>1</v>
      </c>
      <c r="H348" s="20">
        <f t="shared" si="93"/>
        <v>0</v>
      </c>
      <c r="I348">
        <f t="shared" si="94"/>
        <v>0</v>
      </c>
      <c r="J348">
        <f t="shared" si="85"/>
        <v>0</v>
      </c>
      <c r="K348">
        <f t="shared" si="95"/>
        <v>0</v>
      </c>
      <c r="L348">
        <f t="shared" si="86"/>
        <v>0</v>
      </c>
      <c r="M348">
        <f t="shared" si="96"/>
        <v>1</v>
      </c>
      <c r="N348">
        <f t="shared" si="87"/>
        <v>0</v>
      </c>
      <c r="O348">
        <f t="shared" si="97"/>
        <v>0</v>
      </c>
      <c r="P348">
        <f t="shared" si="88"/>
        <v>0</v>
      </c>
      <c r="Q348">
        <f t="shared" si="98"/>
        <v>1</v>
      </c>
      <c r="R348">
        <f t="shared" si="89"/>
        <v>0</v>
      </c>
      <c r="S348">
        <f t="shared" si="99"/>
        <v>0</v>
      </c>
      <c r="T348">
        <f t="shared" si="90"/>
        <v>0</v>
      </c>
      <c r="U348" s="20">
        <f t="shared" si="100"/>
        <v>0</v>
      </c>
      <c r="V348" s="20">
        <f t="shared" si="101"/>
        <v>0</v>
      </c>
      <c r="W348" s="38">
        <v>5.4014005407815437</v>
      </c>
      <c r="X348" s="38">
        <v>205</v>
      </c>
      <c r="Y348" s="20">
        <v>0</v>
      </c>
      <c r="Z348" s="20">
        <v>1</v>
      </c>
    </row>
    <row r="349" spans="1:26">
      <c r="A349" s="38" t="s">
        <v>350</v>
      </c>
      <c r="B349" s="38">
        <v>602</v>
      </c>
      <c r="C349" t="s">
        <v>994</v>
      </c>
      <c r="D349" s="38">
        <v>1505</v>
      </c>
      <c r="E349" t="s">
        <v>994</v>
      </c>
      <c r="F349">
        <f t="shared" si="91"/>
        <v>0</v>
      </c>
      <c r="G349">
        <f t="shared" si="92"/>
        <v>1</v>
      </c>
      <c r="H349" s="20">
        <f t="shared" si="93"/>
        <v>0</v>
      </c>
      <c r="I349">
        <f t="shared" si="94"/>
        <v>0</v>
      </c>
      <c r="J349">
        <f t="shared" si="85"/>
        <v>0</v>
      </c>
      <c r="K349">
        <f t="shared" si="95"/>
        <v>0</v>
      </c>
      <c r="L349">
        <f t="shared" si="86"/>
        <v>0</v>
      </c>
      <c r="M349">
        <f t="shared" si="96"/>
        <v>0</v>
      </c>
      <c r="N349">
        <f t="shared" si="87"/>
        <v>0</v>
      </c>
      <c r="O349">
        <f t="shared" si="97"/>
        <v>0</v>
      </c>
      <c r="P349">
        <f t="shared" si="88"/>
        <v>0</v>
      </c>
      <c r="Q349">
        <f t="shared" si="98"/>
        <v>0</v>
      </c>
      <c r="R349">
        <f t="shared" si="89"/>
        <v>0</v>
      </c>
      <c r="S349">
        <f t="shared" si="99"/>
        <v>0</v>
      </c>
      <c r="T349">
        <f t="shared" si="90"/>
        <v>0</v>
      </c>
      <c r="U349" s="20">
        <f t="shared" si="100"/>
        <v>0</v>
      </c>
      <c r="V349" s="20">
        <f t="shared" si="101"/>
        <v>0</v>
      </c>
      <c r="W349" s="38">
        <v>6.1038037209559572</v>
      </c>
      <c r="X349" s="38">
        <v>328</v>
      </c>
      <c r="Y349" s="20">
        <v>1</v>
      </c>
      <c r="Z349" s="20">
        <v>1</v>
      </c>
    </row>
    <row r="350" spans="1:26">
      <c r="A350" s="38" t="s">
        <v>351</v>
      </c>
      <c r="B350" s="38">
        <v>801</v>
      </c>
      <c r="C350" t="s">
        <v>993</v>
      </c>
      <c r="D350" s="38" t="s">
        <v>507</v>
      </c>
      <c r="E350" t="s">
        <v>993</v>
      </c>
      <c r="F350">
        <f t="shared" si="91"/>
        <v>1</v>
      </c>
      <c r="G350">
        <f t="shared" si="92"/>
        <v>1</v>
      </c>
      <c r="H350" s="20">
        <f t="shared" si="93"/>
        <v>0</v>
      </c>
      <c r="I350">
        <f t="shared" si="94"/>
        <v>0</v>
      </c>
      <c r="J350">
        <f t="shared" si="85"/>
        <v>0</v>
      </c>
      <c r="K350">
        <f t="shared" si="95"/>
        <v>0</v>
      </c>
      <c r="L350">
        <f t="shared" si="86"/>
        <v>0</v>
      </c>
      <c r="M350">
        <f t="shared" si="96"/>
        <v>0</v>
      </c>
      <c r="N350">
        <f t="shared" si="87"/>
        <v>0</v>
      </c>
      <c r="O350">
        <f t="shared" si="97"/>
        <v>0</v>
      </c>
      <c r="P350">
        <f t="shared" si="88"/>
        <v>0</v>
      </c>
      <c r="Q350">
        <f t="shared" si="98"/>
        <v>0</v>
      </c>
      <c r="R350">
        <f t="shared" si="89"/>
        <v>0</v>
      </c>
      <c r="S350">
        <f t="shared" si="99"/>
        <v>1</v>
      </c>
      <c r="T350">
        <f t="shared" si="90"/>
        <v>0</v>
      </c>
      <c r="U350" s="20">
        <f t="shared" si="100"/>
        <v>0</v>
      </c>
      <c r="V350" s="20">
        <f t="shared" si="101"/>
        <v>0</v>
      </c>
      <c r="W350" s="38">
        <v>4.1522883443830567</v>
      </c>
      <c r="X350" s="38">
        <v>22</v>
      </c>
      <c r="Y350" s="20">
        <v>0</v>
      </c>
      <c r="Z350" s="20">
        <v>1</v>
      </c>
    </row>
    <row r="351" spans="1:26">
      <c r="A351" s="38" t="s">
        <v>352</v>
      </c>
      <c r="B351" s="38">
        <v>702</v>
      </c>
      <c r="C351" t="s">
        <v>993</v>
      </c>
      <c r="D351" s="38">
        <v>1505</v>
      </c>
      <c r="E351" t="s">
        <v>994</v>
      </c>
      <c r="F351">
        <f t="shared" si="91"/>
        <v>1</v>
      </c>
      <c r="G351">
        <f t="shared" si="92"/>
        <v>0</v>
      </c>
      <c r="H351" s="20">
        <f t="shared" si="93"/>
        <v>0</v>
      </c>
      <c r="I351">
        <f t="shared" si="94"/>
        <v>0</v>
      </c>
      <c r="J351">
        <f t="shared" si="85"/>
        <v>0</v>
      </c>
      <c r="K351">
        <f t="shared" si="95"/>
        <v>0</v>
      </c>
      <c r="L351">
        <f t="shared" si="86"/>
        <v>0</v>
      </c>
      <c r="M351">
        <f t="shared" si="96"/>
        <v>0</v>
      </c>
      <c r="N351">
        <f t="shared" si="87"/>
        <v>0</v>
      </c>
      <c r="O351">
        <f t="shared" si="97"/>
        <v>0</v>
      </c>
      <c r="P351">
        <f t="shared" si="88"/>
        <v>0</v>
      </c>
      <c r="Q351">
        <f t="shared" si="98"/>
        <v>1</v>
      </c>
      <c r="R351">
        <f t="shared" si="89"/>
        <v>0</v>
      </c>
      <c r="S351">
        <f t="shared" si="99"/>
        <v>0</v>
      </c>
      <c r="T351">
        <f t="shared" si="90"/>
        <v>0</v>
      </c>
      <c r="U351" s="20">
        <f t="shared" si="100"/>
        <v>0</v>
      </c>
      <c r="V351" s="20">
        <f t="shared" si="101"/>
        <v>0</v>
      </c>
      <c r="W351" s="38">
        <v>5.1105897102992488</v>
      </c>
      <c r="X351" s="38">
        <v>186</v>
      </c>
      <c r="Y351" s="20">
        <v>0</v>
      </c>
      <c r="Z351" s="20">
        <v>1</v>
      </c>
    </row>
    <row r="352" spans="1:26">
      <c r="A352" s="38" t="s">
        <v>353</v>
      </c>
      <c r="B352" s="38">
        <v>403</v>
      </c>
      <c r="C352" t="s">
        <v>994</v>
      </c>
      <c r="D352" s="38">
        <v>701</v>
      </c>
      <c r="E352" t="s">
        <v>993</v>
      </c>
      <c r="F352">
        <f t="shared" si="91"/>
        <v>1</v>
      </c>
      <c r="G352">
        <f t="shared" si="92"/>
        <v>0</v>
      </c>
      <c r="H352" s="20">
        <f t="shared" si="93"/>
        <v>1</v>
      </c>
      <c r="I352">
        <f t="shared" si="94"/>
        <v>0</v>
      </c>
      <c r="J352">
        <f t="shared" si="85"/>
        <v>0</v>
      </c>
      <c r="K352">
        <f t="shared" si="95"/>
        <v>0</v>
      </c>
      <c r="L352">
        <f t="shared" si="86"/>
        <v>0</v>
      </c>
      <c r="M352">
        <f t="shared" si="96"/>
        <v>0</v>
      </c>
      <c r="N352">
        <f t="shared" si="87"/>
        <v>0</v>
      </c>
      <c r="O352">
        <f t="shared" si="97"/>
        <v>0</v>
      </c>
      <c r="P352">
        <f t="shared" si="88"/>
        <v>0</v>
      </c>
      <c r="Q352">
        <f t="shared" si="98"/>
        <v>0</v>
      </c>
      <c r="R352">
        <f t="shared" si="89"/>
        <v>0</v>
      </c>
      <c r="S352">
        <f t="shared" si="99"/>
        <v>0</v>
      </c>
      <c r="T352">
        <f t="shared" si="90"/>
        <v>0</v>
      </c>
      <c r="U352" s="20">
        <f t="shared" si="100"/>
        <v>0</v>
      </c>
      <c r="V352" s="20">
        <f t="shared" si="101"/>
        <v>0</v>
      </c>
      <c r="W352" s="38">
        <v>4.77232170672292</v>
      </c>
      <c r="X352" s="38">
        <v>215</v>
      </c>
      <c r="Y352" s="20">
        <v>1</v>
      </c>
      <c r="Z352" s="20">
        <v>1</v>
      </c>
    </row>
    <row r="353" spans="1:26">
      <c r="A353" s="38" t="s">
        <v>354</v>
      </c>
      <c r="B353" s="38">
        <v>702</v>
      </c>
      <c r="C353" t="s">
        <v>993</v>
      </c>
      <c r="D353" s="38" t="s">
        <v>507</v>
      </c>
      <c r="E353" t="s">
        <v>993</v>
      </c>
      <c r="F353">
        <f t="shared" si="91"/>
        <v>1</v>
      </c>
      <c r="G353">
        <f t="shared" si="92"/>
        <v>1</v>
      </c>
      <c r="H353" s="20">
        <f t="shared" si="93"/>
        <v>0</v>
      </c>
      <c r="I353">
        <f t="shared" si="94"/>
        <v>0</v>
      </c>
      <c r="J353">
        <f t="shared" si="85"/>
        <v>0</v>
      </c>
      <c r="K353">
        <f t="shared" si="95"/>
        <v>0</v>
      </c>
      <c r="L353">
        <f t="shared" si="86"/>
        <v>0</v>
      </c>
      <c r="M353">
        <f t="shared" si="96"/>
        <v>0</v>
      </c>
      <c r="N353">
        <f t="shared" si="87"/>
        <v>0</v>
      </c>
      <c r="O353">
        <f t="shared" si="97"/>
        <v>0</v>
      </c>
      <c r="P353">
        <f t="shared" si="88"/>
        <v>0</v>
      </c>
      <c r="Q353">
        <f t="shared" si="98"/>
        <v>1</v>
      </c>
      <c r="R353">
        <f t="shared" si="89"/>
        <v>0</v>
      </c>
      <c r="S353">
        <f t="shared" si="99"/>
        <v>0</v>
      </c>
      <c r="T353">
        <f t="shared" si="90"/>
        <v>0</v>
      </c>
      <c r="U353" s="20">
        <f t="shared" si="100"/>
        <v>0</v>
      </c>
      <c r="V353" s="20">
        <f t="shared" si="101"/>
        <v>0</v>
      </c>
      <c r="W353" s="38">
        <v>3.8469553250198238</v>
      </c>
      <c r="X353" s="38">
        <v>341</v>
      </c>
      <c r="Y353" s="20">
        <v>0</v>
      </c>
      <c r="Z353" s="20">
        <v>1</v>
      </c>
    </row>
    <row r="354" spans="1:26">
      <c r="A354" s="38" t="s">
        <v>355</v>
      </c>
      <c r="B354" s="38">
        <v>702</v>
      </c>
      <c r="C354" t="s">
        <v>993</v>
      </c>
      <c r="D354" s="38" t="s">
        <v>507</v>
      </c>
      <c r="E354" t="s">
        <v>993</v>
      </c>
      <c r="F354">
        <f t="shared" si="91"/>
        <v>1</v>
      </c>
      <c r="G354">
        <f t="shared" si="92"/>
        <v>1</v>
      </c>
      <c r="H354" s="20">
        <f t="shared" si="93"/>
        <v>0</v>
      </c>
      <c r="I354">
        <f t="shared" si="94"/>
        <v>0</v>
      </c>
      <c r="J354">
        <f t="shared" si="85"/>
        <v>0</v>
      </c>
      <c r="K354">
        <f t="shared" si="95"/>
        <v>0</v>
      </c>
      <c r="L354">
        <f t="shared" si="86"/>
        <v>0</v>
      </c>
      <c r="M354">
        <f t="shared" si="96"/>
        <v>0</v>
      </c>
      <c r="N354">
        <f t="shared" si="87"/>
        <v>0</v>
      </c>
      <c r="O354">
        <f t="shared" si="97"/>
        <v>0</v>
      </c>
      <c r="P354">
        <f t="shared" si="88"/>
        <v>0</v>
      </c>
      <c r="Q354">
        <f t="shared" si="98"/>
        <v>1</v>
      </c>
      <c r="R354">
        <f t="shared" si="89"/>
        <v>0</v>
      </c>
      <c r="S354">
        <f t="shared" si="99"/>
        <v>0</v>
      </c>
      <c r="T354">
        <f t="shared" si="90"/>
        <v>0</v>
      </c>
      <c r="U354" s="20">
        <f t="shared" si="100"/>
        <v>0</v>
      </c>
      <c r="V354" s="20">
        <f t="shared" si="101"/>
        <v>0</v>
      </c>
      <c r="W354" s="38">
        <v>4.9258275746247424</v>
      </c>
      <c r="X354" s="38">
        <v>233</v>
      </c>
      <c r="Y354" s="20">
        <v>0</v>
      </c>
      <c r="Z354" s="20">
        <v>1</v>
      </c>
    </row>
    <row r="355" spans="1:26">
      <c r="A355" s="38" t="s">
        <v>356</v>
      </c>
      <c r="B355" s="38">
        <v>302</v>
      </c>
      <c r="C355" t="s">
        <v>993</v>
      </c>
      <c r="D355" s="38">
        <v>1505</v>
      </c>
      <c r="E355" t="s">
        <v>994</v>
      </c>
      <c r="F355">
        <f t="shared" si="91"/>
        <v>1</v>
      </c>
      <c r="G355">
        <f t="shared" si="92"/>
        <v>0</v>
      </c>
      <c r="H355" s="20">
        <f t="shared" si="93"/>
        <v>0</v>
      </c>
      <c r="I355">
        <f t="shared" si="94"/>
        <v>0</v>
      </c>
      <c r="J355">
        <f t="shared" si="85"/>
        <v>0</v>
      </c>
      <c r="K355">
        <f t="shared" si="95"/>
        <v>1</v>
      </c>
      <c r="L355">
        <f t="shared" si="86"/>
        <v>0</v>
      </c>
      <c r="M355">
        <f t="shared" si="96"/>
        <v>0</v>
      </c>
      <c r="N355">
        <f t="shared" si="87"/>
        <v>0</v>
      </c>
      <c r="O355">
        <f t="shared" si="97"/>
        <v>0</v>
      </c>
      <c r="P355">
        <f t="shared" si="88"/>
        <v>0</v>
      </c>
      <c r="Q355">
        <f t="shared" si="98"/>
        <v>0</v>
      </c>
      <c r="R355">
        <f t="shared" si="89"/>
        <v>0</v>
      </c>
      <c r="S355">
        <f t="shared" si="99"/>
        <v>0</v>
      </c>
      <c r="T355">
        <f t="shared" si="90"/>
        <v>0</v>
      </c>
      <c r="U355" s="20">
        <f t="shared" si="100"/>
        <v>0</v>
      </c>
      <c r="V355" s="20">
        <f t="shared" si="101"/>
        <v>0</v>
      </c>
      <c r="W355" s="38">
        <v>4.7520484478194387</v>
      </c>
      <c r="X355" s="38">
        <v>180</v>
      </c>
      <c r="Y355" s="20">
        <v>0</v>
      </c>
      <c r="Z355" s="20">
        <v>1</v>
      </c>
    </row>
    <row r="356" spans="1:26">
      <c r="A356" s="38" t="s">
        <v>357</v>
      </c>
      <c r="B356" s="38">
        <v>102</v>
      </c>
      <c r="C356" t="s">
        <v>993</v>
      </c>
      <c r="D356" s="38">
        <v>701</v>
      </c>
      <c r="E356" t="s">
        <v>993</v>
      </c>
      <c r="F356">
        <f t="shared" si="91"/>
        <v>1</v>
      </c>
      <c r="G356">
        <f t="shared" si="92"/>
        <v>1</v>
      </c>
      <c r="H356" s="20">
        <f t="shared" si="93"/>
        <v>0</v>
      </c>
      <c r="I356">
        <f t="shared" si="94"/>
        <v>1</v>
      </c>
      <c r="J356">
        <f t="shared" si="85"/>
        <v>0</v>
      </c>
      <c r="K356">
        <f t="shared" si="95"/>
        <v>0</v>
      </c>
      <c r="L356">
        <f t="shared" si="86"/>
        <v>0</v>
      </c>
      <c r="M356">
        <f t="shared" si="96"/>
        <v>0</v>
      </c>
      <c r="N356">
        <f t="shared" si="87"/>
        <v>0</v>
      </c>
      <c r="O356">
        <f t="shared" si="97"/>
        <v>0</v>
      </c>
      <c r="P356">
        <f t="shared" si="88"/>
        <v>0</v>
      </c>
      <c r="Q356">
        <f t="shared" si="98"/>
        <v>0</v>
      </c>
      <c r="R356">
        <f t="shared" si="89"/>
        <v>0</v>
      </c>
      <c r="S356">
        <f t="shared" si="99"/>
        <v>0</v>
      </c>
      <c r="T356">
        <f t="shared" si="90"/>
        <v>0</v>
      </c>
      <c r="U356" s="20">
        <f t="shared" si="100"/>
        <v>0</v>
      </c>
      <c r="V356" s="20">
        <f t="shared" si="101"/>
        <v>0</v>
      </c>
      <c r="W356" s="38">
        <v>4.5526682161121936</v>
      </c>
      <c r="X356" s="38">
        <v>480</v>
      </c>
      <c r="Y356" s="20">
        <v>0</v>
      </c>
      <c r="Z356" s="20">
        <v>1</v>
      </c>
    </row>
    <row r="357" spans="1:26">
      <c r="A357" s="38" t="s">
        <v>358</v>
      </c>
      <c r="B357" s="38">
        <v>303</v>
      </c>
      <c r="C357" t="s">
        <v>993</v>
      </c>
      <c r="D357" s="38">
        <v>602</v>
      </c>
      <c r="E357" t="s">
        <v>994</v>
      </c>
      <c r="F357">
        <f t="shared" si="91"/>
        <v>1</v>
      </c>
      <c r="G357">
        <f t="shared" si="92"/>
        <v>0</v>
      </c>
      <c r="H357" s="20">
        <f t="shared" si="93"/>
        <v>0</v>
      </c>
      <c r="I357">
        <f t="shared" si="94"/>
        <v>0</v>
      </c>
      <c r="J357">
        <f t="shared" si="85"/>
        <v>0</v>
      </c>
      <c r="K357">
        <f t="shared" si="95"/>
        <v>0</v>
      </c>
      <c r="L357">
        <f t="shared" si="86"/>
        <v>0</v>
      </c>
      <c r="M357">
        <f t="shared" si="96"/>
        <v>1</v>
      </c>
      <c r="N357">
        <f t="shared" si="87"/>
        <v>0</v>
      </c>
      <c r="O357">
        <f t="shared" si="97"/>
        <v>0</v>
      </c>
      <c r="P357">
        <f t="shared" si="88"/>
        <v>0</v>
      </c>
      <c r="Q357">
        <f t="shared" si="98"/>
        <v>0</v>
      </c>
      <c r="R357">
        <f t="shared" si="89"/>
        <v>0</v>
      </c>
      <c r="S357">
        <f t="shared" si="99"/>
        <v>0</v>
      </c>
      <c r="T357">
        <f t="shared" si="90"/>
        <v>0</v>
      </c>
      <c r="U357" s="20">
        <f t="shared" si="100"/>
        <v>0</v>
      </c>
      <c r="V357" s="20">
        <f t="shared" si="101"/>
        <v>0</v>
      </c>
      <c r="W357" s="38">
        <v>2.9047155452786808</v>
      </c>
      <c r="X357" s="38">
        <v>713</v>
      </c>
      <c r="Y357" s="20">
        <v>0</v>
      </c>
      <c r="Z357" s="20">
        <v>1</v>
      </c>
    </row>
    <row r="358" spans="1:26">
      <c r="A358" s="38" t="s">
        <v>359</v>
      </c>
      <c r="B358" s="38">
        <v>801</v>
      </c>
      <c r="C358" t="s">
        <v>993</v>
      </c>
      <c r="D358" s="38" t="s">
        <v>507</v>
      </c>
      <c r="E358" t="s">
        <v>993</v>
      </c>
      <c r="F358">
        <f t="shared" si="91"/>
        <v>1</v>
      </c>
      <c r="G358">
        <f t="shared" si="92"/>
        <v>1</v>
      </c>
      <c r="H358" s="20">
        <f t="shared" si="93"/>
        <v>1</v>
      </c>
      <c r="I358">
        <f t="shared" si="94"/>
        <v>0</v>
      </c>
      <c r="J358">
        <f t="shared" si="85"/>
        <v>0</v>
      </c>
      <c r="K358">
        <f t="shared" si="95"/>
        <v>0</v>
      </c>
      <c r="L358">
        <f t="shared" si="86"/>
        <v>0</v>
      </c>
      <c r="M358">
        <f t="shared" si="96"/>
        <v>0</v>
      </c>
      <c r="N358">
        <f t="shared" si="87"/>
        <v>0</v>
      </c>
      <c r="O358">
        <f t="shared" si="97"/>
        <v>0</v>
      </c>
      <c r="P358">
        <f t="shared" si="88"/>
        <v>0</v>
      </c>
      <c r="Q358">
        <f t="shared" si="98"/>
        <v>0</v>
      </c>
      <c r="R358">
        <f t="shared" si="89"/>
        <v>0</v>
      </c>
      <c r="S358">
        <f t="shared" si="99"/>
        <v>1</v>
      </c>
      <c r="T358">
        <f t="shared" si="90"/>
        <v>1</v>
      </c>
      <c r="U358" s="20">
        <f t="shared" si="100"/>
        <v>0</v>
      </c>
      <c r="V358" s="20">
        <f t="shared" si="101"/>
        <v>0</v>
      </c>
      <c r="W358" s="38">
        <v>5.1172712956557644</v>
      </c>
      <c r="X358" s="38">
        <v>94</v>
      </c>
      <c r="Y358" s="20">
        <v>1</v>
      </c>
      <c r="Z358" s="20">
        <v>1</v>
      </c>
    </row>
    <row r="359" spans="1:26">
      <c r="A359" s="38" t="s">
        <v>360</v>
      </c>
      <c r="B359" s="38">
        <v>702</v>
      </c>
      <c r="C359" t="s">
        <v>993</v>
      </c>
      <c r="D359" s="38">
        <v>1402</v>
      </c>
      <c r="E359" t="s">
        <v>993</v>
      </c>
      <c r="F359">
        <f t="shared" si="91"/>
        <v>1</v>
      </c>
      <c r="G359">
        <f t="shared" si="92"/>
        <v>1</v>
      </c>
      <c r="H359" s="20">
        <f t="shared" si="93"/>
        <v>0</v>
      </c>
      <c r="I359">
        <f t="shared" si="94"/>
        <v>0</v>
      </c>
      <c r="J359">
        <f t="shared" si="85"/>
        <v>0</v>
      </c>
      <c r="K359">
        <f t="shared" si="95"/>
        <v>0</v>
      </c>
      <c r="L359">
        <f t="shared" si="86"/>
        <v>0</v>
      </c>
      <c r="M359">
        <f t="shared" si="96"/>
        <v>0</v>
      </c>
      <c r="N359">
        <f t="shared" si="87"/>
        <v>0</v>
      </c>
      <c r="O359">
        <f t="shared" si="97"/>
        <v>0</v>
      </c>
      <c r="P359">
        <f t="shared" si="88"/>
        <v>0</v>
      </c>
      <c r="Q359">
        <f t="shared" si="98"/>
        <v>1</v>
      </c>
      <c r="R359">
        <f t="shared" si="89"/>
        <v>0</v>
      </c>
      <c r="S359">
        <f t="shared" si="99"/>
        <v>0</v>
      </c>
      <c r="T359">
        <f t="shared" si="90"/>
        <v>0</v>
      </c>
      <c r="U359" s="20">
        <f t="shared" si="100"/>
        <v>0</v>
      </c>
      <c r="V359" s="20">
        <f t="shared" si="101"/>
        <v>0</v>
      </c>
      <c r="W359" s="38">
        <v>4.1367205671564067</v>
      </c>
      <c r="X359" s="38">
        <v>260</v>
      </c>
      <c r="Y359" s="20">
        <v>0</v>
      </c>
      <c r="Z359" s="20">
        <v>1</v>
      </c>
    </row>
    <row r="360" spans="1:26">
      <c r="A360" s="38" t="s">
        <v>361</v>
      </c>
      <c r="B360" s="38">
        <v>801</v>
      </c>
      <c r="C360" t="s">
        <v>993</v>
      </c>
      <c r="D360" s="38">
        <v>1505</v>
      </c>
      <c r="E360" t="s">
        <v>994</v>
      </c>
      <c r="F360">
        <f t="shared" si="91"/>
        <v>1</v>
      </c>
      <c r="G360">
        <f t="shared" si="92"/>
        <v>0</v>
      </c>
      <c r="H360" s="20">
        <f t="shared" si="93"/>
        <v>1</v>
      </c>
      <c r="I360">
        <f t="shared" si="94"/>
        <v>0</v>
      </c>
      <c r="J360">
        <f t="shared" si="85"/>
        <v>0</v>
      </c>
      <c r="K360">
        <f t="shared" si="95"/>
        <v>0</v>
      </c>
      <c r="L360">
        <f t="shared" si="86"/>
        <v>0</v>
      </c>
      <c r="M360">
        <f t="shared" si="96"/>
        <v>0</v>
      </c>
      <c r="N360">
        <f t="shared" si="87"/>
        <v>0</v>
      </c>
      <c r="O360">
        <f t="shared" si="97"/>
        <v>0</v>
      </c>
      <c r="P360">
        <f t="shared" si="88"/>
        <v>0</v>
      </c>
      <c r="Q360">
        <f t="shared" si="98"/>
        <v>0</v>
      </c>
      <c r="R360">
        <f t="shared" si="89"/>
        <v>0</v>
      </c>
      <c r="S360">
        <f t="shared" si="99"/>
        <v>1</v>
      </c>
      <c r="T360">
        <f t="shared" si="90"/>
        <v>1</v>
      </c>
      <c r="U360" s="20">
        <f t="shared" si="100"/>
        <v>0</v>
      </c>
      <c r="V360" s="20">
        <f t="shared" si="101"/>
        <v>0</v>
      </c>
      <c r="W360" s="38">
        <v>5.3384564936046051</v>
      </c>
      <c r="X360" s="38">
        <v>709</v>
      </c>
      <c r="Y360" s="20">
        <v>1</v>
      </c>
      <c r="Z360" s="20">
        <v>1</v>
      </c>
    </row>
    <row r="361" spans="1:26">
      <c r="A361" s="38" t="s">
        <v>362</v>
      </c>
      <c r="B361" s="38">
        <v>1505</v>
      </c>
      <c r="C361" t="s">
        <v>994</v>
      </c>
      <c r="D361" s="38" t="s">
        <v>507</v>
      </c>
      <c r="E361" t="s">
        <v>994</v>
      </c>
      <c r="F361">
        <f t="shared" si="91"/>
        <v>0</v>
      </c>
      <c r="G361">
        <f t="shared" si="92"/>
        <v>1</v>
      </c>
      <c r="H361" s="20">
        <f t="shared" si="93"/>
        <v>0</v>
      </c>
      <c r="I361">
        <f t="shared" si="94"/>
        <v>0</v>
      </c>
      <c r="J361">
        <f t="shared" si="85"/>
        <v>0</v>
      </c>
      <c r="K361">
        <f t="shared" si="95"/>
        <v>0</v>
      </c>
      <c r="L361">
        <f t="shared" si="86"/>
        <v>0</v>
      </c>
      <c r="M361">
        <f t="shared" si="96"/>
        <v>0</v>
      </c>
      <c r="N361">
        <f t="shared" si="87"/>
        <v>0</v>
      </c>
      <c r="O361">
        <f t="shared" si="97"/>
        <v>0</v>
      </c>
      <c r="P361">
        <f t="shared" si="88"/>
        <v>0</v>
      </c>
      <c r="Q361">
        <f t="shared" si="98"/>
        <v>0</v>
      </c>
      <c r="R361">
        <f t="shared" si="89"/>
        <v>0</v>
      </c>
      <c r="S361">
        <f t="shared" si="99"/>
        <v>0</v>
      </c>
      <c r="T361">
        <f t="shared" si="90"/>
        <v>0</v>
      </c>
      <c r="U361" s="20">
        <f t="shared" si="100"/>
        <v>0</v>
      </c>
      <c r="V361" s="20">
        <f t="shared" si="101"/>
        <v>0</v>
      </c>
      <c r="W361" s="38">
        <v>5.2304489213782741</v>
      </c>
      <c r="X361" s="38">
        <v>420</v>
      </c>
      <c r="Y361" s="20">
        <v>0</v>
      </c>
      <c r="Z361" s="20">
        <v>1</v>
      </c>
    </row>
    <row r="362" spans="1:26">
      <c r="A362" s="38" t="s">
        <v>363</v>
      </c>
      <c r="B362" s="38">
        <v>102</v>
      </c>
      <c r="C362" t="s">
        <v>993</v>
      </c>
      <c r="D362" s="38">
        <v>302</v>
      </c>
      <c r="E362" t="s">
        <v>993</v>
      </c>
      <c r="F362">
        <f t="shared" si="91"/>
        <v>1</v>
      </c>
      <c r="G362">
        <f t="shared" si="92"/>
        <v>1</v>
      </c>
      <c r="H362" s="20">
        <f t="shared" si="93"/>
        <v>0</v>
      </c>
      <c r="I362">
        <f t="shared" si="94"/>
        <v>1</v>
      </c>
      <c r="J362">
        <f t="shared" si="85"/>
        <v>0</v>
      </c>
      <c r="K362">
        <f t="shared" si="95"/>
        <v>1</v>
      </c>
      <c r="L362">
        <f t="shared" si="86"/>
        <v>0</v>
      </c>
      <c r="M362">
        <f t="shared" si="96"/>
        <v>0</v>
      </c>
      <c r="N362">
        <f t="shared" si="87"/>
        <v>0</v>
      </c>
      <c r="O362">
        <f t="shared" si="97"/>
        <v>0</v>
      </c>
      <c r="P362">
        <f t="shared" si="88"/>
        <v>0</v>
      </c>
      <c r="Q362">
        <f t="shared" si="98"/>
        <v>0</v>
      </c>
      <c r="R362">
        <f t="shared" si="89"/>
        <v>0</v>
      </c>
      <c r="S362">
        <f t="shared" si="99"/>
        <v>0</v>
      </c>
      <c r="T362">
        <f t="shared" si="90"/>
        <v>0</v>
      </c>
      <c r="U362" s="20">
        <f t="shared" si="100"/>
        <v>0</v>
      </c>
      <c r="V362" s="20">
        <f t="shared" si="101"/>
        <v>0</v>
      </c>
      <c r="W362" s="38">
        <v>4.3117538610557542</v>
      </c>
      <c r="X362" s="38">
        <v>647</v>
      </c>
      <c r="Y362" s="20">
        <v>0</v>
      </c>
      <c r="Z362" s="20">
        <v>1</v>
      </c>
    </row>
    <row r="363" spans="1:26">
      <c r="A363" s="38" t="s">
        <v>364</v>
      </c>
      <c r="B363" s="38">
        <v>704</v>
      </c>
      <c r="C363" t="s">
        <v>993</v>
      </c>
      <c r="D363" s="38">
        <v>801</v>
      </c>
      <c r="E363" t="s">
        <v>993</v>
      </c>
      <c r="F363">
        <f t="shared" si="91"/>
        <v>1</v>
      </c>
      <c r="G363">
        <f t="shared" si="92"/>
        <v>1</v>
      </c>
      <c r="H363" s="20">
        <f t="shared" si="93"/>
        <v>0</v>
      </c>
      <c r="I363">
        <f t="shared" si="94"/>
        <v>0</v>
      </c>
      <c r="J363">
        <f t="shared" si="85"/>
        <v>0</v>
      </c>
      <c r="K363">
        <f t="shared" si="95"/>
        <v>0</v>
      </c>
      <c r="L363">
        <f t="shared" si="86"/>
        <v>0</v>
      </c>
      <c r="M363">
        <f t="shared" si="96"/>
        <v>0</v>
      </c>
      <c r="N363">
        <f t="shared" si="87"/>
        <v>0</v>
      </c>
      <c r="O363">
        <f t="shared" si="97"/>
        <v>0</v>
      </c>
      <c r="P363">
        <f t="shared" si="88"/>
        <v>0</v>
      </c>
      <c r="Q363">
        <f t="shared" si="98"/>
        <v>0</v>
      </c>
      <c r="R363">
        <f t="shared" si="89"/>
        <v>0</v>
      </c>
      <c r="S363">
        <f t="shared" si="99"/>
        <v>1</v>
      </c>
      <c r="T363">
        <f t="shared" si="90"/>
        <v>0</v>
      </c>
      <c r="U363" s="20">
        <f t="shared" si="100"/>
        <v>0</v>
      </c>
      <c r="V363" s="20">
        <f t="shared" si="101"/>
        <v>0</v>
      </c>
      <c r="W363" s="38">
        <v>4.6117233080073419</v>
      </c>
      <c r="X363" s="38">
        <v>17</v>
      </c>
      <c r="Y363" s="20">
        <v>0</v>
      </c>
      <c r="Z363" s="20">
        <v>1</v>
      </c>
    </row>
    <row r="364" spans="1:26">
      <c r="A364" s="38" t="s">
        <v>365</v>
      </c>
      <c r="B364" s="38">
        <v>102</v>
      </c>
      <c r="C364" t="s">
        <v>993</v>
      </c>
      <c r="D364" s="38">
        <v>801</v>
      </c>
      <c r="E364" t="s">
        <v>993</v>
      </c>
      <c r="F364">
        <f t="shared" si="91"/>
        <v>1</v>
      </c>
      <c r="G364">
        <f t="shared" si="92"/>
        <v>1</v>
      </c>
      <c r="H364" s="20">
        <f t="shared" si="93"/>
        <v>1</v>
      </c>
      <c r="I364">
        <f t="shared" si="94"/>
        <v>1</v>
      </c>
      <c r="J364">
        <f t="shared" si="85"/>
        <v>1</v>
      </c>
      <c r="K364">
        <f t="shared" si="95"/>
        <v>0</v>
      </c>
      <c r="L364">
        <f t="shared" si="86"/>
        <v>0</v>
      </c>
      <c r="M364">
        <f t="shared" si="96"/>
        <v>0</v>
      </c>
      <c r="N364">
        <f t="shared" si="87"/>
        <v>0</v>
      </c>
      <c r="O364">
        <f t="shared" si="97"/>
        <v>0</v>
      </c>
      <c r="P364">
        <f t="shared" si="88"/>
        <v>0</v>
      </c>
      <c r="Q364">
        <f t="shared" si="98"/>
        <v>0</v>
      </c>
      <c r="R364">
        <f t="shared" si="89"/>
        <v>0</v>
      </c>
      <c r="S364">
        <f t="shared" si="99"/>
        <v>1</v>
      </c>
      <c r="T364">
        <f t="shared" si="90"/>
        <v>1</v>
      </c>
      <c r="U364" s="20">
        <f t="shared" si="100"/>
        <v>0</v>
      </c>
      <c r="V364" s="20">
        <f t="shared" si="101"/>
        <v>0</v>
      </c>
      <c r="W364" s="38">
        <v>4.5378190950732744</v>
      </c>
      <c r="X364" s="38">
        <v>579</v>
      </c>
      <c r="Y364" s="20">
        <v>1</v>
      </c>
      <c r="Z364" s="20">
        <v>0</v>
      </c>
    </row>
    <row r="365" spans="1:26">
      <c r="A365" s="38" t="s">
        <v>366</v>
      </c>
      <c r="B365" s="38">
        <v>406</v>
      </c>
      <c r="C365" t="s">
        <v>994</v>
      </c>
      <c r="D365" s="38">
        <v>801</v>
      </c>
      <c r="E365" t="s">
        <v>993</v>
      </c>
      <c r="F365">
        <f t="shared" si="91"/>
        <v>1</v>
      </c>
      <c r="G365">
        <f t="shared" si="92"/>
        <v>0</v>
      </c>
      <c r="H365" s="20">
        <f t="shared" si="93"/>
        <v>1</v>
      </c>
      <c r="I365">
        <f t="shared" si="94"/>
        <v>0</v>
      </c>
      <c r="J365">
        <f t="shared" si="85"/>
        <v>0</v>
      </c>
      <c r="K365">
        <f t="shared" si="95"/>
        <v>0</v>
      </c>
      <c r="L365">
        <f t="shared" si="86"/>
        <v>0</v>
      </c>
      <c r="M365">
        <f t="shared" si="96"/>
        <v>0</v>
      </c>
      <c r="N365">
        <f t="shared" si="87"/>
        <v>0</v>
      </c>
      <c r="O365">
        <f t="shared" si="97"/>
        <v>0</v>
      </c>
      <c r="P365">
        <f t="shared" si="88"/>
        <v>0</v>
      </c>
      <c r="Q365">
        <f t="shared" si="98"/>
        <v>0</v>
      </c>
      <c r="R365">
        <f t="shared" si="89"/>
        <v>0</v>
      </c>
      <c r="S365">
        <f t="shared" si="99"/>
        <v>1</v>
      </c>
      <c r="T365">
        <f t="shared" si="90"/>
        <v>1</v>
      </c>
      <c r="U365" s="20">
        <f t="shared" si="100"/>
        <v>0</v>
      </c>
      <c r="V365" s="20">
        <f t="shared" si="101"/>
        <v>0</v>
      </c>
      <c r="W365" s="38">
        <v>5.4941545940184424</v>
      </c>
      <c r="X365" s="38">
        <v>15</v>
      </c>
      <c r="Y365" s="20">
        <v>1</v>
      </c>
      <c r="Z365" s="20">
        <v>1</v>
      </c>
    </row>
    <row r="366" spans="1:26">
      <c r="A366" s="38" t="s">
        <v>367</v>
      </c>
      <c r="B366" s="38">
        <v>102</v>
      </c>
      <c r="C366" t="s">
        <v>993</v>
      </c>
      <c r="D366" s="38">
        <v>701</v>
      </c>
      <c r="E366" t="s">
        <v>993</v>
      </c>
      <c r="F366">
        <f t="shared" si="91"/>
        <v>1</v>
      </c>
      <c r="G366">
        <f t="shared" si="92"/>
        <v>1</v>
      </c>
      <c r="H366" s="20">
        <f t="shared" si="93"/>
        <v>0</v>
      </c>
      <c r="I366">
        <f t="shared" si="94"/>
        <v>1</v>
      </c>
      <c r="J366">
        <f t="shared" si="85"/>
        <v>0</v>
      </c>
      <c r="K366">
        <f t="shared" si="95"/>
        <v>0</v>
      </c>
      <c r="L366">
        <f t="shared" si="86"/>
        <v>0</v>
      </c>
      <c r="M366">
        <f t="shared" si="96"/>
        <v>0</v>
      </c>
      <c r="N366">
        <f t="shared" si="87"/>
        <v>0</v>
      </c>
      <c r="O366">
        <f t="shared" si="97"/>
        <v>0</v>
      </c>
      <c r="P366">
        <f t="shared" si="88"/>
        <v>0</v>
      </c>
      <c r="Q366">
        <f t="shared" si="98"/>
        <v>0</v>
      </c>
      <c r="R366">
        <f t="shared" si="89"/>
        <v>0</v>
      </c>
      <c r="S366">
        <f t="shared" si="99"/>
        <v>0</v>
      </c>
      <c r="T366">
        <f t="shared" si="90"/>
        <v>0</v>
      </c>
      <c r="U366" s="20">
        <f t="shared" si="100"/>
        <v>0</v>
      </c>
      <c r="V366" s="20">
        <f t="shared" si="101"/>
        <v>0</v>
      </c>
      <c r="W366" s="38">
        <v>3.9845273133437926</v>
      </c>
      <c r="X366" s="38">
        <v>672</v>
      </c>
      <c r="Y366" s="20">
        <v>0</v>
      </c>
      <c r="Z366" s="20">
        <v>1</v>
      </c>
    </row>
    <row r="367" spans="1:26">
      <c r="A367" s="38" t="s">
        <v>368</v>
      </c>
      <c r="B367" s="38">
        <v>304</v>
      </c>
      <c r="C367" t="s">
        <v>993</v>
      </c>
      <c r="D367" s="38">
        <v>801</v>
      </c>
      <c r="E367" t="s">
        <v>993</v>
      </c>
      <c r="F367">
        <f t="shared" si="91"/>
        <v>1</v>
      </c>
      <c r="G367">
        <f t="shared" si="92"/>
        <v>1</v>
      </c>
      <c r="H367" s="20">
        <f t="shared" si="93"/>
        <v>1</v>
      </c>
      <c r="I367">
        <f t="shared" si="94"/>
        <v>0</v>
      </c>
      <c r="J367">
        <f t="shared" si="85"/>
        <v>0</v>
      </c>
      <c r="K367">
        <f t="shared" si="95"/>
        <v>0</v>
      </c>
      <c r="L367">
        <f t="shared" si="86"/>
        <v>0</v>
      </c>
      <c r="M367">
        <f t="shared" si="96"/>
        <v>0</v>
      </c>
      <c r="N367">
        <f t="shared" si="87"/>
        <v>0</v>
      </c>
      <c r="O367">
        <f t="shared" si="97"/>
        <v>1</v>
      </c>
      <c r="P367">
        <f t="shared" si="88"/>
        <v>1</v>
      </c>
      <c r="Q367">
        <f t="shared" si="98"/>
        <v>0</v>
      </c>
      <c r="R367">
        <f t="shared" si="89"/>
        <v>0</v>
      </c>
      <c r="S367">
        <f t="shared" si="99"/>
        <v>1</v>
      </c>
      <c r="T367">
        <f t="shared" si="90"/>
        <v>1</v>
      </c>
      <c r="U367" s="20">
        <f t="shared" si="100"/>
        <v>0</v>
      </c>
      <c r="V367" s="20">
        <f t="shared" si="101"/>
        <v>0</v>
      </c>
      <c r="W367" s="38">
        <v>5.6901960800285138</v>
      </c>
      <c r="X367" s="38">
        <v>231</v>
      </c>
      <c r="Y367" s="20">
        <v>1</v>
      </c>
      <c r="Z367" s="20">
        <v>1</v>
      </c>
    </row>
    <row r="368" spans="1:26">
      <c r="A368" s="38" t="s">
        <v>369</v>
      </c>
      <c r="B368" s="38">
        <v>304</v>
      </c>
      <c r="C368" t="s">
        <v>993</v>
      </c>
      <c r="D368" s="38">
        <v>702</v>
      </c>
      <c r="E368" t="s">
        <v>993</v>
      </c>
      <c r="F368">
        <f t="shared" si="91"/>
        <v>1</v>
      </c>
      <c r="G368">
        <f t="shared" si="92"/>
        <v>1</v>
      </c>
      <c r="H368" s="20">
        <f t="shared" si="93"/>
        <v>0</v>
      </c>
      <c r="I368">
        <f t="shared" si="94"/>
        <v>0</v>
      </c>
      <c r="J368">
        <f t="shared" si="85"/>
        <v>0</v>
      </c>
      <c r="K368">
        <f t="shared" si="95"/>
        <v>0</v>
      </c>
      <c r="L368">
        <f t="shared" si="86"/>
        <v>0</v>
      </c>
      <c r="M368">
        <f t="shared" si="96"/>
        <v>0</v>
      </c>
      <c r="N368">
        <f t="shared" si="87"/>
        <v>0</v>
      </c>
      <c r="O368">
        <f t="shared" si="97"/>
        <v>1</v>
      </c>
      <c r="P368">
        <f t="shared" si="88"/>
        <v>0</v>
      </c>
      <c r="Q368">
        <f t="shared" si="98"/>
        <v>1</v>
      </c>
      <c r="R368">
        <f t="shared" si="89"/>
        <v>0</v>
      </c>
      <c r="S368">
        <f t="shared" si="99"/>
        <v>0</v>
      </c>
      <c r="T368">
        <f t="shared" si="90"/>
        <v>0</v>
      </c>
      <c r="U368" s="20">
        <f t="shared" si="100"/>
        <v>0</v>
      </c>
      <c r="V368" s="20">
        <f t="shared" si="101"/>
        <v>0</v>
      </c>
      <c r="W368" s="38">
        <v>4.7015679850559273</v>
      </c>
      <c r="X368" s="38">
        <v>218</v>
      </c>
      <c r="Y368" s="20">
        <v>0</v>
      </c>
      <c r="Z368" s="20">
        <v>1</v>
      </c>
    </row>
    <row r="369" spans="1:26">
      <c r="A369" s="38" t="s">
        <v>370</v>
      </c>
      <c r="B369" s="38">
        <v>302</v>
      </c>
      <c r="C369" t="s">
        <v>993</v>
      </c>
      <c r="D369" s="38">
        <v>401</v>
      </c>
      <c r="E369" t="s">
        <v>994</v>
      </c>
      <c r="F369">
        <f t="shared" si="91"/>
        <v>1</v>
      </c>
      <c r="G369">
        <f t="shared" si="92"/>
        <v>0</v>
      </c>
      <c r="H369" s="20">
        <f t="shared" si="93"/>
        <v>0</v>
      </c>
      <c r="I369">
        <f t="shared" si="94"/>
        <v>0</v>
      </c>
      <c r="J369">
        <f t="shared" si="85"/>
        <v>0</v>
      </c>
      <c r="K369">
        <f t="shared" si="95"/>
        <v>1</v>
      </c>
      <c r="L369">
        <f t="shared" si="86"/>
        <v>0</v>
      </c>
      <c r="M369">
        <f t="shared" si="96"/>
        <v>0</v>
      </c>
      <c r="N369">
        <f t="shared" si="87"/>
        <v>0</v>
      </c>
      <c r="O369">
        <f t="shared" si="97"/>
        <v>0</v>
      </c>
      <c r="P369">
        <f t="shared" si="88"/>
        <v>0</v>
      </c>
      <c r="Q369">
        <f t="shared" si="98"/>
        <v>0</v>
      </c>
      <c r="R369">
        <f t="shared" si="89"/>
        <v>0</v>
      </c>
      <c r="S369">
        <f t="shared" si="99"/>
        <v>0</v>
      </c>
      <c r="T369">
        <f t="shared" si="90"/>
        <v>0</v>
      </c>
      <c r="U369" s="20">
        <f t="shared" si="100"/>
        <v>0</v>
      </c>
      <c r="V369" s="20">
        <f t="shared" si="101"/>
        <v>0</v>
      </c>
      <c r="W369" s="38">
        <v>4.9542425094393252</v>
      </c>
      <c r="X369" s="38">
        <v>95</v>
      </c>
      <c r="Y369" s="20">
        <v>0</v>
      </c>
      <c r="Z369" s="20">
        <v>1</v>
      </c>
    </row>
    <row r="370" spans="1:26">
      <c r="A370" s="38" t="s">
        <v>371</v>
      </c>
      <c r="B370" s="38">
        <v>102</v>
      </c>
      <c r="C370" t="s">
        <v>993</v>
      </c>
      <c r="D370" s="38">
        <v>302</v>
      </c>
      <c r="E370" t="s">
        <v>993</v>
      </c>
      <c r="F370">
        <f t="shared" si="91"/>
        <v>1</v>
      </c>
      <c r="G370">
        <f t="shared" si="92"/>
        <v>1</v>
      </c>
      <c r="H370" s="20">
        <f t="shared" si="93"/>
        <v>1</v>
      </c>
      <c r="I370">
        <f t="shared" si="94"/>
        <v>1</v>
      </c>
      <c r="J370">
        <f t="shared" si="85"/>
        <v>1</v>
      </c>
      <c r="K370">
        <f t="shared" si="95"/>
        <v>1</v>
      </c>
      <c r="L370">
        <f t="shared" si="86"/>
        <v>1</v>
      </c>
      <c r="M370">
        <f t="shared" si="96"/>
        <v>0</v>
      </c>
      <c r="N370">
        <f t="shared" si="87"/>
        <v>0</v>
      </c>
      <c r="O370">
        <f t="shared" si="97"/>
        <v>0</v>
      </c>
      <c r="P370">
        <f t="shared" si="88"/>
        <v>0</v>
      </c>
      <c r="Q370">
        <f t="shared" si="98"/>
        <v>0</v>
      </c>
      <c r="R370">
        <f t="shared" si="89"/>
        <v>0</v>
      </c>
      <c r="S370">
        <f t="shared" si="99"/>
        <v>0</v>
      </c>
      <c r="T370">
        <f t="shared" si="90"/>
        <v>0</v>
      </c>
      <c r="U370" s="20">
        <f t="shared" si="100"/>
        <v>0</v>
      </c>
      <c r="V370" s="20">
        <f t="shared" si="101"/>
        <v>0</v>
      </c>
      <c r="W370" s="38">
        <v>4.5514499979728749</v>
      </c>
      <c r="X370" s="38">
        <v>410</v>
      </c>
      <c r="Y370" s="20">
        <v>1</v>
      </c>
      <c r="Z370" s="20">
        <v>1</v>
      </c>
    </row>
    <row r="371" spans="1:26">
      <c r="A371" s="38" t="s">
        <v>372</v>
      </c>
      <c r="B371" s="38">
        <v>302</v>
      </c>
      <c r="C371" t="s">
        <v>993</v>
      </c>
      <c r="D371" s="38">
        <v>1402</v>
      </c>
      <c r="E371" t="s">
        <v>993</v>
      </c>
      <c r="F371">
        <f t="shared" si="91"/>
        <v>1</v>
      </c>
      <c r="G371">
        <f t="shared" si="92"/>
        <v>1</v>
      </c>
      <c r="H371" s="20">
        <f t="shared" si="93"/>
        <v>0</v>
      </c>
      <c r="I371">
        <f t="shared" si="94"/>
        <v>0</v>
      </c>
      <c r="J371">
        <f t="shared" si="85"/>
        <v>0</v>
      </c>
      <c r="K371">
        <f t="shared" si="95"/>
        <v>1</v>
      </c>
      <c r="L371">
        <f t="shared" si="86"/>
        <v>0</v>
      </c>
      <c r="M371">
        <f t="shared" si="96"/>
        <v>0</v>
      </c>
      <c r="N371">
        <f t="shared" si="87"/>
        <v>0</v>
      </c>
      <c r="O371">
        <f t="shared" si="97"/>
        <v>0</v>
      </c>
      <c r="P371">
        <f t="shared" si="88"/>
        <v>0</v>
      </c>
      <c r="Q371">
        <f t="shared" si="98"/>
        <v>0</v>
      </c>
      <c r="R371">
        <f t="shared" si="89"/>
        <v>0</v>
      </c>
      <c r="S371">
        <f t="shared" si="99"/>
        <v>0</v>
      </c>
      <c r="T371">
        <f t="shared" si="90"/>
        <v>0</v>
      </c>
      <c r="U371" s="20">
        <f t="shared" si="100"/>
        <v>0</v>
      </c>
      <c r="V371" s="20">
        <f t="shared" si="101"/>
        <v>0</v>
      </c>
      <c r="W371" s="38">
        <v>3.2764618041732443</v>
      </c>
      <c r="X371" s="38">
        <v>614</v>
      </c>
      <c r="Y371" s="20">
        <v>0</v>
      </c>
      <c r="Z371" s="20">
        <v>1</v>
      </c>
    </row>
    <row r="372" spans="1:26">
      <c r="A372" s="38" t="s">
        <v>373</v>
      </c>
      <c r="B372" s="38">
        <v>702</v>
      </c>
      <c r="C372" t="s">
        <v>993</v>
      </c>
      <c r="D372" s="38" t="s">
        <v>507</v>
      </c>
      <c r="E372" t="s">
        <v>993</v>
      </c>
      <c r="F372">
        <f t="shared" si="91"/>
        <v>1</v>
      </c>
      <c r="G372">
        <f t="shared" si="92"/>
        <v>1</v>
      </c>
      <c r="H372" s="20">
        <f t="shared" si="93"/>
        <v>0</v>
      </c>
      <c r="I372">
        <f t="shared" si="94"/>
        <v>0</v>
      </c>
      <c r="J372">
        <f t="shared" si="85"/>
        <v>0</v>
      </c>
      <c r="K372">
        <f t="shared" si="95"/>
        <v>0</v>
      </c>
      <c r="L372">
        <f t="shared" si="86"/>
        <v>0</v>
      </c>
      <c r="M372">
        <f t="shared" si="96"/>
        <v>0</v>
      </c>
      <c r="N372">
        <f t="shared" si="87"/>
        <v>0</v>
      </c>
      <c r="O372">
        <f t="shared" si="97"/>
        <v>0</v>
      </c>
      <c r="P372">
        <f t="shared" si="88"/>
        <v>0</v>
      </c>
      <c r="Q372">
        <f t="shared" si="98"/>
        <v>1</v>
      </c>
      <c r="R372">
        <f t="shared" si="89"/>
        <v>0</v>
      </c>
      <c r="S372">
        <f t="shared" si="99"/>
        <v>0</v>
      </c>
      <c r="T372">
        <f t="shared" si="90"/>
        <v>0</v>
      </c>
      <c r="U372" s="20">
        <f t="shared" si="100"/>
        <v>0</v>
      </c>
      <c r="V372" s="20">
        <f t="shared" si="101"/>
        <v>0</v>
      </c>
      <c r="W372" s="38">
        <v>4.5705429398818973</v>
      </c>
      <c r="X372" s="38">
        <v>670</v>
      </c>
      <c r="Y372" s="20">
        <v>0</v>
      </c>
      <c r="Z372" s="20">
        <v>1</v>
      </c>
    </row>
    <row r="373" spans="1:26">
      <c r="A373" s="38" t="s">
        <v>374</v>
      </c>
      <c r="B373" s="38">
        <v>102</v>
      </c>
      <c r="C373" t="s">
        <v>993</v>
      </c>
      <c r="D373" s="38">
        <v>302</v>
      </c>
      <c r="E373" t="s">
        <v>993</v>
      </c>
      <c r="F373">
        <f t="shared" si="91"/>
        <v>1</v>
      </c>
      <c r="G373">
        <f t="shared" si="92"/>
        <v>1</v>
      </c>
      <c r="H373" s="20">
        <f t="shared" si="93"/>
        <v>0</v>
      </c>
      <c r="I373">
        <f t="shared" si="94"/>
        <v>1</v>
      </c>
      <c r="J373">
        <f t="shared" si="85"/>
        <v>0</v>
      </c>
      <c r="K373">
        <f t="shared" si="95"/>
        <v>1</v>
      </c>
      <c r="L373">
        <f t="shared" si="86"/>
        <v>0</v>
      </c>
      <c r="M373">
        <f t="shared" si="96"/>
        <v>0</v>
      </c>
      <c r="N373">
        <f t="shared" si="87"/>
        <v>0</v>
      </c>
      <c r="O373">
        <f t="shared" si="97"/>
        <v>0</v>
      </c>
      <c r="P373">
        <f t="shared" si="88"/>
        <v>0</v>
      </c>
      <c r="Q373">
        <f t="shared" si="98"/>
        <v>0</v>
      </c>
      <c r="R373">
        <f t="shared" si="89"/>
        <v>0</v>
      </c>
      <c r="S373">
        <f t="shared" si="99"/>
        <v>0</v>
      </c>
      <c r="T373">
        <f t="shared" si="90"/>
        <v>0</v>
      </c>
      <c r="U373" s="20">
        <f t="shared" si="100"/>
        <v>0</v>
      </c>
      <c r="V373" s="20">
        <f t="shared" si="101"/>
        <v>0</v>
      </c>
      <c r="W373" s="38">
        <v>4.8299466959416355</v>
      </c>
      <c r="X373" s="38">
        <v>447</v>
      </c>
      <c r="Y373" s="20">
        <v>0</v>
      </c>
      <c r="Z373" s="20">
        <v>1</v>
      </c>
    </row>
    <row r="374" spans="1:26">
      <c r="A374" s="38" t="s">
        <v>375</v>
      </c>
      <c r="B374" s="38">
        <v>701</v>
      </c>
      <c r="C374" t="s">
        <v>993</v>
      </c>
      <c r="D374" s="38">
        <v>1203</v>
      </c>
      <c r="E374" t="s">
        <v>993</v>
      </c>
      <c r="F374">
        <f t="shared" si="91"/>
        <v>1</v>
      </c>
      <c r="G374">
        <f t="shared" si="92"/>
        <v>1</v>
      </c>
      <c r="H374" s="20">
        <f t="shared" si="93"/>
        <v>1</v>
      </c>
      <c r="I374">
        <f t="shared" si="94"/>
        <v>0</v>
      </c>
      <c r="J374">
        <f t="shared" si="85"/>
        <v>0</v>
      </c>
      <c r="K374">
        <f t="shared" si="95"/>
        <v>0</v>
      </c>
      <c r="L374">
        <f t="shared" si="86"/>
        <v>0</v>
      </c>
      <c r="M374">
        <f t="shared" si="96"/>
        <v>0</v>
      </c>
      <c r="N374">
        <f t="shared" si="87"/>
        <v>0</v>
      </c>
      <c r="O374">
        <f t="shared" si="97"/>
        <v>0</v>
      </c>
      <c r="P374">
        <f t="shared" si="88"/>
        <v>0</v>
      </c>
      <c r="Q374">
        <f t="shared" si="98"/>
        <v>0</v>
      </c>
      <c r="R374">
        <f t="shared" si="89"/>
        <v>0</v>
      </c>
      <c r="S374">
        <f t="shared" si="99"/>
        <v>0</v>
      </c>
      <c r="T374">
        <f t="shared" si="90"/>
        <v>0</v>
      </c>
      <c r="U374" s="20">
        <f t="shared" si="100"/>
        <v>0</v>
      </c>
      <c r="V374" s="20">
        <f t="shared" si="101"/>
        <v>0</v>
      </c>
      <c r="W374" s="38">
        <v>4.9590413923210939</v>
      </c>
      <c r="X374" s="38">
        <v>68</v>
      </c>
      <c r="Y374" s="20">
        <v>1</v>
      </c>
      <c r="Z374" s="20">
        <v>1</v>
      </c>
    </row>
    <row r="375" spans="1:26">
      <c r="A375" s="38" t="s">
        <v>376</v>
      </c>
      <c r="B375" s="38">
        <v>102</v>
      </c>
      <c r="C375" t="s">
        <v>993</v>
      </c>
      <c r="D375" s="38">
        <v>801</v>
      </c>
      <c r="E375" t="s">
        <v>993</v>
      </c>
      <c r="F375">
        <f t="shared" si="91"/>
        <v>1</v>
      </c>
      <c r="G375">
        <f t="shared" si="92"/>
        <v>1</v>
      </c>
      <c r="H375" s="20">
        <f t="shared" si="93"/>
        <v>1</v>
      </c>
      <c r="I375">
        <f t="shared" si="94"/>
        <v>1</v>
      </c>
      <c r="J375">
        <f t="shared" si="85"/>
        <v>1</v>
      </c>
      <c r="K375">
        <f t="shared" si="95"/>
        <v>0</v>
      </c>
      <c r="L375">
        <f t="shared" si="86"/>
        <v>0</v>
      </c>
      <c r="M375">
        <f t="shared" si="96"/>
        <v>0</v>
      </c>
      <c r="N375">
        <f t="shared" si="87"/>
        <v>0</v>
      </c>
      <c r="O375">
        <f t="shared" si="97"/>
        <v>0</v>
      </c>
      <c r="P375">
        <f t="shared" si="88"/>
        <v>0</v>
      </c>
      <c r="Q375">
        <f t="shared" si="98"/>
        <v>0</v>
      </c>
      <c r="R375">
        <f t="shared" si="89"/>
        <v>0</v>
      </c>
      <c r="S375">
        <f t="shared" si="99"/>
        <v>1</v>
      </c>
      <c r="T375">
        <f t="shared" si="90"/>
        <v>1</v>
      </c>
      <c r="U375" s="20">
        <f t="shared" si="100"/>
        <v>0</v>
      </c>
      <c r="V375" s="20">
        <f t="shared" si="101"/>
        <v>0</v>
      </c>
      <c r="W375" s="38">
        <v>5.6730209071288966</v>
      </c>
      <c r="X375" s="38">
        <v>202</v>
      </c>
      <c r="Y375" s="20">
        <v>1</v>
      </c>
      <c r="Z375" s="20">
        <v>1</v>
      </c>
    </row>
    <row r="376" spans="1:26">
      <c r="A376" s="38" t="s">
        <v>377</v>
      </c>
      <c r="B376" s="38">
        <v>102</v>
      </c>
      <c r="C376" t="s">
        <v>993</v>
      </c>
      <c r="D376" s="38">
        <v>1505</v>
      </c>
      <c r="E376" t="s">
        <v>994</v>
      </c>
      <c r="F376">
        <f t="shared" si="91"/>
        <v>1</v>
      </c>
      <c r="G376">
        <f t="shared" si="92"/>
        <v>0</v>
      </c>
      <c r="H376" s="20">
        <f t="shared" si="93"/>
        <v>0</v>
      </c>
      <c r="I376">
        <f t="shared" si="94"/>
        <v>1</v>
      </c>
      <c r="J376">
        <f t="shared" si="85"/>
        <v>0</v>
      </c>
      <c r="K376">
        <f t="shared" si="95"/>
        <v>0</v>
      </c>
      <c r="L376">
        <f t="shared" si="86"/>
        <v>0</v>
      </c>
      <c r="M376">
        <f t="shared" si="96"/>
        <v>0</v>
      </c>
      <c r="N376">
        <f t="shared" si="87"/>
        <v>0</v>
      </c>
      <c r="O376">
        <f t="shared" si="97"/>
        <v>0</v>
      </c>
      <c r="P376">
        <f t="shared" si="88"/>
        <v>0</v>
      </c>
      <c r="Q376">
        <f t="shared" si="98"/>
        <v>0</v>
      </c>
      <c r="R376">
        <f t="shared" si="89"/>
        <v>0</v>
      </c>
      <c r="S376">
        <f t="shared" si="99"/>
        <v>0</v>
      </c>
      <c r="T376">
        <f t="shared" si="90"/>
        <v>0</v>
      </c>
      <c r="U376" s="20">
        <f t="shared" si="100"/>
        <v>0</v>
      </c>
      <c r="V376" s="20">
        <f t="shared" si="101"/>
        <v>0</v>
      </c>
      <c r="W376" s="38">
        <v>4.3138672203691533</v>
      </c>
      <c r="X376" s="38">
        <v>204</v>
      </c>
      <c r="Y376" s="20">
        <v>0</v>
      </c>
      <c r="Z376" s="20">
        <v>1</v>
      </c>
    </row>
    <row r="377" spans="1:26">
      <c r="A377" s="38" t="s">
        <v>378</v>
      </c>
      <c r="B377" s="38">
        <v>102</v>
      </c>
      <c r="C377" t="s">
        <v>993</v>
      </c>
      <c r="D377" s="38">
        <v>1502</v>
      </c>
      <c r="E377" t="s">
        <v>994</v>
      </c>
      <c r="F377">
        <f t="shared" si="91"/>
        <v>1</v>
      </c>
      <c r="G377">
        <f t="shared" si="92"/>
        <v>0</v>
      </c>
      <c r="H377" s="20">
        <f t="shared" si="93"/>
        <v>1</v>
      </c>
      <c r="I377">
        <f t="shared" si="94"/>
        <v>1</v>
      </c>
      <c r="J377">
        <f t="shared" si="85"/>
        <v>1</v>
      </c>
      <c r="K377">
        <f t="shared" si="95"/>
        <v>0</v>
      </c>
      <c r="L377">
        <f t="shared" si="86"/>
        <v>0</v>
      </c>
      <c r="M377">
        <f t="shared" si="96"/>
        <v>0</v>
      </c>
      <c r="N377">
        <f t="shared" si="87"/>
        <v>0</v>
      </c>
      <c r="O377">
        <f t="shared" si="97"/>
        <v>0</v>
      </c>
      <c r="P377">
        <f t="shared" si="88"/>
        <v>0</v>
      </c>
      <c r="Q377">
        <f t="shared" si="98"/>
        <v>0</v>
      </c>
      <c r="R377">
        <f t="shared" si="89"/>
        <v>0</v>
      </c>
      <c r="S377">
        <f t="shared" si="99"/>
        <v>0</v>
      </c>
      <c r="T377">
        <f t="shared" si="90"/>
        <v>0</v>
      </c>
      <c r="U377" s="20">
        <f t="shared" si="100"/>
        <v>0</v>
      </c>
      <c r="V377" s="20">
        <f t="shared" si="101"/>
        <v>0</v>
      </c>
      <c r="W377" s="38">
        <v>5.2966651902615309</v>
      </c>
      <c r="X377" s="38">
        <v>243</v>
      </c>
      <c r="Y377" s="20">
        <v>1</v>
      </c>
      <c r="Z377" s="20">
        <v>1</v>
      </c>
    </row>
    <row r="378" spans="1:26">
      <c r="A378" s="38" t="s">
        <v>379</v>
      </c>
      <c r="B378" s="38">
        <v>102</v>
      </c>
      <c r="C378" t="s">
        <v>993</v>
      </c>
      <c r="D378" s="38">
        <v>302</v>
      </c>
      <c r="E378" t="s">
        <v>993</v>
      </c>
      <c r="F378">
        <f t="shared" si="91"/>
        <v>1</v>
      </c>
      <c r="G378">
        <f t="shared" si="92"/>
        <v>1</v>
      </c>
      <c r="H378" s="20">
        <f t="shared" si="93"/>
        <v>0</v>
      </c>
      <c r="I378">
        <f t="shared" si="94"/>
        <v>1</v>
      </c>
      <c r="J378">
        <f t="shared" si="85"/>
        <v>0</v>
      </c>
      <c r="K378">
        <f t="shared" si="95"/>
        <v>1</v>
      </c>
      <c r="L378">
        <f t="shared" si="86"/>
        <v>0</v>
      </c>
      <c r="M378">
        <f t="shared" si="96"/>
        <v>0</v>
      </c>
      <c r="N378">
        <f t="shared" si="87"/>
        <v>0</v>
      </c>
      <c r="O378">
        <f t="shared" si="97"/>
        <v>0</v>
      </c>
      <c r="P378">
        <f t="shared" si="88"/>
        <v>0</v>
      </c>
      <c r="Q378">
        <f t="shared" si="98"/>
        <v>0</v>
      </c>
      <c r="R378">
        <f t="shared" si="89"/>
        <v>0</v>
      </c>
      <c r="S378">
        <f t="shared" si="99"/>
        <v>0</v>
      </c>
      <c r="T378">
        <f t="shared" si="90"/>
        <v>0</v>
      </c>
      <c r="U378" s="20">
        <f t="shared" si="100"/>
        <v>0</v>
      </c>
      <c r="V378" s="20">
        <f t="shared" si="101"/>
        <v>0</v>
      </c>
      <c r="W378" s="38">
        <v>4.6646419755561253</v>
      </c>
      <c r="X378" s="38">
        <v>350</v>
      </c>
      <c r="Y378" s="20">
        <v>0</v>
      </c>
      <c r="Z378" s="20">
        <v>1</v>
      </c>
    </row>
    <row r="379" spans="1:26">
      <c r="A379" s="38" t="s">
        <v>380</v>
      </c>
      <c r="B379" s="38">
        <v>801</v>
      </c>
      <c r="C379" t="s">
        <v>993</v>
      </c>
      <c r="D379" s="38">
        <v>1505</v>
      </c>
      <c r="E379" t="s">
        <v>994</v>
      </c>
      <c r="F379">
        <f t="shared" si="91"/>
        <v>1</v>
      </c>
      <c r="G379">
        <f t="shared" si="92"/>
        <v>0</v>
      </c>
      <c r="H379" s="20">
        <f t="shared" si="93"/>
        <v>0</v>
      </c>
      <c r="I379">
        <f t="shared" si="94"/>
        <v>0</v>
      </c>
      <c r="J379">
        <f t="shared" si="85"/>
        <v>0</v>
      </c>
      <c r="K379">
        <f t="shared" si="95"/>
        <v>0</v>
      </c>
      <c r="L379">
        <f t="shared" si="86"/>
        <v>0</v>
      </c>
      <c r="M379">
        <f t="shared" si="96"/>
        <v>0</v>
      </c>
      <c r="N379">
        <f t="shared" si="87"/>
        <v>0</v>
      </c>
      <c r="O379">
        <f t="shared" si="97"/>
        <v>0</v>
      </c>
      <c r="P379">
        <f t="shared" si="88"/>
        <v>0</v>
      </c>
      <c r="Q379">
        <f t="shared" si="98"/>
        <v>0</v>
      </c>
      <c r="R379">
        <f t="shared" si="89"/>
        <v>0</v>
      </c>
      <c r="S379">
        <f t="shared" si="99"/>
        <v>1</v>
      </c>
      <c r="T379">
        <f t="shared" si="90"/>
        <v>0</v>
      </c>
      <c r="U379" s="20">
        <f t="shared" si="100"/>
        <v>0</v>
      </c>
      <c r="V379" s="20">
        <f t="shared" si="101"/>
        <v>0</v>
      </c>
      <c r="W379" s="38">
        <v>5.8182258936139553</v>
      </c>
      <c r="X379" s="38">
        <v>134</v>
      </c>
      <c r="Y379" s="20">
        <v>0</v>
      </c>
      <c r="Z379" s="20">
        <v>1</v>
      </c>
    </row>
    <row r="380" spans="1:26">
      <c r="A380" s="38" t="s">
        <v>381</v>
      </c>
      <c r="B380" s="38">
        <v>602</v>
      </c>
      <c r="C380" t="s">
        <v>994</v>
      </c>
      <c r="D380" s="38">
        <v>1402</v>
      </c>
      <c r="E380" t="s">
        <v>993</v>
      </c>
      <c r="F380">
        <f t="shared" si="91"/>
        <v>1</v>
      </c>
      <c r="G380">
        <f t="shared" si="92"/>
        <v>0</v>
      </c>
      <c r="H380" s="20">
        <f t="shared" si="93"/>
        <v>1</v>
      </c>
      <c r="I380">
        <f t="shared" si="94"/>
        <v>0</v>
      </c>
      <c r="J380">
        <f t="shared" si="85"/>
        <v>0</v>
      </c>
      <c r="K380">
        <f t="shared" si="95"/>
        <v>0</v>
      </c>
      <c r="L380">
        <f t="shared" si="86"/>
        <v>0</v>
      </c>
      <c r="M380">
        <f t="shared" si="96"/>
        <v>0</v>
      </c>
      <c r="N380">
        <f t="shared" si="87"/>
        <v>0</v>
      </c>
      <c r="O380">
        <f t="shared" si="97"/>
        <v>0</v>
      </c>
      <c r="P380">
        <f t="shared" si="88"/>
        <v>0</v>
      </c>
      <c r="Q380">
        <f t="shared" si="98"/>
        <v>0</v>
      </c>
      <c r="R380">
        <f t="shared" si="89"/>
        <v>0</v>
      </c>
      <c r="S380">
        <f t="shared" si="99"/>
        <v>0</v>
      </c>
      <c r="T380">
        <f t="shared" si="90"/>
        <v>0</v>
      </c>
      <c r="U380" s="20">
        <f t="shared" si="100"/>
        <v>0</v>
      </c>
      <c r="V380" s="20">
        <f t="shared" si="101"/>
        <v>0</v>
      </c>
      <c r="W380" s="38">
        <v>4.9196010237841108</v>
      </c>
      <c r="X380" s="38">
        <v>51</v>
      </c>
      <c r="Y380" s="20">
        <v>1</v>
      </c>
      <c r="Z380" s="20">
        <v>1</v>
      </c>
    </row>
    <row r="381" spans="1:26">
      <c r="A381" s="38" t="s">
        <v>382</v>
      </c>
      <c r="B381" s="38">
        <v>702</v>
      </c>
      <c r="C381" t="s">
        <v>993</v>
      </c>
      <c r="D381" s="38">
        <v>801</v>
      </c>
      <c r="E381" t="s">
        <v>993</v>
      </c>
      <c r="F381">
        <f t="shared" si="91"/>
        <v>1</v>
      </c>
      <c r="G381">
        <f t="shared" si="92"/>
        <v>1</v>
      </c>
      <c r="H381" s="20">
        <f t="shared" si="93"/>
        <v>1</v>
      </c>
      <c r="I381">
        <f t="shared" si="94"/>
        <v>0</v>
      </c>
      <c r="J381">
        <f t="shared" si="85"/>
        <v>0</v>
      </c>
      <c r="K381">
        <f t="shared" si="95"/>
        <v>0</v>
      </c>
      <c r="L381">
        <f t="shared" si="86"/>
        <v>0</v>
      </c>
      <c r="M381">
        <f t="shared" si="96"/>
        <v>0</v>
      </c>
      <c r="N381">
        <f t="shared" si="87"/>
        <v>0</v>
      </c>
      <c r="O381">
        <f t="shared" si="97"/>
        <v>0</v>
      </c>
      <c r="P381">
        <f t="shared" si="88"/>
        <v>0</v>
      </c>
      <c r="Q381">
        <f t="shared" si="98"/>
        <v>1</v>
      </c>
      <c r="R381">
        <f t="shared" si="89"/>
        <v>1</v>
      </c>
      <c r="S381">
        <f t="shared" si="99"/>
        <v>1</v>
      </c>
      <c r="T381">
        <f t="shared" si="90"/>
        <v>1</v>
      </c>
      <c r="U381" s="20">
        <f t="shared" si="100"/>
        <v>0</v>
      </c>
      <c r="V381" s="20">
        <f t="shared" si="101"/>
        <v>0</v>
      </c>
      <c r="W381" s="38">
        <v>4.9232440186302764</v>
      </c>
      <c r="X381" s="38">
        <v>129</v>
      </c>
      <c r="Y381" s="20">
        <v>1</v>
      </c>
      <c r="Z381" s="20">
        <v>0</v>
      </c>
    </row>
    <row r="382" spans="1:26">
      <c r="A382" s="38" t="s">
        <v>383</v>
      </c>
      <c r="B382" s="38">
        <v>403</v>
      </c>
      <c r="C382" t="s">
        <v>994</v>
      </c>
      <c r="D382" s="38">
        <v>801</v>
      </c>
      <c r="E382" t="s">
        <v>993</v>
      </c>
      <c r="F382">
        <f t="shared" si="91"/>
        <v>1</v>
      </c>
      <c r="G382">
        <f t="shared" si="92"/>
        <v>0</v>
      </c>
      <c r="H382" s="20">
        <f t="shared" si="93"/>
        <v>0</v>
      </c>
      <c r="I382">
        <f t="shared" si="94"/>
        <v>0</v>
      </c>
      <c r="J382">
        <f t="shared" si="85"/>
        <v>0</v>
      </c>
      <c r="K382">
        <f t="shared" si="95"/>
        <v>0</v>
      </c>
      <c r="L382">
        <f t="shared" si="86"/>
        <v>0</v>
      </c>
      <c r="M382">
        <f t="shared" si="96"/>
        <v>0</v>
      </c>
      <c r="N382">
        <f t="shared" si="87"/>
        <v>0</v>
      </c>
      <c r="O382">
        <f t="shared" si="97"/>
        <v>0</v>
      </c>
      <c r="P382">
        <f t="shared" si="88"/>
        <v>0</v>
      </c>
      <c r="Q382">
        <f t="shared" si="98"/>
        <v>0</v>
      </c>
      <c r="R382">
        <f t="shared" si="89"/>
        <v>0</v>
      </c>
      <c r="S382">
        <f t="shared" si="99"/>
        <v>1</v>
      </c>
      <c r="T382">
        <f t="shared" si="90"/>
        <v>0</v>
      </c>
      <c r="U382" s="20">
        <f t="shared" si="100"/>
        <v>0</v>
      </c>
      <c r="V382" s="20">
        <f t="shared" si="101"/>
        <v>0</v>
      </c>
      <c r="W382" s="38">
        <v>3.975431808509263</v>
      </c>
      <c r="X382" s="38">
        <v>235</v>
      </c>
      <c r="Y382" s="20">
        <v>0</v>
      </c>
      <c r="Z382" s="20">
        <v>1</v>
      </c>
    </row>
    <row r="383" spans="1:26">
      <c r="A383" s="38" t="s">
        <v>384</v>
      </c>
      <c r="B383" s="38">
        <v>702</v>
      </c>
      <c r="C383" t="s">
        <v>993</v>
      </c>
      <c r="D383" s="38">
        <v>1502</v>
      </c>
      <c r="E383" t="s">
        <v>994</v>
      </c>
      <c r="F383">
        <f t="shared" si="91"/>
        <v>1</v>
      </c>
      <c r="G383">
        <f t="shared" si="92"/>
        <v>0</v>
      </c>
      <c r="H383" s="20">
        <f t="shared" si="93"/>
        <v>0</v>
      </c>
      <c r="I383">
        <f t="shared" si="94"/>
        <v>0</v>
      </c>
      <c r="J383">
        <f t="shared" si="85"/>
        <v>0</v>
      </c>
      <c r="K383">
        <f t="shared" si="95"/>
        <v>0</v>
      </c>
      <c r="L383">
        <f t="shared" si="86"/>
        <v>0</v>
      </c>
      <c r="M383">
        <f t="shared" si="96"/>
        <v>0</v>
      </c>
      <c r="N383">
        <f t="shared" si="87"/>
        <v>0</v>
      </c>
      <c r="O383">
        <f t="shared" si="97"/>
        <v>0</v>
      </c>
      <c r="P383">
        <f t="shared" si="88"/>
        <v>0</v>
      </c>
      <c r="Q383">
        <f t="shared" si="98"/>
        <v>1</v>
      </c>
      <c r="R383">
        <f t="shared" si="89"/>
        <v>0</v>
      </c>
      <c r="S383">
        <f t="shared" si="99"/>
        <v>0</v>
      </c>
      <c r="T383">
        <f t="shared" si="90"/>
        <v>0</v>
      </c>
      <c r="U383" s="20">
        <f t="shared" si="100"/>
        <v>0</v>
      </c>
      <c r="V383" s="20">
        <f t="shared" si="101"/>
        <v>0</v>
      </c>
      <c r="W383" s="38">
        <v>4.6655809910179533</v>
      </c>
      <c r="X383" s="38">
        <v>198</v>
      </c>
      <c r="Y383" s="20">
        <v>0</v>
      </c>
      <c r="Z383" s="20">
        <v>1</v>
      </c>
    </row>
    <row r="384" spans="1:26">
      <c r="A384" s="38" t="s">
        <v>385</v>
      </c>
      <c r="B384" s="38">
        <v>304</v>
      </c>
      <c r="C384" t="s">
        <v>993</v>
      </c>
      <c r="D384" s="38">
        <v>801</v>
      </c>
      <c r="E384" t="s">
        <v>993</v>
      </c>
      <c r="F384">
        <f t="shared" si="91"/>
        <v>1</v>
      </c>
      <c r="G384">
        <f t="shared" si="92"/>
        <v>1</v>
      </c>
      <c r="H384" s="20">
        <f t="shared" si="93"/>
        <v>0</v>
      </c>
      <c r="I384">
        <f t="shared" si="94"/>
        <v>0</v>
      </c>
      <c r="J384">
        <f t="shared" si="85"/>
        <v>0</v>
      </c>
      <c r="K384">
        <f t="shared" si="95"/>
        <v>0</v>
      </c>
      <c r="L384">
        <f t="shared" si="86"/>
        <v>0</v>
      </c>
      <c r="M384">
        <f t="shared" si="96"/>
        <v>0</v>
      </c>
      <c r="N384">
        <f t="shared" si="87"/>
        <v>0</v>
      </c>
      <c r="O384">
        <f t="shared" si="97"/>
        <v>1</v>
      </c>
      <c r="P384">
        <f t="shared" si="88"/>
        <v>0</v>
      </c>
      <c r="Q384">
        <f t="shared" si="98"/>
        <v>0</v>
      </c>
      <c r="R384">
        <f t="shared" si="89"/>
        <v>0</v>
      </c>
      <c r="S384">
        <f t="shared" si="99"/>
        <v>1</v>
      </c>
      <c r="T384">
        <f t="shared" si="90"/>
        <v>0</v>
      </c>
      <c r="U384" s="20">
        <f t="shared" si="100"/>
        <v>0</v>
      </c>
      <c r="V384" s="20">
        <f t="shared" si="101"/>
        <v>0</v>
      </c>
      <c r="W384" s="38">
        <v>4.9836262871245349</v>
      </c>
      <c r="X384" s="38">
        <v>249</v>
      </c>
      <c r="Y384" s="20">
        <v>0</v>
      </c>
      <c r="Z384" s="20">
        <v>1</v>
      </c>
    </row>
    <row r="385" spans="1:26">
      <c r="A385" s="38" t="s">
        <v>386</v>
      </c>
      <c r="B385" s="38">
        <v>102</v>
      </c>
      <c r="C385" t="s">
        <v>993</v>
      </c>
      <c r="D385" s="38">
        <v>1202</v>
      </c>
      <c r="E385" t="s">
        <v>993</v>
      </c>
      <c r="F385">
        <f t="shared" si="91"/>
        <v>1</v>
      </c>
      <c r="G385">
        <f t="shared" si="92"/>
        <v>1</v>
      </c>
      <c r="H385" s="20">
        <f t="shared" si="93"/>
        <v>0</v>
      </c>
      <c r="I385">
        <f t="shared" si="94"/>
        <v>1</v>
      </c>
      <c r="J385">
        <f t="shared" ref="J385:J448" si="102">IF(AND(I385=1,Y385=1),1,0)</f>
        <v>0</v>
      </c>
      <c r="K385">
        <f t="shared" si="95"/>
        <v>0</v>
      </c>
      <c r="L385">
        <f t="shared" ref="L385:L448" si="103">IF(AND(K385=1,Y385=1),1,0)</f>
        <v>0</v>
      </c>
      <c r="M385">
        <f t="shared" si="96"/>
        <v>0</v>
      </c>
      <c r="N385">
        <f t="shared" ref="N385:N448" si="104">IF(AND(M385=1,Y385=1),1,0)</f>
        <v>0</v>
      </c>
      <c r="O385">
        <f t="shared" si="97"/>
        <v>0</v>
      </c>
      <c r="P385">
        <f t="shared" ref="P385:P448" si="105">IF(AND(O385=1,Y385=1),1,0)</f>
        <v>0</v>
      </c>
      <c r="Q385">
        <f t="shared" si="98"/>
        <v>0</v>
      </c>
      <c r="R385">
        <f t="shared" ref="R385:R448" si="106">IF(AND(Q385=1,Y385=1),1,0)</f>
        <v>0</v>
      </c>
      <c r="S385">
        <f t="shared" si="99"/>
        <v>0</v>
      </c>
      <c r="T385">
        <f t="shared" ref="T385:T448" si="107">IF(AND(S385=1,Y385=1),1,0)</f>
        <v>0</v>
      </c>
      <c r="U385" s="20">
        <f t="shared" si="100"/>
        <v>1</v>
      </c>
      <c r="V385" s="20">
        <f t="shared" si="101"/>
        <v>0</v>
      </c>
      <c r="W385" s="38">
        <v>4.5820633629117085</v>
      </c>
      <c r="X385" s="38">
        <v>403</v>
      </c>
      <c r="Y385" s="20">
        <v>0</v>
      </c>
      <c r="Z385" s="20">
        <v>1</v>
      </c>
    </row>
    <row r="386" spans="1:26">
      <c r="A386" s="38" t="s">
        <v>387</v>
      </c>
      <c r="B386" s="38">
        <v>702</v>
      </c>
      <c r="C386" t="s">
        <v>993</v>
      </c>
      <c r="D386" s="38">
        <v>801</v>
      </c>
      <c r="E386" t="s">
        <v>993</v>
      </c>
      <c r="F386">
        <f t="shared" ref="F386:F449" si="108">IF(OR(C386="C1",E386="C1"),1,0)</f>
        <v>1</v>
      </c>
      <c r="G386">
        <f t="shared" ref="G386:G449" si="109">IF(C386=E386,1,0)</f>
        <v>1</v>
      </c>
      <c r="H386" s="20">
        <f t="shared" ref="H386:H449" si="110">IF(AND(F386=1,Y386=1),1,0)</f>
        <v>1</v>
      </c>
      <c r="I386">
        <f t="shared" ref="I386:I449" si="111">IF(OR(B386=102,D386=102),1,0)</f>
        <v>0</v>
      </c>
      <c r="J386">
        <f t="shared" si="102"/>
        <v>0</v>
      </c>
      <c r="K386">
        <f t="shared" ref="K386:K449" si="112">IF(OR(B386=302,D386=302),1,0)</f>
        <v>0</v>
      </c>
      <c r="L386">
        <f t="shared" si="103"/>
        <v>0</v>
      </c>
      <c r="M386">
        <f t="shared" ref="M386:M449" si="113">IF(OR(B386=303,D386=303),1,0)</f>
        <v>0</v>
      </c>
      <c r="N386">
        <f t="shared" si="104"/>
        <v>0</v>
      </c>
      <c r="O386">
        <f t="shared" ref="O386:O449" si="114">IF(OR(B386=304,D386=304),1,0)</f>
        <v>0</v>
      </c>
      <c r="P386">
        <f t="shared" si="105"/>
        <v>0</v>
      </c>
      <c r="Q386">
        <f t="shared" ref="Q386:Q449" si="115">IF(OR(B386=702,D386=702),1,0)</f>
        <v>1</v>
      </c>
      <c r="R386">
        <f t="shared" si="106"/>
        <v>1</v>
      </c>
      <c r="S386">
        <f t="shared" ref="S386:S449" si="116">IF(OR(B386=801,D386=801),1,0)</f>
        <v>1</v>
      </c>
      <c r="T386">
        <f t="shared" si="107"/>
        <v>1</v>
      </c>
      <c r="U386" s="20">
        <f t="shared" ref="U386:U449" si="117">IF(OR(B386=1202,D386=1202),1,0)</f>
        <v>0</v>
      </c>
      <c r="V386" s="20">
        <f t="shared" ref="V386:V449" si="118">IF(AND(U386=1,Y386=1),1,0)</f>
        <v>0</v>
      </c>
      <c r="W386" s="38">
        <v>5.9745116927373285</v>
      </c>
      <c r="X386" s="38">
        <v>224</v>
      </c>
      <c r="Y386" s="20">
        <v>1</v>
      </c>
      <c r="Z386" s="20">
        <v>1</v>
      </c>
    </row>
    <row r="387" spans="1:26">
      <c r="A387" s="38" t="s">
        <v>388</v>
      </c>
      <c r="B387" s="38">
        <v>602</v>
      </c>
      <c r="C387" t="s">
        <v>994</v>
      </c>
      <c r="D387" s="38">
        <v>1402</v>
      </c>
      <c r="E387" t="s">
        <v>993</v>
      </c>
      <c r="F387">
        <f t="shared" si="108"/>
        <v>1</v>
      </c>
      <c r="G387">
        <f t="shared" si="109"/>
        <v>0</v>
      </c>
      <c r="H387" s="20">
        <f t="shared" si="110"/>
        <v>0</v>
      </c>
      <c r="I387">
        <f t="shared" si="111"/>
        <v>0</v>
      </c>
      <c r="J387">
        <f t="shared" si="102"/>
        <v>0</v>
      </c>
      <c r="K387">
        <f t="shared" si="112"/>
        <v>0</v>
      </c>
      <c r="L387">
        <f t="shared" si="103"/>
        <v>0</v>
      </c>
      <c r="M387">
        <f t="shared" si="113"/>
        <v>0</v>
      </c>
      <c r="N387">
        <f t="shared" si="104"/>
        <v>0</v>
      </c>
      <c r="O387">
        <f t="shared" si="114"/>
        <v>0</v>
      </c>
      <c r="P387">
        <f t="shared" si="105"/>
        <v>0</v>
      </c>
      <c r="Q387">
        <f t="shared" si="115"/>
        <v>0</v>
      </c>
      <c r="R387">
        <f t="shared" si="106"/>
        <v>0</v>
      </c>
      <c r="S387">
        <f t="shared" si="116"/>
        <v>0</v>
      </c>
      <c r="T387">
        <f t="shared" si="107"/>
        <v>0</v>
      </c>
      <c r="U387" s="20">
        <f t="shared" si="117"/>
        <v>0</v>
      </c>
      <c r="V387" s="20">
        <f t="shared" si="118"/>
        <v>0</v>
      </c>
      <c r="W387" s="38">
        <v>4.8267225201689925</v>
      </c>
      <c r="X387" s="38">
        <v>248</v>
      </c>
      <c r="Y387" s="20">
        <v>0</v>
      </c>
      <c r="Z387" s="20">
        <v>1</v>
      </c>
    </row>
    <row r="388" spans="1:26">
      <c r="A388" s="38" t="s">
        <v>389</v>
      </c>
      <c r="B388" s="38">
        <v>302</v>
      </c>
      <c r="C388" t="s">
        <v>993</v>
      </c>
      <c r="D388" s="38">
        <v>702</v>
      </c>
      <c r="E388" t="s">
        <v>993</v>
      </c>
      <c r="F388">
        <f t="shared" si="108"/>
        <v>1</v>
      </c>
      <c r="G388">
        <f t="shared" si="109"/>
        <v>1</v>
      </c>
      <c r="H388" s="20">
        <f t="shared" si="110"/>
        <v>0</v>
      </c>
      <c r="I388">
        <f t="shared" si="111"/>
        <v>0</v>
      </c>
      <c r="J388">
        <f t="shared" si="102"/>
        <v>0</v>
      </c>
      <c r="K388">
        <f t="shared" si="112"/>
        <v>1</v>
      </c>
      <c r="L388">
        <f t="shared" si="103"/>
        <v>0</v>
      </c>
      <c r="M388">
        <f t="shared" si="113"/>
        <v>0</v>
      </c>
      <c r="N388">
        <f t="shared" si="104"/>
        <v>0</v>
      </c>
      <c r="O388">
        <f t="shared" si="114"/>
        <v>0</v>
      </c>
      <c r="P388">
        <f t="shared" si="105"/>
        <v>0</v>
      </c>
      <c r="Q388">
        <f t="shared" si="115"/>
        <v>1</v>
      </c>
      <c r="R388">
        <f t="shared" si="106"/>
        <v>0</v>
      </c>
      <c r="S388">
        <f t="shared" si="116"/>
        <v>0</v>
      </c>
      <c r="T388">
        <f t="shared" si="107"/>
        <v>0</v>
      </c>
      <c r="U388" s="20">
        <f t="shared" si="117"/>
        <v>0</v>
      </c>
      <c r="V388" s="20">
        <f t="shared" si="118"/>
        <v>0</v>
      </c>
      <c r="W388" s="38">
        <v>4.6273658565927329</v>
      </c>
      <c r="X388" s="38">
        <v>326</v>
      </c>
      <c r="Y388" s="20">
        <v>0</v>
      </c>
      <c r="Z388" s="20">
        <v>1</v>
      </c>
    </row>
    <row r="389" spans="1:26">
      <c r="A389" s="38" t="s">
        <v>390</v>
      </c>
      <c r="B389" s="38">
        <v>102</v>
      </c>
      <c r="C389" t="s">
        <v>993</v>
      </c>
      <c r="D389" s="38">
        <v>702</v>
      </c>
      <c r="E389" t="s">
        <v>993</v>
      </c>
      <c r="F389">
        <f t="shared" si="108"/>
        <v>1</v>
      </c>
      <c r="G389">
        <f t="shared" si="109"/>
        <v>1</v>
      </c>
      <c r="H389" s="20">
        <f t="shared" si="110"/>
        <v>0</v>
      </c>
      <c r="I389">
        <f t="shared" si="111"/>
        <v>1</v>
      </c>
      <c r="J389">
        <f t="shared" si="102"/>
        <v>0</v>
      </c>
      <c r="K389">
        <f t="shared" si="112"/>
        <v>0</v>
      </c>
      <c r="L389">
        <f t="shared" si="103"/>
        <v>0</v>
      </c>
      <c r="M389">
        <f t="shared" si="113"/>
        <v>0</v>
      </c>
      <c r="N389">
        <f t="shared" si="104"/>
        <v>0</v>
      </c>
      <c r="O389">
        <f t="shared" si="114"/>
        <v>0</v>
      </c>
      <c r="P389">
        <f t="shared" si="105"/>
        <v>0</v>
      </c>
      <c r="Q389">
        <f t="shared" si="115"/>
        <v>1</v>
      </c>
      <c r="R389">
        <f t="shared" si="106"/>
        <v>0</v>
      </c>
      <c r="S389">
        <f t="shared" si="116"/>
        <v>0</v>
      </c>
      <c r="T389">
        <f t="shared" si="107"/>
        <v>0</v>
      </c>
      <c r="U389" s="20">
        <f t="shared" si="117"/>
        <v>0</v>
      </c>
      <c r="V389" s="20">
        <f t="shared" si="118"/>
        <v>0</v>
      </c>
      <c r="W389" s="38">
        <v>4.8247764624755458</v>
      </c>
      <c r="X389" s="38">
        <v>175</v>
      </c>
      <c r="Y389" s="20">
        <v>0</v>
      </c>
      <c r="Z389" s="20">
        <v>1</v>
      </c>
    </row>
    <row r="390" spans="1:26">
      <c r="A390" s="38" t="s">
        <v>391</v>
      </c>
      <c r="B390" s="38">
        <v>702</v>
      </c>
      <c r="C390" t="s">
        <v>993</v>
      </c>
      <c r="D390" s="38">
        <v>1505</v>
      </c>
      <c r="E390" t="s">
        <v>994</v>
      </c>
      <c r="F390">
        <f t="shared" si="108"/>
        <v>1</v>
      </c>
      <c r="G390">
        <f t="shared" si="109"/>
        <v>0</v>
      </c>
      <c r="H390" s="20">
        <f t="shared" si="110"/>
        <v>0</v>
      </c>
      <c r="I390">
        <f t="shared" si="111"/>
        <v>0</v>
      </c>
      <c r="J390">
        <f t="shared" si="102"/>
        <v>0</v>
      </c>
      <c r="K390">
        <f t="shared" si="112"/>
        <v>0</v>
      </c>
      <c r="L390">
        <f t="shared" si="103"/>
        <v>0</v>
      </c>
      <c r="M390">
        <f t="shared" si="113"/>
        <v>0</v>
      </c>
      <c r="N390">
        <f t="shared" si="104"/>
        <v>0</v>
      </c>
      <c r="O390">
        <f t="shared" si="114"/>
        <v>0</v>
      </c>
      <c r="P390">
        <f t="shared" si="105"/>
        <v>0</v>
      </c>
      <c r="Q390">
        <f t="shared" si="115"/>
        <v>1</v>
      </c>
      <c r="R390">
        <f t="shared" si="106"/>
        <v>0</v>
      </c>
      <c r="S390">
        <f t="shared" si="116"/>
        <v>0</v>
      </c>
      <c r="T390">
        <f t="shared" si="107"/>
        <v>0</v>
      </c>
      <c r="U390" s="20">
        <f t="shared" si="117"/>
        <v>0</v>
      </c>
      <c r="V390" s="20">
        <f t="shared" si="118"/>
        <v>0</v>
      </c>
      <c r="W390" s="38">
        <v>5.4996870826184034</v>
      </c>
      <c r="X390" s="38">
        <v>47</v>
      </c>
      <c r="Y390" s="20">
        <v>0</v>
      </c>
      <c r="Z390" s="20">
        <v>1</v>
      </c>
    </row>
    <row r="391" spans="1:26">
      <c r="A391" s="38" t="s">
        <v>392</v>
      </c>
      <c r="B391" s="38">
        <v>102</v>
      </c>
      <c r="C391" t="s">
        <v>993</v>
      </c>
      <c r="D391" s="38">
        <v>801</v>
      </c>
      <c r="E391" t="s">
        <v>993</v>
      </c>
      <c r="F391">
        <f t="shared" si="108"/>
        <v>1</v>
      </c>
      <c r="G391">
        <f t="shared" si="109"/>
        <v>1</v>
      </c>
      <c r="H391" s="20">
        <f t="shared" si="110"/>
        <v>0</v>
      </c>
      <c r="I391">
        <f t="shared" si="111"/>
        <v>1</v>
      </c>
      <c r="J391">
        <f t="shared" si="102"/>
        <v>0</v>
      </c>
      <c r="K391">
        <f t="shared" si="112"/>
        <v>0</v>
      </c>
      <c r="L391">
        <f t="shared" si="103"/>
        <v>0</v>
      </c>
      <c r="M391">
        <f t="shared" si="113"/>
        <v>0</v>
      </c>
      <c r="N391">
        <f t="shared" si="104"/>
        <v>0</v>
      </c>
      <c r="O391">
        <f t="shared" si="114"/>
        <v>0</v>
      </c>
      <c r="P391">
        <f t="shared" si="105"/>
        <v>0</v>
      </c>
      <c r="Q391">
        <f t="shared" si="115"/>
        <v>0</v>
      </c>
      <c r="R391">
        <f t="shared" si="106"/>
        <v>0</v>
      </c>
      <c r="S391">
        <f t="shared" si="116"/>
        <v>1</v>
      </c>
      <c r="T391">
        <f t="shared" si="107"/>
        <v>0</v>
      </c>
      <c r="U391" s="20">
        <f t="shared" si="117"/>
        <v>0</v>
      </c>
      <c r="V391" s="20">
        <f t="shared" si="118"/>
        <v>0</v>
      </c>
      <c r="W391" s="38">
        <v>4.204119982655925</v>
      </c>
      <c r="X391" s="38">
        <v>518</v>
      </c>
      <c r="Y391" s="20">
        <v>0</v>
      </c>
      <c r="Z391" s="20">
        <v>1</v>
      </c>
    </row>
    <row r="392" spans="1:26">
      <c r="A392" s="38" t="s">
        <v>393</v>
      </c>
      <c r="B392" s="38">
        <v>401</v>
      </c>
      <c r="C392" t="s">
        <v>994</v>
      </c>
      <c r="D392" s="38">
        <v>1202</v>
      </c>
      <c r="E392" t="s">
        <v>993</v>
      </c>
      <c r="F392">
        <f t="shared" si="108"/>
        <v>1</v>
      </c>
      <c r="G392">
        <f t="shared" si="109"/>
        <v>0</v>
      </c>
      <c r="H392" s="20">
        <f t="shared" si="110"/>
        <v>1</v>
      </c>
      <c r="I392">
        <f t="shared" si="111"/>
        <v>0</v>
      </c>
      <c r="J392">
        <f t="shared" si="102"/>
        <v>0</v>
      </c>
      <c r="K392">
        <f t="shared" si="112"/>
        <v>0</v>
      </c>
      <c r="L392">
        <f t="shared" si="103"/>
        <v>0</v>
      </c>
      <c r="M392">
        <f t="shared" si="113"/>
        <v>0</v>
      </c>
      <c r="N392">
        <f t="shared" si="104"/>
        <v>0</v>
      </c>
      <c r="O392">
        <f t="shared" si="114"/>
        <v>0</v>
      </c>
      <c r="P392">
        <f t="shared" si="105"/>
        <v>0</v>
      </c>
      <c r="Q392">
        <f t="shared" si="115"/>
        <v>0</v>
      </c>
      <c r="R392">
        <f t="shared" si="106"/>
        <v>0</v>
      </c>
      <c r="S392">
        <f t="shared" si="116"/>
        <v>0</v>
      </c>
      <c r="T392">
        <f t="shared" si="107"/>
        <v>0</v>
      </c>
      <c r="U392" s="20">
        <f t="shared" si="117"/>
        <v>1</v>
      </c>
      <c r="V392" s="20">
        <f t="shared" si="118"/>
        <v>1</v>
      </c>
      <c r="W392" s="38">
        <v>4.2944662261615933</v>
      </c>
      <c r="X392" s="38">
        <v>231</v>
      </c>
      <c r="Y392" s="20">
        <v>1</v>
      </c>
      <c r="Z392" s="20">
        <v>1</v>
      </c>
    </row>
    <row r="393" spans="1:26">
      <c r="A393" s="38" t="s">
        <v>394</v>
      </c>
      <c r="B393" s="38">
        <v>801</v>
      </c>
      <c r="C393" t="s">
        <v>993</v>
      </c>
      <c r="D393" s="38">
        <v>1402</v>
      </c>
      <c r="E393" t="s">
        <v>993</v>
      </c>
      <c r="F393">
        <f t="shared" si="108"/>
        <v>1</v>
      </c>
      <c r="G393">
        <f t="shared" si="109"/>
        <v>1</v>
      </c>
      <c r="H393" s="20">
        <f t="shared" si="110"/>
        <v>1</v>
      </c>
      <c r="I393">
        <f t="shared" si="111"/>
        <v>0</v>
      </c>
      <c r="J393">
        <f t="shared" si="102"/>
        <v>0</v>
      </c>
      <c r="K393">
        <f t="shared" si="112"/>
        <v>0</v>
      </c>
      <c r="L393">
        <f t="shared" si="103"/>
        <v>0</v>
      </c>
      <c r="M393">
        <f t="shared" si="113"/>
        <v>0</v>
      </c>
      <c r="N393">
        <f t="shared" si="104"/>
        <v>0</v>
      </c>
      <c r="O393">
        <f t="shared" si="114"/>
        <v>0</v>
      </c>
      <c r="P393">
        <f t="shared" si="105"/>
        <v>0</v>
      </c>
      <c r="Q393">
        <f t="shared" si="115"/>
        <v>0</v>
      </c>
      <c r="R393">
        <f t="shared" si="106"/>
        <v>0</v>
      </c>
      <c r="S393">
        <f t="shared" si="116"/>
        <v>1</v>
      </c>
      <c r="T393">
        <f t="shared" si="107"/>
        <v>1</v>
      </c>
      <c r="U393" s="20">
        <f t="shared" si="117"/>
        <v>0</v>
      </c>
      <c r="V393" s="20">
        <f t="shared" si="118"/>
        <v>0</v>
      </c>
      <c r="W393" s="38">
        <v>5.1931245983544612</v>
      </c>
      <c r="X393" s="38">
        <v>480</v>
      </c>
      <c r="Y393" s="20">
        <v>1</v>
      </c>
      <c r="Z393" s="20">
        <v>1</v>
      </c>
    </row>
    <row r="394" spans="1:26">
      <c r="A394" s="38" t="s">
        <v>395</v>
      </c>
      <c r="B394" s="38">
        <v>602</v>
      </c>
      <c r="C394" t="s">
        <v>994</v>
      </c>
      <c r="D394" s="38">
        <v>1505</v>
      </c>
      <c r="E394" t="s">
        <v>994</v>
      </c>
      <c r="F394">
        <f t="shared" si="108"/>
        <v>0</v>
      </c>
      <c r="G394">
        <f t="shared" si="109"/>
        <v>1</v>
      </c>
      <c r="H394" s="20">
        <f t="shared" si="110"/>
        <v>0</v>
      </c>
      <c r="I394">
        <f t="shared" si="111"/>
        <v>0</v>
      </c>
      <c r="J394">
        <f t="shared" si="102"/>
        <v>0</v>
      </c>
      <c r="K394">
        <f t="shared" si="112"/>
        <v>0</v>
      </c>
      <c r="L394">
        <f t="shared" si="103"/>
        <v>0</v>
      </c>
      <c r="M394">
        <f t="shared" si="113"/>
        <v>0</v>
      </c>
      <c r="N394">
        <f t="shared" si="104"/>
        <v>0</v>
      </c>
      <c r="O394">
        <f t="shared" si="114"/>
        <v>0</v>
      </c>
      <c r="P394">
        <f t="shared" si="105"/>
        <v>0</v>
      </c>
      <c r="Q394">
        <f t="shared" si="115"/>
        <v>0</v>
      </c>
      <c r="R394">
        <f t="shared" si="106"/>
        <v>0</v>
      </c>
      <c r="S394">
        <f t="shared" si="116"/>
        <v>0</v>
      </c>
      <c r="T394">
        <f t="shared" si="107"/>
        <v>0</v>
      </c>
      <c r="U394" s="20">
        <f t="shared" si="117"/>
        <v>0</v>
      </c>
      <c r="V394" s="20">
        <f t="shared" si="118"/>
        <v>0</v>
      </c>
      <c r="W394" s="38">
        <v>4.888179493918325</v>
      </c>
      <c r="X394" s="38">
        <v>122</v>
      </c>
      <c r="Y394" s="20">
        <v>1</v>
      </c>
      <c r="Z394" s="20">
        <v>1</v>
      </c>
    </row>
    <row r="395" spans="1:26">
      <c r="A395" s="38" t="s">
        <v>396</v>
      </c>
      <c r="B395" s="38">
        <v>304</v>
      </c>
      <c r="C395" t="s">
        <v>993</v>
      </c>
      <c r="D395" s="38">
        <v>1502</v>
      </c>
      <c r="E395" t="s">
        <v>994</v>
      </c>
      <c r="F395">
        <f t="shared" si="108"/>
        <v>1</v>
      </c>
      <c r="G395">
        <f t="shared" si="109"/>
        <v>0</v>
      </c>
      <c r="H395" s="20">
        <f t="shared" si="110"/>
        <v>0</v>
      </c>
      <c r="I395">
        <f t="shared" si="111"/>
        <v>0</v>
      </c>
      <c r="J395">
        <f t="shared" si="102"/>
        <v>0</v>
      </c>
      <c r="K395">
        <f t="shared" si="112"/>
        <v>0</v>
      </c>
      <c r="L395">
        <f t="shared" si="103"/>
        <v>0</v>
      </c>
      <c r="M395">
        <f t="shared" si="113"/>
        <v>0</v>
      </c>
      <c r="N395">
        <f t="shared" si="104"/>
        <v>0</v>
      </c>
      <c r="O395">
        <f t="shared" si="114"/>
        <v>1</v>
      </c>
      <c r="P395">
        <f t="shared" si="105"/>
        <v>0</v>
      </c>
      <c r="Q395">
        <f t="shared" si="115"/>
        <v>0</v>
      </c>
      <c r="R395">
        <f t="shared" si="106"/>
        <v>0</v>
      </c>
      <c r="S395">
        <f t="shared" si="116"/>
        <v>0</v>
      </c>
      <c r="T395">
        <f t="shared" si="107"/>
        <v>0</v>
      </c>
      <c r="U395" s="20">
        <f t="shared" si="117"/>
        <v>0</v>
      </c>
      <c r="V395" s="20">
        <f t="shared" si="118"/>
        <v>0</v>
      </c>
      <c r="W395" s="38">
        <v>4.2455126678141495</v>
      </c>
      <c r="X395" s="38">
        <v>186</v>
      </c>
      <c r="Y395" s="20">
        <v>0</v>
      </c>
      <c r="Z395" s="20">
        <v>1</v>
      </c>
    </row>
    <row r="396" spans="1:26">
      <c r="A396" s="38" t="s">
        <v>397</v>
      </c>
      <c r="B396" s="38">
        <v>403</v>
      </c>
      <c r="C396" t="s">
        <v>994</v>
      </c>
      <c r="D396" s="38">
        <v>702</v>
      </c>
      <c r="E396" t="s">
        <v>993</v>
      </c>
      <c r="F396">
        <f t="shared" si="108"/>
        <v>1</v>
      </c>
      <c r="G396">
        <f t="shared" si="109"/>
        <v>0</v>
      </c>
      <c r="H396" s="20">
        <f t="shared" si="110"/>
        <v>0</v>
      </c>
      <c r="I396">
        <f t="shared" si="111"/>
        <v>0</v>
      </c>
      <c r="J396">
        <f t="shared" si="102"/>
        <v>0</v>
      </c>
      <c r="K396">
        <f t="shared" si="112"/>
        <v>0</v>
      </c>
      <c r="L396">
        <f t="shared" si="103"/>
        <v>0</v>
      </c>
      <c r="M396">
        <f t="shared" si="113"/>
        <v>0</v>
      </c>
      <c r="N396">
        <f t="shared" si="104"/>
        <v>0</v>
      </c>
      <c r="O396">
        <f t="shared" si="114"/>
        <v>0</v>
      </c>
      <c r="P396">
        <f t="shared" si="105"/>
        <v>0</v>
      </c>
      <c r="Q396">
        <f t="shared" si="115"/>
        <v>1</v>
      </c>
      <c r="R396">
        <f t="shared" si="106"/>
        <v>0</v>
      </c>
      <c r="S396">
        <f t="shared" si="116"/>
        <v>0</v>
      </c>
      <c r="T396">
        <f t="shared" si="107"/>
        <v>0</v>
      </c>
      <c r="U396" s="20">
        <f t="shared" si="117"/>
        <v>0</v>
      </c>
      <c r="V396" s="20">
        <f t="shared" si="118"/>
        <v>0</v>
      </c>
      <c r="W396" s="38">
        <v>4.1172712956557644</v>
      </c>
      <c r="X396" s="38">
        <v>526</v>
      </c>
      <c r="Y396" s="20">
        <v>0</v>
      </c>
      <c r="Z396" s="20">
        <v>1</v>
      </c>
    </row>
    <row r="397" spans="1:26">
      <c r="A397" s="38" t="s">
        <v>398</v>
      </c>
      <c r="B397" s="38">
        <v>401</v>
      </c>
      <c r="C397" t="s">
        <v>994</v>
      </c>
      <c r="D397" s="38">
        <v>801</v>
      </c>
      <c r="E397" t="s">
        <v>993</v>
      </c>
      <c r="F397">
        <f t="shared" si="108"/>
        <v>1</v>
      </c>
      <c r="G397">
        <f t="shared" si="109"/>
        <v>0</v>
      </c>
      <c r="H397" s="20">
        <f t="shared" si="110"/>
        <v>0</v>
      </c>
      <c r="I397">
        <f t="shared" si="111"/>
        <v>0</v>
      </c>
      <c r="J397">
        <f t="shared" si="102"/>
        <v>0</v>
      </c>
      <c r="K397">
        <f t="shared" si="112"/>
        <v>0</v>
      </c>
      <c r="L397">
        <f t="shared" si="103"/>
        <v>0</v>
      </c>
      <c r="M397">
        <f t="shared" si="113"/>
        <v>0</v>
      </c>
      <c r="N397">
        <f t="shared" si="104"/>
        <v>0</v>
      </c>
      <c r="O397">
        <f t="shared" si="114"/>
        <v>0</v>
      </c>
      <c r="P397">
        <f t="shared" si="105"/>
        <v>0</v>
      </c>
      <c r="Q397">
        <f t="shared" si="115"/>
        <v>0</v>
      </c>
      <c r="R397">
        <f t="shared" si="106"/>
        <v>0</v>
      </c>
      <c r="S397">
        <f t="shared" si="116"/>
        <v>1</v>
      </c>
      <c r="T397">
        <f t="shared" si="107"/>
        <v>0</v>
      </c>
      <c r="U397" s="20">
        <f t="shared" si="117"/>
        <v>0</v>
      </c>
      <c r="V397" s="20">
        <f t="shared" si="118"/>
        <v>0</v>
      </c>
      <c r="W397" s="38">
        <v>4.8920946026904808</v>
      </c>
      <c r="X397" s="38">
        <v>218</v>
      </c>
      <c r="Y397" s="20">
        <v>0</v>
      </c>
      <c r="Z397" s="20">
        <v>1</v>
      </c>
    </row>
    <row r="398" spans="1:26">
      <c r="A398" s="38" t="s">
        <v>399</v>
      </c>
      <c r="B398" s="38">
        <v>702</v>
      </c>
      <c r="C398" t="s">
        <v>993</v>
      </c>
      <c r="D398" s="38" t="s">
        <v>507</v>
      </c>
      <c r="E398" t="s">
        <v>993</v>
      </c>
      <c r="F398">
        <f t="shared" si="108"/>
        <v>1</v>
      </c>
      <c r="G398">
        <f t="shared" si="109"/>
        <v>1</v>
      </c>
      <c r="H398" s="20">
        <f t="shared" si="110"/>
        <v>0</v>
      </c>
      <c r="I398">
        <f t="shared" si="111"/>
        <v>0</v>
      </c>
      <c r="J398">
        <f t="shared" si="102"/>
        <v>0</v>
      </c>
      <c r="K398">
        <f t="shared" si="112"/>
        <v>0</v>
      </c>
      <c r="L398">
        <f t="shared" si="103"/>
        <v>0</v>
      </c>
      <c r="M398">
        <f t="shared" si="113"/>
        <v>0</v>
      </c>
      <c r="N398">
        <f t="shared" si="104"/>
        <v>0</v>
      </c>
      <c r="O398">
        <f t="shared" si="114"/>
        <v>0</v>
      </c>
      <c r="P398">
        <f t="shared" si="105"/>
        <v>0</v>
      </c>
      <c r="Q398">
        <f t="shared" si="115"/>
        <v>1</v>
      </c>
      <c r="R398">
        <f t="shared" si="106"/>
        <v>0</v>
      </c>
      <c r="S398">
        <f t="shared" si="116"/>
        <v>0</v>
      </c>
      <c r="T398">
        <f t="shared" si="107"/>
        <v>0</v>
      </c>
      <c r="U398" s="20">
        <f t="shared" si="117"/>
        <v>0</v>
      </c>
      <c r="V398" s="20">
        <f t="shared" si="118"/>
        <v>0</v>
      </c>
      <c r="W398" s="38">
        <v>3.621176281775035</v>
      </c>
      <c r="X398" s="38">
        <v>328</v>
      </c>
      <c r="Y398" s="20">
        <v>0</v>
      </c>
      <c r="Z398" s="20">
        <v>1</v>
      </c>
    </row>
    <row r="399" spans="1:26">
      <c r="A399" s="38" t="s">
        <v>400</v>
      </c>
      <c r="B399" s="38">
        <v>302</v>
      </c>
      <c r="C399" t="s">
        <v>993</v>
      </c>
      <c r="D399" s="38">
        <v>702</v>
      </c>
      <c r="E399" t="s">
        <v>993</v>
      </c>
      <c r="F399">
        <f t="shared" si="108"/>
        <v>1</v>
      </c>
      <c r="G399">
        <f t="shared" si="109"/>
        <v>1</v>
      </c>
      <c r="H399" s="20">
        <f t="shared" si="110"/>
        <v>0</v>
      </c>
      <c r="I399">
        <f t="shared" si="111"/>
        <v>0</v>
      </c>
      <c r="J399">
        <f t="shared" si="102"/>
        <v>0</v>
      </c>
      <c r="K399">
        <f t="shared" si="112"/>
        <v>1</v>
      </c>
      <c r="L399">
        <f t="shared" si="103"/>
        <v>0</v>
      </c>
      <c r="M399">
        <f t="shared" si="113"/>
        <v>0</v>
      </c>
      <c r="N399">
        <f t="shared" si="104"/>
        <v>0</v>
      </c>
      <c r="O399">
        <f t="shared" si="114"/>
        <v>0</v>
      </c>
      <c r="P399">
        <f t="shared" si="105"/>
        <v>0</v>
      </c>
      <c r="Q399">
        <f t="shared" si="115"/>
        <v>1</v>
      </c>
      <c r="R399">
        <f t="shared" si="106"/>
        <v>0</v>
      </c>
      <c r="S399">
        <f t="shared" si="116"/>
        <v>0</v>
      </c>
      <c r="T399">
        <f t="shared" si="107"/>
        <v>0</v>
      </c>
      <c r="U399" s="20">
        <f t="shared" si="117"/>
        <v>0</v>
      </c>
      <c r="V399" s="20">
        <f t="shared" si="118"/>
        <v>0</v>
      </c>
      <c r="W399" s="38">
        <v>4.0934216851622347</v>
      </c>
      <c r="X399" s="38">
        <v>865</v>
      </c>
      <c r="Y399" s="20">
        <v>0</v>
      </c>
      <c r="Z399" s="20">
        <v>1</v>
      </c>
    </row>
    <row r="400" spans="1:26">
      <c r="A400" s="38" t="s">
        <v>401</v>
      </c>
      <c r="B400" s="38">
        <v>304</v>
      </c>
      <c r="C400" t="s">
        <v>993</v>
      </c>
      <c r="D400" s="38">
        <v>701</v>
      </c>
      <c r="E400" t="s">
        <v>993</v>
      </c>
      <c r="F400">
        <f t="shared" si="108"/>
        <v>1</v>
      </c>
      <c r="G400">
        <f t="shared" si="109"/>
        <v>1</v>
      </c>
      <c r="H400" s="20">
        <f t="shared" si="110"/>
        <v>1</v>
      </c>
      <c r="I400">
        <f t="shared" si="111"/>
        <v>0</v>
      </c>
      <c r="J400">
        <f t="shared" si="102"/>
        <v>0</v>
      </c>
      <c r="K400">
        <f t="shared" si="112"/>
        <v>0</v>
      </c>
      <c r="L400">
        <f t="shared" si="103"/>
        <v>0</v>
      </c>
      <c r="M400">
        <f t="shared" si="113"/>
        <v>0</v>
      </c>
      <c r="N400">
        <f t="shared" si="104"/>
        <v>0</v>
      </c>
      <c r="O400">
        <f t="shared" si="114"/>
        <v>1</v>
      </c>
      <c r="P400">
        <f t="shared" si="105"/>
        <v>1</v>
      </c>
      <c r="Q400">
        <f t="shared" si="115"/>
        <v>0</v>
      </c>
      <c r="R400">
        <f t="shared" si="106"/>
        <v>0</v>
      </c>
      <c r="S400">
        <f t="shared" si="116"/>
        <v>0</v>
      </c>
      <c r="T400">
        <f t="shared" si="107"/>
        <v>0</v>
      </c>
      <c r="U400" s="20">
        <f t="shared" si="117"/>
        <v>0</v>
      </c>
      <c r="V400" s="20">
        <f t="shared" si="118"/>
        <v>0</v>
      </c>
      <c r="W400" s="38">
        <v>3.5888317255942073</v>
      </c>
      <c r="X400" s="38">
        <v>233</v>
      </c>
      <c r="Y400" s="20">
        <v>1</v>
      </c>
      <c r="Z400" s="20">
        <v>1</v>
      </c>
    </row>
    <row r="401" spans="1:26">
      <c r="A401" s="38" t="s">
        <v>402</v>
      </c>
      <c r="B401" s="38">
        <v>702</v>
      </c>
      <c r="C401" t="s">
        <v>993</v>
      </c>
      <c r="D401" s="38">
        <v>1505</v>
      </c>
      <c r="E401" t="s">
        <v>994</v>
      </c>
      <c r="F401">
        <f t="shared" si="108"/>
        <v>1</v>
      </c>
      <c r="G401">
        <f t="shared" si="109"/>
        <v>0</v>
      </c>
      <c r="H401" s="20">
        <f t="shared" si="110"/>
        <v>0</v>
      </c>
      <c r="I401">
        <f t="shared" si="111"/>
        <v>0</v>
      </c>
      <c r="J401">
        <f t="shared" si="102"/>
        <v>0</v>
      </c>
      <c r="K401">
        <f t="shared" si="112"/>
        <v>0</v>
      </c>
      <c r="L401">
        <f t="shared" si="103"/>
        <v>0</v>
      </c>
      <c r="M401">
        <f t="shared" si="113"/>
        <v>0</v>
      </c>
      <c r="N401">
        <f t="shared" si="104"/>
        <v>0</v>
      </c>
      <c r="O401">
        <f t="shared" si="114"/>
        <v>0</v>
      </c>
      <c r="P401">
        <f t="shared" si="105"/>
        <v>0</v>
      </c>
      <c r="Q401">
        <f t="shared" si="115"/>
        <v>1</v>
      </c>
      <c r="R401">
        <f t="shared" si="106"/>
        <v>0</v>
      </c>
      <c r="S401">
        <f t="shared" si="116"/>
        <v>0</v>
      </c>
      <c r="T401">
        <f t="shared" si="107"/>
        <v>0</v>
      </c>
      <c r="U401" s="20">
        <f t="shared" si="117"/>
        <v>0</v>
      </c>
      <c r="V401" s="20">
        <f t="shared" si="118"/>
        <v>0</v>
      </c>
      <c r="W401" s="38">
        <v>4.1613680022349753</v>
      </c>
      <c r="X401" s="38">
        <v>284</v>
      </c>
      <c r="Y401" s="20">
        <v>0</v>
      </c>
      <c r="Z401" s="20">
        <v>1</v>
      </c>
    </row>
    <row r="402" spans="1:26">
      <c r="A402" s="38" t="s">
        <v>403</v>
      </c>
      <c r="B402" s="38">
        <v>303</v>
      </c>
      <c r="C402" t="s">
        <v>993</v>
      </c>
      <c r="D402" s="38">
        <v>403</v>
      </c>
      <c r="E402" t="s">
        <v>994</v>
      </c>
      <c r="F402">
        <f t="shared" si="108"/>
        <v>1</v>
      </c>
      <c r="G402">
        <f t="shared" si="109"/>
        <v>0</v>
      </c>
      <c r="H402" s="20">
        <f t="shared" si="110"/>
        <v>1</v>
      </c>
      <c r="I402">
        <f t="shared" si="111"/>
        <v>0</v>
      </c>
      <c r="J402">
        <f t="shared" si="102"/>
        <v>0</v>
      </c>
      <c r="K402">
        <f t="shared" si="112"/>
        <v>0</v>
      </c>
      <c r="L402">
        <f t="shared" si="103"/>
        <v>0</v>
      </c>
      <c r="M402">
        <f t="shared" si="113"/>
        <v>1</v>
      </c>
      <c r="N402">
        <f t="shared" si="104"/>
        <v>1</v>
      </c>
      <c r="O402">
        <f t="shared" si="114"/>
        <v>0</v>
      </c>
      <c r="P402">
        <f t="shared" si="105"/>
        <v>0</v>
      </c>
      <c r="Q402">
        <f t="shared" si="115"/>
        <v>0</v>
      </c>
      <c r="R402">
        <f t="shared" si="106"/>
        <v>0</v>
      </c>
      <c r="S402">
        <f t="shared" si="116"/>
        <v>0</v>
      </c>
      <c r="T402">
        <f t="shared" si="107"/>
        <v>0</v>
      </c>
      <c r="U402" s="20">
        <f t="shared" si="117"/>
        <v>0</v>
      </c>
      <c r="V402" s="20">
        <f t="shared" si="118"/>
        <v>0</v>
      </c>
      <c r="W402" s="38">
        <v>5.2600713879850751</v>
      </c>
      <c r="X402" s="38">
        <v>6</v>
      </c>
      <c r="Y402" s="20">
        <v>1</v>
      </c>
      <c r="Z402" s="20">
        <v>1</v>
      </c>
    </row>
    <row r="403" spans="1:26">
      <c r="A403" s="38" t="s">
        <v>404</v>
      </c>
      <c r="B403" s="38">
        <v>302</v>
      </c>
      <c r="C403" t="s">
        <v>993</v>
      </c>
      <c r="D403" s="38">
        <v>801</v>
      </c>
      <c r="E403" t="s">
        <v>993</v>
      </c>
      <c r="F403">
        <f t="shared" si="108"/>
        <v>1</v>
      </c>
      <c r="G403">
        <f t="shared" si="109"/>
        <v>1</v>
      </c>
      <c r="H403" s="20">
        <f t="shared" si="110"/>
        <v>0</v>
      </c>
      <c r="I403">
        <f t="shared" si="111"/>
        <v>0</v>
      </c>
      <c r="J403">
        <f t="shared" si="102"/>
        <v>0</v>
      </c>
      <c r="K403">
        <f t="shared" si="112"/>
        <v>1</v>
      </c>
      <c r="L403">
        <f t="shared" si="103"/>
        <v>0</v>
      </c>
      <c r="M403">
        <f t="shared" si="113"/>
        <v>0</v>
      </c>
      <c r="N403">
        <f t="shared" si="104"/>
        <v>0</v>
      </c>
      <c r="O403">
        <f t="shared" si="114"/>
        <v>0</v>
      </c>
      <c r="P403">
        <f t="shared" si="105"/>
        <v>0</v>
      </c>
      <c r="Q403">
        <f t="shared" si="115"/>
        <v>0</v>
      </c>
      <c r="R403">
        <f t="shared" si="106"/>
        <v>0</v>
      </c>
      <c r="S403">
        <f t="shared" si="116"/>
        <v>1</v>
      </c>
      <c r="T403">
        <f t="shared" si="107"/>
        <v>0</v>
      </c>
      <c r="U403" s="20">
        <f t="shared" si="117"/>
        <v>0</v>
      </c>
      <c r="V403" s="20">
        <f t="shared" si="118"/>
        <v>0</v>
      </c>
      <c r="W403" s="38">
        <v>4.8870543780509568</v>
      </c>
      <c r="X403" s="38">
        <v>75</v>
      </c>
      <c r="Y403" s="20">
        <v>0</v>
      </c>
      <c r="Z403" s="20">
        <v>1</v>
      </c>
    </row>
    <row r="404" spans="1:26">
      <c r="A404" s="38" t="s">
        <v>405</v>
      </c>
      <c r="B404" s="38">
        <v>303</v>
      </c>
      <c r="C404" t="s">
        <v>993</v>
      </c>
      <c r="D404" s="38">
        <v>304</v>
      </c>
      <c r="E404" t="s">
        <v>993</v>
      </c>
      <c r="F404">
        <f t="shared" si="108"/>
        <v>1</v>
      </c>
      <c r="G404">
        <f t="shared" si="109"/>
        <v>1</v>
      </c>
      <c r="H404" s="20">
        <f t="shared" si="110"/>
        <v>0</v>
      </c>
      <c r="I404">
        <f t="shared" si="111"/>
        <v>0</v>
      </c>
      <c r="J404">
        <f t="shared" si="102"/>
        <v>0</v>
      </c>
      <c r="K404">
        <f t="shared" si="112"/>
        <v>0</v>
      </c>
      <c r="L404">
        <f t="shared" si="103"/>
        <v>0</v>
      </c>
      <c r="M404">
        <f t="shared" si="113"/>
        <v>1</v>
      </c>
      <c r="N404">
        <f t="shared" si="104"/>
        <v>0</v>
      </c>
      <c r="O404">
        <f t="shared" si="114"/>
        <v>1</v>
      </c>
      <c r="P404">
        <f t="shared" si="105"/>
        <v>0</v>
      </c>
      <c r="Q404">
        <f t="shared" si="115"/>
        <v>0</v>
      </c>
      <c r="R404">
        <f t="shared" si="106"/>
        <v>0</v>
      </c>
      <c r="S404">
        <f t="shared" si="116"/>
        <v>0</v>
      </c>
      <c r="T404">
        <f t="shared" si="107"/>
        <v>0</v>
      </c>
      <c r="U404" s="20">
        <f t="shared" si="117"/>
        <v>0</v>
      </c>
      <c r="V404" s="20">
        <f t="shared" si="118"/>
        <v>0</v>
      </c>
      <c r="W404" s="38">
        <v>5.6394864892685863</v>
      </c>
      <c r="X404" s="38">
        <v>266</v>
      </c>
      <c r="Y404" s="20">
        <v>0</v>
      </c>
      <c r="Z404" s="20">
        <v>1</v>
      </c>
    </row>
    <row r="405" spans="1:26">
      <c r="A405" s="38" t="s">
        <v>406</v>
      </c>
      <c r="B405" s="38">
        <v>304</v>
      </c>
      <c r="C405" t="s">
        <v>993</v>
      </c>
      <c r="D405" s="38">
        <v>801</v>
      </c>
      <c r="E405" t="s">
        <v>993</v>
      </c>
      <c r="F405">
        <f t="shared" si="108"/>
        <v>1</v>
      </c>
      <c r="G405">
        <f t="shared" si="109"/>
        <v>1</v>
      </c>
      <c r="H405" s="20">
        <f t="shared" si="110"/>
        <v>0</v>
      </c>
      <c r="I405">
        <f t="shared" si="111"/>
        <v>0</v>
      </c>
      <c r="J405">
        <f t="shared" si="102"/>
        <v>0</v>
      </c>
      <c r="K405">
        <f t="shared" si="112"/>
        <v>0</v>
      </c>
      <c r="L405">
        <f t="shared" si="103"/>
        <v>0</v>
      </c>
      <c r="M405">
        <f t="shared" si="113"/>
        <v>0</v>
      </c>
      <c r="N405">
        <f t="shared" si="104"/>
        <v>0</v>
      </c>
      <c r="O405">
        <f t="shared" si="114"/>
        <v>1</v>
      </c>
      <c r="P405">
        <f t="shared" si="105"/>
        <v>0</v>
      </c>
      <c r="Q405">
        <f t="shared" si="115"/>
        <v>0</v>
      </c>
      <c r="R405">
        <f t="shared" si="106"/>
        <v>0</v>
      </c>
      <c r="S405">
        <f t="shared" si="116"/>
        <v>1</v>
      </c>
      <c r="T405">
        <f t="shared" si="107"/>
        <v>0</v>
      </c>
      <c r="U405" s="20">
        <f t="shared" si="117"/>
        <v>0</v>
      </c>
      <c r="V405" s="20">
        <f t="shared" si="118"/>
        <v>0</v>
      </c>
      <c r="W405" s="38">
        <v>4.9052560487484511</v>
      </c>
      <c r="X405" s="38">
        <v>51</v>
      </c>
      <c r="Y405" s="20">
        <v>0</v>
      </c>
      <c r="Z405" s="20">
        <v>1</v>
      </c>
    </row>
    <row r="406" spans="1:26">
      <c r="A406" s="38" t="s">
        <v>407</v>
      </c>
      <c r="B406" s="38">
        <v>102</v>
      </c>
      <c r="C406" t="s">
        <v>993</v>
      </c>
      <c r="D406" s="38">
        <v>401</v>
      </c>
      <c r="E406" t="s">
        <v>994</v>
      </c>
      <c r="F406">
        <f t="shared" si="108"/>
        <v>1</v>
      </c>
      <c r="G406">
        <f t="shared" si="109"/>
        <v>0</v>
      </c>
      <c r="H406" s="20">
        <f t="shared" si="110"/>
        <v>0</v>
      </c>
      <c r="I406">
        <f t="shared" si="111"/>
        <v>1</v>
      </c>
      <c r="J406">
        <f t="shared" si="102"/>
        <v>0</v>
      </c>
      <c r="K406">
        <f t="shared" si="112"/>
        <v>0</v>
      </c>
      <c r="L406">
        <f t="shared" si="103"/>
        <v>0</v>
      </c>
      <c r="M406">
        <f t="shared" si="113"/>
        <v>0</v>
      </c>
      <c r="N406">
        <f t="shared" si="104"/>
        <v>0</v>
      </c>
      <c r="O406">
        <f t="shared" si="114"/>
        <v>0</v>
      </c>
      <c r="P406">
        <f t="shared" si="105"/>
        <v>0</v>
      </c>
      <c r="Q406">
        <f t="shared" si="115"/>
        <v>0</v>
      </c>
      <c r="R406">
        <f t="shared" si="106"/>
        <v>0</v>
      </c>
      <c r="S406">
        <f t="shared" si="116"/>
        <v>0</v>
      </c>
      <c r="T406">
        <f t="shared" si="107"/>
        <v>0</v>
      </c>
      <c r="U406" s="20">
        <f t="shared" si="117"/>
        <v>0</v>
      </c>
      <c r="V406" s="20">
        <f t="shared" si="118"/>
        <v>0</v>
      </c>
      <c r="W406" s="38">
        <v>5.2810333672477272</v>
      </c>
      <c r="X406" s="38">
        <v>393</v>
      </c>
      <c r="Y406" s="20">
        <v>0</v>
      </c>
      <c r="Z406" s="20">
        <v>1</v>
      </c>
    </row>
    <row r="407" spans="1:26">
      <c r="A407" s="38" t="s">
        <v>408</v>
      </c>
      <c r="B407" s="38">
        <v>102</v>
      </c>
      <c r="C407" t="s">
        <v>993</v>
      </c>
      <c r="D407" s="38">
        <v>1505</v>
      </c>
      <c r="E407" t="s">
        <v>994</v>
      </c>
      <c r="F407">
        <f t="shared" si="108"/>
        <v>1</v>
      </c>
      <c r="G407">
        <f t="shared" si="109"/>
        <v>0</v>
      </c>
      <c r="H407" s="20">
        <f t="shared" si="110"/>
        <v>0</v>
      </c>
      <c r="I407">
        <f t="shared" si="111"/>
        <v>1</v>
      </c>
      <c r="J407">
        <f t="shared" si="102"/>
        <v>0</v>
      </c>
      <c r="K407">
        <f t="shared" si="112"/>
        <v>0</v>
      </c>
      <c r="L407">
        <f t="shared" si="103"/>
        <v>0</v>
      </c>
      <c r="M407">
        <f t="shared" si="113"/>
        <v>0</v>
      </c>
      <c r="N407">
        <f t="shared" si="104"/>
        <v>0</v>
      </c>
      <c r="O407">
        <f t="shared" si="114"/>
        <v>0</v>
      </c>
      <c r="P407">
        <f t="shared" si="105"/>
        <v>0</v>
      </c>
      <c r="Q407">
        <f t="shared" si="115"/>
        <v>0</v>
      </c>
      <c r="R407">
        <f t="shared" si="106"/>
        <v>0</v>
      </c>
      <c r="S407">
        <f t="shared" si="116"/>
        <v>0</v>
      </c>
      <c r="T407">
        <f t="shared" si="107"/>
        <v>0</v>
      </c>
      <c r="U407" s="20">
        <f t="shared" si="117"/>
        <v>0</v>
      </c>
      <c r="V407" s="20">
        <f t="shared" si="118"/>
        <v>0</v>
      </c>
      <c r="W407" s="38">
        <v>5.0969100130080562</v>
      </c>
      <c r="X407" s="38">
        <v>282</v>
      </c>
      <c r="Y407" s="20">
        <v>0</v>
      </c>
      <c r="Z407" s="20">
        <v>1</v>
      </c>
    </row>
    <row r="408" spans="1:26">
      <c r="A408" s="38" t="s">
        <v>409</v>
      </c>
      <c r="B408" s="38">
        <v>304</v>
      </c>
      <c r="C408" t="s">
        <v>993</v>
      </c>
      <c r="D408" s="38">
        <v>801</v>
      </c>
      <c r="E408" t="s">
        <v>993</v>
      </c>
      <c r="F408">
        <f t="shared" si="108"/>
        <v>1</v>
      </c>
      <c r="G408">
        <f t="shared" si="109"/>
        <v>1</v>
      </c>
      <c r="H408" s="20">
        <f t="shared" si="110"/>
        <v>0</v>
      </c>
      <c r="I408">
        <f t="shared" si="111"/>
        <v>0</v>
      </c>
      <c r="J408">
        <f t="shared" si="102"/>
        <v>0</v>
      </c>
      <c r="K408">
        <f t="shared" si="112"/>
        <v>0</v>
      </c>
      <c r="L408">
        <f t="shared" si="103"/>
        <v>0</v>
      </c>
      <c r="M408">
        <f t="shared" si="113"/>
        <v>0</v>
      </c>
      <c r="N408">
        <f t="shared" si="104"/>
        <v>0</v>
      </c>
      <c r="O408">
        <f t="shared" si="114"/>
        <v>1</v>
      </c>
      <c r="P408">
        <f t="shared" si="105"/>
        <v>0</v>
      </c>
      <c r="Q408">
        <f t="shared" si="115"/>
        <v>0</v>
      </c>
      <c r="R408">
        <f t="shared" si="106"/>
        <v>0</v>
      </c>
      <c r="S408">
        <f t="shared" si="116"/>
        <v>1</v>
      </c>
      <c r="T408">
        <f t="shared" si="107"/>
        <v>0</v>
      </c>
      <c r="U408" s="20">
        <f t="shared" si="117"/>
        <v>0</v>
      </c>
      <c r="V408" s="20">
        <f t="shared" si="118"/>
        <v>0</v>
      </c>
      <c r="W408" s="38">
        <v>4.7558748556724915</v>
      </c>
      <c r="X408" s="38">
        <v>318</v>
      </c>
      <c r="Y408" s="20">
        <v>0</v>
      </c>
      <c r="Z408" s="20">
        <v>1</v>
      </c>
    </row>
    <row r="409" spans="1:26">
      <c r="A409" s="38" t="s">
        <v>410</v>
      </c>
      <c r="B409" s="38">
        <v>602</v>
      </c>
      <c r="C409" t="s">
        <v>994</v>
      </c>
      <c r="D409" s="38">
        <v>1502</v>
      </c>
      <c r="E409" t="s">
        <v>994</v>
      </c>
      <c r="F409">
        <f t="shared" si="108"/>
        <v>0</v>
      </c>
      <c r="G409">
        <f t="shared" si="109"/>
        <v>1</v>
      </c>
      <c r="H409" s="20">
        <f t="shared" si="110"/>
        <v>0</v>
      </c>
      <c r="I409">
        <f t="shared" si="111"/>
        <v>0</v>
      </c>
      <c r="J409">
        <f t="shared" si="102"/>
        <v>0</v>
      </c>
      <c r="K409">
        <f t="shared" si="112"/>
        <v>0</v>
      </c>
      <c r="L409">
        <f t="shared" si="103"/>
        <v>0</v>
      </c>
      <c r="M409">
        <f t="shared" si="113"/>
        <v>0</v>
      </c>
      <c r="N409">
        <f t="shared" si="104"/>
        <v>0</v>
      </c>
      <c r="O409">
        <f t="shared" si="114"/>
        <v>0</v>
      </c>
      <c r="P409">
        <f t="shared" si="105"/>
        <v>0</v>
      </c>
      <c r="Q409">
        <f t="shared" si="115"/>
        <v>0</v>
      </c>
      <c r="R409">
        <f t="shared" si="106"/>
        <v>0</v>
      </c>
      <c r="S409">
        <f t="shared" si="116"/>
        <v>0</v>
      </c>
      <c r="T409">
        <f t="shared" si="107"/>
        <v>0</v>
      </c>
      <c r="U409" s="20">
        <f t="shared" si="117"/>
        <v>0</v>
      </c>
      <c r="V409" s="20">
        <f t="shared" si="118"/>
        <v>0</v>
      </c>
      <c r="W409" s="38">
        <v>5.143014800254095</v>
      </c>
      <c r="X409" s="38">
        <v>176</v>
      </c>
      <c r="Y409" s="20">
        <v>0</v>
      </c>
      <c r="Z409" s="20">
        <v>1</v>
      </c>
    </row>
    <row r="410" spans="1:26">
      <c r="A410" s="38" t="s">
        <v>411</v>
      </c>
      <c r="B410" s="38">
        <v>701</v>
      </c>
      <c r="C410" t="s">
        <v>993</v>
      </c>
      <c r="D410" s="38">
        <v>1502</v>
      </c>
      <c r="E410" t="s">
        <v>994</v>
      </c>
      <c r="F410">
        <f t="shared" si="108"/>
        <v>1</v>
      </c>
      <c r="G410">
        <f t="shared" si="109"/>
        <v>0</v>
      </c>
      <c r="H410" s="20">
        <f t="shared" si="110"/>
        <v>1</v>
      </c>
      <c r="I410">
        <f t="shared" si="111"/>
        <v>0</v>
      </c>
      <c r="J410">
        <f t="shared" si="102"/>
        <v>0</v>
      </c>
      <c r="K410">
        <f t="shared" si="112"/>
        <v>0</v>
      </c>
      <c r="L410">
        <f t="shared" si="103"/>
        <v>0</v>
      </c>
      <c r="M410">
        <f t="shared" si="113"/>
        <v>0</v>
      </c>
      <c r="N410">
        <f t="shared" si="104"/>
        <v>0</v>
      </c>
      <c r="O410">
        <f t="shared" si="114"/>
        <v>0</v>
      </c>
      <c r="P410">
        <f t="shared" si="105"/>
        <v>0</v>
      </c>
      <c r="Q410">
        <f t="shared" si="115"/>
        <v>0</v>
      </c>
      <c r="R410">
        <f t="shared" si="106"/>
        <v>0</v>
      </c>
      <c r="S410">
        <f t="shared" si="116"/>
        <v>0</v>
      </c>
      <c r="T410">
        <f t="shared" si="107"/>
        <v>0</v>
      </c>
      <c r="U410" s="20">
        <f t="shared" si="117"/>
        <v>0</v>
      </c>
      <c r="V410" s="20">
        <f t="shared" si="118"/>
        <v>0</v>
      </c>
      <c r="W410" s="38">
        <v>5.20682587603185</v>
      </c>
      <c r="X410" s="38">
        <v>182</v>
      </c>
      <c r="Y410" s="20">
        <v>1</v>
      </c>
      <c r="Z410" s="20">
        <v>1</v>
      </c>
    </row>
    <row r="411" spans="1:26">
      <c r="A411" s="38" t="s">
        <v>412</v>
      </c>
      <c r="B411" s="38">
        <v>102</v>
      </c>
      <c r="C411" t="s">
        <v>993</v>
      </c>
      <c r="D411" s="38">
        <v>702</v>
      </c>
      <c r="E411" t="s">
        <v>993</v>
      </c>
      <c r="F411">
        <f t="shared" si="108"/>
        <v>1</v>
      </c>
      <c r="G411">
        <f t="shared" si="109"/>
        <v>1</v>
      </c>
      <c r="H411" s="20">
        <f t="shared" si="110"/>
        <v>0</v>
      </c>
      <c r="I411">
        <f t="shared" si="111"/>
        <v>1</v>
      </c>
      <c r="J411">
        <f t="shared" si="102"/>
        <v>0</v>
      </c>
      <c r="K411">
        <f t="shared" si="112"/>
        <v>0</v>
      </c>
      <c r="L411">
        <f t="shared" si="103"/>
        <v>0</v>
      </c>
      <c r="M411">
        <f t="shared" si="113"/>
        <v>0</v>
      </c>
      <c r="N411">
        <f t="shared" si="104"/>
        <v>0</v>
      </c>
      <c r="O411">
        <f t="shared" si="114"/>
        <v>0</v>
      </c>
      <c r="P411">
        <f t="shared" si="105"/>
        <v>0</v>
      </c>
      <c r="Q411">
        <f t="shared" si="115"/>
        <v>1</v>
      </c>
      <c r="R411">
        <f t="shared" si="106"/>
        <v>0</v>
      </c>
      <c r="S411">
        <f t="shared" si="116"/>
        <v>0</v>
      </c>
      <c r="T411">
        <f t="shared" si="107"/>
        <v>0</v>
      </c>
      <c r="U411" s="20">
        <f t="shared" si="117"/>
        <v>0</v>
      </c>
      <c r="V411" s="20">
        <f t="shared" si="118"/>
        <v>0</v>
      </c>
      <c r="W411" s="38">
        <v>6.1238516409670858</v>
      </c>
      <c r="X411" s="38">
        <v>329</v>
      </c>
      <c r="Y411" s="20">
        <v>0</v>
      </c>
      <c r="Z411" s="20">
        <v>1</v>
      </c>
    </row>
    <row r="412" spans="1:26">
      <c r="A412" s="38" t="s">
        <v>413</v>
      </c>
      <c r="B412" s="38">
        <v>302</v>
      </c>
      <c r="C412" t="s">
        <v>993</v>
      </c>
      <c r="D412" s="38">
        <v>702</v>
      </c>
      <c r="E412" t="s">
        <v>993</v>
      </c>
      <c r="F412">
        <f t="shared" si="108"/>
        <v>1</v>
      </c>
      <c r="G412">
        <f t="shared" si="109"/>
        <v>1</v>
      </c>
      <c r="H412" s="20">
        <f t="shared" si="110"/>
        <v>0</v>
      </c>
      <c r="I412">
        <f t="shared" si="111"/>
        <v>0</v>
      </c>
      <c r="J412">
        <f t="shared" si="102"/>
        <v>0</v>
      </c>
      <c r="K412">
        <f t="shared" si="112"/>
        <v>1</v>
      </c>
      <c r="L412">
        <f t="shared" si="103"/>
        <v>0</v>
      </c>
      <c r="M412">
        <f t="shared" si="113"/>
        <v>0</v>
      </c>
      <c r="N412">
        <f t="shared" si="104"/>
        <v>0</v>
      </c>
      <c r="O412">
        <f t="shared" si="114"/>
        <v>0</v>
      </c>
      <c r="P412">
        <f t="shared" si="105"/>
        <v>0</v>
      </c>
      <c r="Q412">
        <f t="shared" si="115"/>
        <v>1</v>
      </c>
      <c r="R412">
        <f t="shared" si="106"/>
        <v>0</v>
      </c>
      <c r="S412">
        <f t="shared" si="116"/>
        <v>0</v>
      </c>
      <c r="T412">
        <f t="shared" si="107"/>
        <v>0</v>
      </c>
      <c r="U412" s="20">
        <f t="shared" si="117"/>
        <v>0</v>
      </c>
      <c r="V412" s="20">
        <f t="shared" si="118"/>
        <v>0</v>
      </c>
      <c r="W412" s="38">
        <v>4.363611979892144</v>
      </c>
      <c r="X412" s="38">
        <v>306</v>
      </c>
      <c r="Y412" s="20">
        <v>0</v>
      </c>
      <c r="Z412" s="20">
        <v>1</v>
      </c>
    </row>
    <row r="413" spans="1:26">
      <c r="A413" s="38" t="s">
        <v>414</v>
      </c>
      <c r="B413" s="38">
        <v>303</v>
      </c>
      <c r="C413" t="s">
        <v>993</v>
      </c>
      <c r="D413" s="38">
        <v>801</v>
      </c>
      <c r="E413" t="s">
        <v>993</v>
      </c>
      <c r="F413">
        <f t="shared" si="108"/>
        <v>1</v>
      </c>
      <c r="G413">
        <f t="shared" si="109"/>
        <v>1</v>
      </c>
      <c r="H413" s="20">
        <f t="shared" si="110"/>
        <v>0</v>
      </c>
      <c r="I413">
        <f t="shared" si="111"/>
        <v>0</v>
      </c>
      <c r="J413">
        <f t="shared" si="102"/>
        <v>0</v>
      </c>
      <c r="K413">
        <f t="shared" si="112"/>
        <v>0</v>
      </c>
      <c r="L413">
        <f t="shared" si="103"/>
        <v>0</v>
      </c>
      <c r="M413">
        <f t="shared" si="113"/>
        <v>1</v>
      </c>
      <c r="N413">
        <f t="shared" si="104"/>
        <v>0</v>
      </c>
      <c r="O413">
        <f t="shared" si="114"/>
        <v>0</v>
      </c>
      <c r="P413">
        <f t="shared" si="105"/>
        <v>0</v>
      </c>
      <c r="Q413">
        <f t="shared" si="115"/>
        <v>0</v>
      </c>
      <c r="R413">
        <f t="shared" si="106"/>
        <v>0</v>
      </c>
      <c r="S413">
        <f t="shared" si="116"/>
        <v>1</v>
      </c>
      <c r="T413">
        <f t="shared" si="107"/>
        <v>0</v>
      </c>
      <c r="U413" s="20">
        <f t="shared" si="117"/>
        <v>0</v>
      </c>
      <c r="V413" s="20">
        <f t="shared" si="118"/>
        <v>0</v>
      </c>
      <c r="W413" s="38">
        <v>4.9831750720378132</v>
      </c>
      <c r="X413" s="38">
        <v>132</v>
      </c>
      <c r="Y413" s="20">
        <v>0</v>
      </c>
      <c r="Z413" s="20">
        <v>1</v>
      </c>
    </row>
    <row r="414" spans="1:26">
      <c r="A414" s="38" t="s">
        <v>415</v>
      </c>
      <c r="B414" s="38">
        <v>1202</v>
      </c>
      <c r="C414" t="s">
        <v>993</v>
      </c>
      <c r="D414" s="38" t="s">
        <v>507</v>
      </c>
      <c r="E414" t="s">
        <v>993</v>
      </c>
      <c r="F414">
        <f t="shared" si="108"/>
        <v>1</v>
      </c>
      <c r="G414">
        <f t="shared" si="109"/>
        <v>1</v>
      </c>
      <c r="H414" s="20">
        <f t="shared" si="110"/>
        <v>0</v>
      </c>
      <c r="I414">
        <f t="shared" si="111"/>
        <v>0</v>
      </c>
      <c r="J414">
        <f t="shared" si="102"/>
        <v>0</v>
      </c>
      <c r="K414">
        <f t="shared" si="112"/>
        <v>0</v>
      </c>
      <c r="L414">
        <f t="shared" si="103"/>
        <v>0</v>
      </c>
      <c r="M414">
        <f t="shared" si="113"/>
        <v>0</v>
      </c>
      <c r="N414">
        <f t="shared" si="104"/>
        <v>0</v>
      </c>
      <c r="O414">
        <f t="shared" si="114"/>
        <v>0</v>
      </c>
      <c r="P414">
        <f t="shared" si="105"/>
        <v>0</v>
      </c>
      <c r="Q414">
        <f t="shared" si="115"/>
        <v>0</v>
      </c>
      <c r="R414">
        <f t="shared" si="106"/>
        <v>0</v>
      </c>
      <c r="S414">
        <f t="shared" si="116"/>
        <v>0</v>
      </c>
      <c r="T414">
        <f t="shared" si="107"/>
        <v>0</v>
      </c>
      <c r="U414" s="20">
        <f t="shared" si="117"/>
        <v>1</v>
      </c>
      <c r="V414" s="20">
        <f t="shared" si="118"/>
        <v>0</v>
      </c>
      <c r="W414" s="38">
        <v>4.2900346113625183</v>
      </c>
      <c r="X414" s="38">
        <v>551</v>
      </c>
      <c r="Y414" s="20">
        <v>0</v>
      </c>
      <c r="Z414" s="20">
        <v>1</v>
      </c>
    </row>
    <row r="415" spans="1:26">
      <c r="A415" s="38" t="s">
        <v>416</v>
      </c>
      <c r="B415" s="38">
        <v>303</v>
      </c>
      <c r="C415" t="s">
        <v>993</v>
      </c>
      <c r="D415" s="38">
        <v>304</v>
      </c>
      <c r="E415" t="s">
        <v>993</v>
      </c>
      <c r="F415">
        <f t="shared" si="108"/>
        <v>1</v>
      </c>
      <c r="G415">
        <f t="shared" si="109"/>
        <v>1</v>
      </c>
      <c r="H415" s="20">
        <f t="shared" si="110"/>
        <v>0</v>
      </c>
      <c r="I415">
        <f t="shared" si="111"/>
        <v>0</v>
      </c>
      <c r="J415">
        <f t="shared" si="102"/>
        <v>0</v>
      </c>
      <c r="K415">
        <f t="shared" si="112"/>
        <v>0</v>
      </c>
      <c r="L415">
        <f t="shared" si="103"/>
        <v>0</v>
      </c>
      <c r="M415">
        <f t="shared" si="113"/>
        <v>1</v>
      </c>
      <c r="N415">
        <f t="shared" si="104"/>
        <v>0</v>
      </c>
      <c r="O415">
        <f t="shared" si="114"/>
        <v>1</v>
      </c>
      <c r="P415">
        <f t="shared" si="105"/>
        <v>0</v>
      </c>
      <c r="Q415">
        <f t="shared" si="115"/>
        <v>0</v>
      </c>
      <c r="R415">
        <f t="shared" si="106"/>
        <v>0</v>
      </c>
      <c r="S415">
        <f t="shared" si="116"/>
        <v>0</v>
      </c>
      <c r="T415">
        <f t="shared" si="107"/>
        <v>0</v>
      </c>
      <c r="U415" s="20">
        <f t="shared" si="117"/>
        <v>0</v>
      </c>
      <c r="V415" s="20">
        <f t="shared" si="118"/>
        <v>0</v>
      </c>
      <c r="W415" s="38">
        <v>5.916980047320382</v>
      </c>
      <c r="X415" s="38">
        <v>46</v>
      </c>
      <c r="Y415" s="20">
        <v>0</v>
      </c>
      <c r="Z415" s="20">
        <v>1</v>
      </c>
    </row>
    <row r="416" spans="1:26">
      <c r="A416" s="38" t="s">
        <v>417</v>
      </c>
      <c r="B416" s="38">
        <v>704</v>
      </c>
      <c r="C416" t="s">
        <v>993</v>
      </c>
      <c r="D416" s="38">
        <v>801</v>
      </c>
      <c r="E416" t="s">
        <v>993</v>
      </c>
      <c r="F416">
        <f t="shared" si="108"/>
        <v>1</v>
      </c>
      <c r="G416">
        <f t="shared" si="109"/>
        <v>1</v>
      </c>
      <c r="H416" s="20">
        <f t="shared" si="110"/>
        <v>0</v>
      </c>
      <c r="I416">
        <f t="shared" si="111"/>
        <v>0</v>
      </c>
      <c r="J416">
        <f t="shared" si="102"/>
        <v>0</v>
      </c>
      <c r="K416">
        <f t="shared" si="112"/>
        <v>0</v>
      </c>
      <c r="L416">
        <f t="shared" si="103"/>
        <v>0</v>
      </c>
      <c r="M416">
        <f t="shared" si="113"/>
        <v>0</v>
      </c>
      <c r="N416">
        <f t="shared" si="104"/>
        <v>0</v>
      </c>
      <c r="O416">
        <f t="shared" si="114"/>
        <v>0</v>
      </c>
      <c r="P416">
        <f t="shared" si="105"/>
        <v>0</v>
      </c>
      <c r="Q416">
        <f t="shared" si="115"/>
        <v>0</v>
      </c>
      <c r="R416">
        <f t="shared" si="106"/>
        <v>0</v>
      </c>
      <c r="S416">
        <f t="shared" si="116"/>
        <v>1</v>
      </c>
      <c r="T416">
        <f t="shared" si="107"/>
        <v>0</v>
      </c>
      <c r="U416" s="20">
        <f t="shared" si="117"/>
        <v>0</v>
      </c>
      <c r="V416" s="20">
        <f t="shared" si="118"/>
        <v>0</v>
      </c>
      <c r="W416" s="38">
        <v>4.344392273685111</v>
      </c>
      <c r="X416" s="38">
        <v>346</v>
      </c>
      <c r="Y416" s="20">
        <v>0</v>
      </c>
      <c r="Z416" s="20">
        <v>1</v>
      </c>
    </row>
    <row r="417" spans="1:26">
      <c r="A417" s="38" t="s">
        <v>418</v>
      </c>
      <c r="B417" s="38">
        <v>102</v>
      </c>
      <c r="C417" t="s">
        <v>993</v>
      </c>
      <c r="D417" s="38">
        <v>702</v>
      </c>
      <c r="E417" t="s">
        <v>993</v>
      </c>
      <c r="F417">
        <f t="shared" si="108"/>
        <v>1</v>
      </c>
      <c r="G417">
        <f t="shared" si="109"/>
        <v>1</v>
      </c>
      <c r="H417" s="20">
        <f t="shared" si="110"/>
        <v>0</v>
      </c>
      <c r="I417">
        <f t="shared" si="111"/>
        <v>1</v>
      </c>
      <c r="J417">
        <f t="shared" si="102"/>
        <v>0</v>
      </c>
      <c r="K417">
        <f t="shared" si="112"/>
        <v>0</v>
      </c>
      <c r="L417">
        <f t="shared" si="103"/>
        <v>0</v>
      </c>
      <c r="M417">
        <f t="shared" si="113"/>
        <v>0</v>
      </c>
      <c r="N417">
        <f t="shared" si="104"/>
        <v>0</v>
      </c>
      <c r="O417">
        <f t="shared" si="114"/>
        <v>0</v>
      </c>
      <c r="P417">
        <f t="shared" si="105"/>
        <v>0</v>
      </c>
      <c r="Q417">
        <f t="shared" si="115"/>
        <v>1</v>
      </c>
      <c r="R417">
        <f t="shared" si="106"/>
        <v>0</v>
      </c>
      <c r="S417">
        <f t="shared" si="116"/>
        <v>0</v>
      </c>
      <c r="T417">
        <f t="shared" si="107"/>
        <v>0</v>
      </c>
      <c r="U417" s="20">
        <f t="shared" si="117"/>
        <v>0</v>
      </c>
      <c r="V417" s="20">
        <f t="shared" si="118"/>
        <v>0</v>
      </c>
      <c r="W417" s="38">
        <v>5.0530784434834199</v>
      </c>
      <c r="X417" s="38">
        <v>130</v>
      </c>
      <c r="Y417" s="20">
        <v>0</v>
      </c>
      <c r="Z417" s="20">
        <v>1</v>
      </c>
    </row>
    <row r="418" spans="1:26">
      <c r="A418" s="38" t="s">
        <v>419</v>
      </c>
      <c r="B418" s="38">
        <v>302</v>
      </c>
      <c r="C418" t="s">
        <v>993</v>
      </c>
      <c r="D418" s="38">
        <v>801</v>
      </c>
      <c r="E418" t="s">
        <v>993</v>
      </c>
      <c r="F418">
        <f t="shared" si="108"/>
        <v>1</v>
      </c>
      <c r="G418">
        <f t="shared" si="109"/>
        <v>1</v>
      </c>
      <c r="H418" s="20">
        <f t="shared" si="110"/>
        <v>1</v>
      </c>
      <c r="I418">
        <f t="shared" si="111"/>
        <v>0</v>
      </c>
      <c r="J418">
        <f t="shared" si="102"/>
        <v>0</v>
      </c>
      <c r="K418">
        <f t="shared" si="112"/>
        <v>1</v>
      </c>
      <c r="L418">
        <f t="shared" si="103"/>
        <v>1</v>
      </c>
      <c r="M418">
        <f t="shared" si="113"/>
        <v>0</v>
      </c>
      <c r="N418">
        <f t="shared" si="104"/>
        <v>0</v>
      </c>
      <c r="O418">
        <f t="shared" si="114"/>
        <v>0</v>
      </c>
      <c r="P418">
        <f t="shared" si="105"/>
        <v>0</v>
      </c>
      <c r="Q418">
        <f t="shared" si="115"/>
        <v>0</v>
      </c>
      <c r="R418">
        <f t="shared" si="106"/>
        <v>0</v>
      </c>
      <c r="S418">
        <f t="shared" si="116"/>
        <v>1</v>
      </c>
      <c r="T418">
        <f t="shared" si="107"/>
        <v>1</v>
      </c>
      <c r="U418" s="20">
        <f t="shared" si="117"/>
        <v>0</v>
      </c>
      <c r="V418" s="20">
        <f t="shared" si="118"/>
        <v>0</v>
      </c>
      <c r="W418" s="38">
        <v>5.6901960800285138</v>
      </c>
      <c r="X418" s="38">
        <v>339</v>
      </c>
      <c r="Y418" s="20">
        <v>1</v>
      </c>
      <c r="Z418" s="20">
        <v>1</v>
      </c>
    </row>
    <row r="419" spans="1:26">
      <c r="A419" s="38" t="s">
        <v>420</v>
      </c>
      <c r="B419" s="38">
        <v>102</v>
      </c>
      <c r="C419" t="s">
        <v>993</v>
      </c>
      <c r="D419" s="38">
        <v>302</v>
      </c>
      <c r="E419" t="s">
        <v>993</v>
      </c>
      <c r="F419">
        <f t="shared" si="108"/>
        <v>1</v>
      </c>
      <c r="G419">
        <f t="shared" si="109"/>
        <v>1</v>
      </c>
      <c r="H419" s="20">
        <f t="shared" si="110"/>
        <v>1</v>
      </c>
      <c r="I419">
        <f t="shared" si="111"/>
        <v>1</v>
      </c>
      <c r="J419">
        <f t="shared" si="102"/>
        <v>1</v>
      </c>
      <c r="K419">
        <f t="shared" si="112"/>
        <v>1</v>
      </c>
      <c r="L419">
        <f t="shared" si="103"/>
        <v>1</v>
      </c>
      <c r="M419">
        <f t="shared" si="113"/>
        <v>0</v>
      </c>
      <c r="N419">
        <f t="shared" si="104"/>
        <v>0</v>
      </c>
      <c r="O419">
        <f t="shared" si="114"/>
        <v>0</v>
      </c>
      <c r="P419">
        <f t="shared" si="105"/>
        <v>0</v>
      </c>
      <c r="Q419">
        <f t="shared" si="115"/>
        <v>0</v>
      </c>
      <c r="R419">
        <f t="shared" si="106"/>
        <v>0</v>
      </c>
      <c r="S419">
        <f t="shared" si="116"/>
        <v>0</v>
      </c>
      <c r="T419">
        <f t="shared" si="107"/>
        <v>0</v>
      </c>
      <c r="U419" s="20">
        <f t="shared" si="117"/>
        <v>0</v>
      </c>
      <c r="V419" s="20">
        <f t="shared" si="118"/>
        <v>0</v>
      </c>
      <c r="W419" s="38">
        <v>5.3483048630481607</v>
      </c>
      <c r="X419" s="38">
        <v>321</v>
      </c>
      <c r="Y419" s="20">
        <v>1</v>
      </c>
      <c r="Z419" s="20">
        <v>1</v>
      </c>
    </row>
    <row r="420" spans="1:26">
      <c r="A420" s="38" t="s">
        <v>421</v>
      </c>
      <c r="B420" s="38">
        <v>102</v>
      </c>
      <c r="C420" t="s">
        <v>993</v>
      </c>
      <c r="D420" s="38">
        <v>702</v>
      </c>
      <c r="E420" t="s">
        <v>993</v>
      </c>
      <c r="F420">
        <f t="shared" si="108"/>
        <v>1</v>
      </c>
      <c r="G420">
        <f t="shared" si="109"/>
        <v>1</v>
      </c>
      <c r="H420" s="20">
        <f t="shared" si="110"/>
        <v>1</v>
      </c>
      <c r="I420">
        <f t="shared" si="111"/>
        <v>1</v>
      </c>
      <c r="J420">
        <f t="shared" si="102"/>
        <v>1</v>
      </c>
      <c r="K420">
        <f t="shared" si="112"/>
        <v>0</v>
      </c>
      <c r="L420">
        <f t="shared" si="103"/>
        <v>0</v>
      </c>
      <c r="M420">
        <f t="shared" si="113"/>
        <v>0</v>
      </c>
      <c r="N420">
        <f t="shared" si="104"/>
        <v>0</v>
      </c>
      <c r="O420">
        <f t="shared" si="114"/>
        <v>0</v>
      </c>
      <c r="P420">
        <f t="shared" si="105"/>
        <v>0</v>
      </c>
      <c r="Q420">
        <f t="shared" si="115"/>
        <v>1</v>
      </c>
      <c r="R420">
        <f t="shared" si="106"/>
        <v>1</v>
      </c>
      <c r="S420">
        <f t="shared" si="116"/>
        <v>0</v>
      </c>
      <c r="T420">
        <f t="shared" si="107"/>
        <v>0</v>
      </c>
      <c r="U420" s="20">
        <f t="shared" si="117"/>
        <v>0</v>
      </c>
      <c r="V420" s="20">
        <f t="shared" si="118"/>
        <v>0</v>
      </c>
      <c r="W420" s="38">
        <v>3.1105897102992488</v>
      </c>
      <c r="X420" s="38">
        <v>662</v>
      </c>
      <c r="Y420" s="20">
        <v>1</v>
      </c>
      <c r="Z420" s="20">
        <v>1</v>
      </c>
    </row>
    <row r="421" spans="1:26">
      <c r="A421" s="38" t="s">
        <v>422</v>
      </c>
      <c r="B421" s="38">
        <v>602</v>
      </c>
      <c r="C421" t="s">
        <v>994</v>
      </c>
      <c r="D421" s="38">
        <v>1502</v>
      </c>
      <c r="E421" t="s">
        <v>994</v>
      </c>
      <c r="F421">
        <f t="shared" si="108"/>
        <v>0</v>
      </c>
      <c r="G421">
        <f t="shared" si="109"/>
        <v>1</v>
      </c>
      <c r="H421" s="20">
        <f t="shared" si="110"/>
        <v>0</v>
      </c>
      <c r="I421">
        <f t="shared" si="111"/>
        <v>0</v>
      </c>
      <c r="J421">
        <f t="shared" si="102"/>
        <v>0</v>
      </c>
      <c r="K421">
        <f t="shared" si="112"/>
        <v>0</v>
      </c>
      <c r="L421">
        <f t="shared" si="103"/>
        <v>0</v>
      </c>
      <c r="M421">
        <f t="shared" si="113"/>
        <v>0</v>
      </c>
      <c r="N421">
        <f t="shared" si="104"/>
        <v>0</v>
      </c>
      <c r="O421">
        <f t="shared" si="114"/>
        <v>0</v>
      </c>
      <c r="P421">
        <f t="shared" si="105"/>
        <v>0</v>
      </c>
      <c r="Q421">
        <f t="shared" si="115"/>
        <v>0</v>
      </c>
      <c r="R421">
        <f t="shared" si="106"/>
        <v>0</v>
      </c>
      <c r="S421">
        <f t="shared" si="116"/>
        <v>0</v>
      </c>
      <c r="T421">
        <f t="shared" si="107"/>
        <v>0</v>
      </c>
      <c r="U421" s="20">
        <f t="shared" si="117"/>
        <v>0</v>
      </c>
      <c r="V421" s="20">
        <f t="shared" si="118"/>
        <v>0</v>
      </c>
      <c r="W421" s="38">
        <v>4.4313637641589869</v>
      </c>
      <c r="X421" s="38">
        <v>595</v>
      </c>
      <c r="Y421" s="20">
        <v>0</v>
      </c>
      <c r="Z421" s="20">
        <v>1</v>
      </c>
    </row>
    <row r="422" spans="1:26">
      <c r="A422" s="38" t="s">
        <v>423</v>
      </c>
      <c r="B422" s="38">
        <v>303</v>
      </c>
      <c r="C422" t="s">
        <v>993</v>
      </c>
      <c r="D422" s="38">
        <v>304</v>
      </c>
      <c r="E422" t="s">
        <v>993</v>
      </c>
      <c r="F422">
        <f t="shared" si="108"/>
        <v>1</v>
      </c>
      <c r="G422">
        <f t="shared" si="109"/>
        <v>1</v>
      </c>
      <c r="H422" s="20">
        <f t="shared" si="110"/>
        <v>0</v>
      </c>
      <c r="I422">
        <f t="shared" si="111"/>
        <v>0</v>
      </c>
      <c r="J422">
        <f t="shared" si="102"/>
        <v>0</v>
      </c>
      <c r="K422">
        <f t="shared" si="112"/>
        <v>0</v>
      </c>
      <c r="L422">
        <f t="shared" si="103"/>
        <v>0</v>
      </c>
      <c r="M422">
        <f t="shared" si="113"/>
        <v>1</v>
      </c>
      <c r="N422">
        <f t="shared" si="104"/>
        <v>0</v>
      </c>
      <c r="O422">
        <f t="shared" si="114"/>
        <v>1</v>
      </c>
      <c r="P422">
        <f t="shared" si="105"/>
        <v>0</v>
      </c>
      <c r="Q422">
        <f t="shared" si="115"/>
        <v>0</v>
      </c>
      <c r="R422">
        <f t="shared" si="106"/>
        <v>0</v>
      </c>
      <c r="S422">
        <f t="shared" si="116"/>
        <v>0</v>
      </c>
      <c r="T422">
        <f t="shared" si="107"/>
        <v>0</v>
      </c>
      <c r="U422" s="20">
        <f t="shared" si="117"/>
        <v>0</v>
      </c>
      <c r="V422" s="20">
        <f t="shared" si="118"/>
        <v>0</v>
      </c>
      <c r="W422" s="38">
        <v>4.9758911364017928</v>
      </c>
      <c r="X422" s="38">
        <v>257</v>
      </c>
      <c r="Y422" s="20">
        <v>0</v>
      </c>
      <c r="Z422" s="20">
        <v>1</v>
      </c>
    </row>
    <row r="423" spans="1:26">
      <c r="A423" s="38" t="s">
        <v>424</v>
      </c>
      <c r="B423" s="38">
        <v>702</v>
      </c>
      <c r="C423" t="s">
        <v>993</v>
      </c>
      <c r="D423" s="38">
        <v>1505</v>
      </c>
      <c r="E423" t="s">
        <v>994</v>
      </c>
      <c r="F423">
        <f t="shared" si="108"/>
        <v>1</v>
      </c>
      <c r="G423">
        <f t="shared" si="109"/>
        <v>0</v>
      </c>
      <c r="H423" s="20">
        <f t="shared" si="110"/>
        <v>1</v>
      </c>
      <c r="I423">
        <f t="shared" si="111"/>
        <v>0</v>
      </c>
      <c r="J423">
        <f t="shared" si="102"/>
        <v>0</v>
      </c>
      <c r="K423">
        <f t="shared" si="112"/>
        <v>0</v>
      </c>
      <c r="L423">
        <f t="shared" si="103"/>
        <v>0</v>
      </c>
      <c r="M423">
        <f t="shared" si="113"/>
        <v>0</v>
      </c>
      <c r="N423">
        <f t="shared" si="104"/>
        <v>0</v>
      </c>
      <c r="O423">
        <f t="shared" si="114"/>
        <v>0</v>
      </c>
      <c r="P423">
        <f t="shared" si="105"/>
        <v>0</v>
      </c>
      <c r="Q423">
        <f t="shared" si="115"/>
        <v>1</v>
      </c>
      <c r="R423">
        <f t="shared" si="106"/>
        <v>1</v>
      </c>
      <c r="S423">
        <f t="shared" si="116"/>
        <v>0</v>
      </c>
      <c r="T423">
        <f t="shared" si="107"/>
        <v>0</v>
      </c>
      <c r="U423" s="20">
        <f t="shared" si="117"/>
        <v>0</v>
      </c>
      <c r="V423" s="20">
        <f t="shared" si="118"/>
        <v>0</v>
      </c>
      <c r="W423" s="38">
        <v>6.517195897949974</v>
      </c>
      <c r="X423" s="38">
        <v>89</v>
      </c>
      <c r="Y423" s="20">
        <v>1</v>
      </c>
      <c r="Z423" s="20">
        <v>1</v>
      </c>
    </row>
    <row r="424" spans="1:26">
      <c r="A424" s="38" t="s">
        <v>425</v>
      </c>
      <c r="B424" s="38">
        <v>102</v>
      </c>
      <c r="C424" t="s">
        <v>993</v>
      </c>
      <c r="D424" s="38">
        <v>801</v>
      </c>
      <c r="E424" t="s">
        <v>993</v>
      </c>
      <c r="F424">
        <f t="shared" si="108"/>
        <v>1</v>
      </c>
      <c r="G424">
        <f t="shared" si="109"/>
        <v>1</v>
      </c>
      <c r="H424" s="20">
        <f t="shared" si="110"/>
        <v>0</v>
      </c>
      <c r="I424">
        <f t="shared" si="111"/>
        <v>1</v>
      </c>
      <c r="J424">
        <f t="shared" si="102"/>
        <v>0</v>
      </c>
      <c r="K424">
        <f t="shared" si="112"/>
        <v>0</v>
      </c>
      <c r="L424">
        <f t="shared" si="103"/>
        <v>0</v>
      </c>
      <c r="M424">
        <f t="shared" si="113"/>
        <v>0</v>
      </c>
      <c r="N424">
        <f t="shared" si="104"/>
        <v>0</v>
      </c>
      <c r="O424">
        <f t="shared" si="114"/>
        <v>0</v>
      </c>
      <c r="P424">
        <f t="shared" si="105"/>
        <v>0</v>
      </c>
      <c r="Q424">
        <f t="shared" si="115"/>
        <v>0</v>
      </c>
      <c r="R424">
        <f t="shared" si="106"/>
        <v>0</v>
      </c>
      <c r="S424">
        <f t="shared" si="116"/>
        <v>1</v>
      </c>
      <c r="T424">
        <f t="shared" si="107"/>
        <v>0</v>
      </c>
      <c r="U424" s="20">
        <f t="shared" si="117"/>
        <v>0</v>
      </c>
      <c r="V424" s="20">
        <f t="shared" si="118"/>
        <v>0</v>
      </c>
      <c r="W424" s="38">
        <v>4.7234556720351861</v>
      </c>
      <c r="X424" s="38">
        <v>269</v>
      </c>
      <c r="Y424" s="20">
        <v>0</v>
      </c>
      <c r="Z424" s="20">
        <v>1</v>
      </c>
    </row>
    <row r="425" spans="1:26">
      <c r="A425" s="38" t="s">
        <v>426</v>
      </c>
      <c r="B425" s="38">
        <v>102</v>
      </c>
      <c r="C425" t="s">
        <v>993</v>
      </c>
      <c r="D425" s="38">
        <v>302</v>
      </c>
      <c r="E425" t="s">
        <v>993</v>
      </c>
      <c r="F425">
        <f t="shared" si="108"/>
        <v>1</v>
      </c>
      <c r="G425">
        <f t="shared" si="109"/>
        <v>1</v>
      </c>
      <c r="H425" s="20">
        <f t="shared" si="110"/>
        <v>0</v>
      </c>
      <c r="I425">
        <f t="shared" si="111"/>
        <v>1</v>
      </c>
      <c r="J425">
        <f t="shared" si="102"/>
        <v>0</v>
      </c>
      <c r="K425">
        <f t="shared" si="112"/>
        <v>1</v>
      </c>
      <c r="L425">
        <f t="shared" si="103"/>
        <v>0</v>
      </c>
      <c r="M425">
        <f t="shared" si="113"/>
        <v>0</v>
      </c>
      <c r="N425">
        <f t="shared" si="104"/>
        <v>0</v>
      </c>
      <c r="O425">
        <f t="shared" si="114"/>
        <v>0</v>
      </c>
      <c r="P425">
        <f t="shared" si="105"/>
        <v>0</v>
      </c>
      <c r="Q425">
        <f t="shared" si="115"/>
        <v>0</v>
      </c>
      <c r="R425">
        <f t="shared" si="106"/>
        <v>0</v>
      </c>
      <c r="S425">
        <f t="shared" si="116"/>
        <v>0</v>
      </c>
      <c r="T425">
        <f t="shared" si="107"/>
        <v>0</v>
      </c>
      <c r="U425" s="20">
        <f t="shared" si="117"/>
        <v>0</v>
      </c>
      <c r="V425" s="20">
        <f t="shared" si="118"/>
        <v>0</v>
      </c>
      <c r="W425" s="38">
        <v>4.4031205211758175</v>
      </c>
      <c r="X425" s="38">
        <v>665</v>
      </c>
      <c r="Y425" s="20">
        <v>0</v>
      </c>
      <c r="Z425" s="20">
        <v>1</v>
      </c>
    </row>
    <row r="426" spans="1:26">
      <c r="A426" s="38" t="s">
        <v>427</v>
      </c>
      <c r="B426" s="38">
        <v>302</v>
      </c>
      <c r="C426" t="s">
        <v>993</v>
      </c>
      <c r="D426" s="38">
        <v>801</v>
      </c>
      <c r="E426" t="s">
        <v>993</v>
      </c>
      <c r="F426">
        <f t="shared" si="108"/>
        <v>1</v>
      </c>
      <c r="G426">
        <f t="shared" si="109"/>
        <v>1</v>
      </c>
      <c r="H426" s="20">
        <f t="shared" si="110"/>
        <v>0</v>
      </c>
      <c r="I426">
        <f t="shared" si="111"/>
        <v>0</v>
      </c>
      <c r="J426">
        <f t="shared" si="102"/>
        <v>0</v>
      </c>
      <c r="K426">
        <f t="shared" si="112"/>
        <v>1</v>
      </c>
      <c r="L426">
        <f t="shared" si="103"/>
        <v>0</v>
      </c>
      <c r="M426">
        <f t="shared" si="113"/>
        <v>0</v>
      </c>
      <c r="N426">
        <f t="shared" si="104"/>
        <v>0</v>
      </c>
      <c r="O426">
        <f t="shared" si="114"/>
        <v>0</v>
      </c>
      <c r="P426">
        <f t="shared" si="105"/>
        <v>0</v>
      </c>
      <c r="Q426">
        <f t="shared" si="115"/>
        <v>0</v>
      </c>
      <c r="R426">
        <f t="shared" si="106"/>
        <v>0</v>
      </c>
      <c r="S426">
        <f t="shared" si="116"/>
        <v>1</v>
      </c>
      <c r="T426">
        <f t="shared" si="107"/>
        <v>0</v>
      </c>
      <c r="U426" s="20">
        <f t="shared" si="117"/>
        <v>0</v>
      </c>
      <c r="V426" s="20">
        <f t="shared" si="118"/>
        <v>0</v>
      </c>
      <c r="W426" s="38">
        <v>4.2787536009528289</v>
      </c>
      <c r="X426" s="38">
        <v>403</v>
      </c>
      <c r="Y426" s="20">
        <v>0</v>
      </c>
      <c r="Z426" s="20">
        <v>1</v>
      </c>
    </row>
    <row r="427" spans="1:26">
      <c r="A427" s="38" t="s">
        <v>428</v>
      </c>
      <c r="B427" s="38">
        <v>403</v>
      </c>
      <c r="C427" t="s">
        <v>994</v>
      </c>
      <c r="D427" s="38">
        <v>702</v>
      </c>
      <c r="E427" t="s">
        <v>993</v>
      </c>
      <c r="F427">
        <f t="shared" si="108"/>
        <v>1</v>
      </c>
      <c r="G427">
        <f t="shared" si="109"/>
        <v>0</v>
      </c>
      <c r="H427" s="20">
        <f t="shared" si="110"/>
        <v>1</v>
      </c>
      <c r="I427">
        <f t="shared" si="111"/>
        <v>0</v>
      </c>
      <c r="J427">
        <f t="shared" si="102"/>
        <v>0</v>
      </c>
      <c r="K427">
        <f t="shared" si="112"/>
        <v>0</v>
      </c>
      <c r="L427">
        <f t="shared" si="103"/>
        <v>0</v>
      </c>
      <c r="M427">
        <f t="shared" si="113"/>
        <v>0</v>
      </c>
      <c r="N427">
        <f t="shared" si="104"/>
        <v>0</v>
      </c>
      <c r="O427">
        <f t="shared" si="114"/>
        <v>0</v>
      </c>
      <c r="P427">
        <f t="shared" si="105"/>
        <v>0</v>
      </c>
      <c r="Q427">
        <f t="shared" si="115"/>
        <v>1</v>
      </c>
      <c r="R427">
        <f t="shared" si="106"/>
        <v>1</v>
      </c>
      <c r="S427">
        <f t="shared" si="116"/>
        <v>0</v>
      </c>
      <c r="T427">
        <f t="shared" si="107"/>
        <v>0</v>
      </c>
      <c r="U427" s="20">
        <f t="shared" si="117"/>
        <v>0</v>
      </c>
      <c r="V427" s="20">
        <f t="shared" si="118"/>
        <v>0</v>
      </c>
      <c r="W427" s="38">
        <v>5.885926339801431</v>
      </c>
      <c r="X427" s="38">
        <v>241</v>
      </c>
      <c r="Y427" s="20">
        <v>1</v>
      </c>
      <c r="Z427" s="20">
        <v>1</v>
      </c>
    </row>
    <row r="428" spans="1:26">
      <c r="A428" s="38" t="s">
        <v>429</v>
      </c>
      <c r="B428" s="38">
        <v>702</v>
      </c>
      <c r="C428" t="s">
        <v>993</v>
      </c>
      <c r="D428" s="38">
        <v>1505</v>
      </c>
      <c r="E428" t="s">
        <v>994</v>
      </c>
      <c r="F428">
        <f t="shared" si="108"/>
        <v>1</v>
      </c>
      <c r="G428">
        <f t="shared" si="109"/>
        <v>0</v>
      </c>
      <c r="H428" s="20">
        <f t="shared" si="110"/>
        <v>0</v>
      </c>
      <c r="I428">
        <f t="shared" si="111"/>
        <v>0</v>
      </c>
      <c r="J428">
        <f t="shared" si="102"/>
        <v>0</v>
      </c>
      <c r="K428">
        <f t="shared" si="112"/>
        <v>0</v>
      </c>
      <c r="L428">
        <f t="shared" si="103"/>
        <v>0</v>
      </c>
      <c r="M428">
        <f t="shared" si="113"/>
        <v>0</v>
      </c>
      <c r="N428">
        <f t="shared" si="104"/>
        <v>0</v>
      </c>
      <c r="O428">
        <f t="shared" si="114"/>
        <v>0</v>
      </c>
      <c r="P428">
        <f t="shared" si="105"/>
        <v>0</v>
      </c>
      <c r="Q428">
        <f t="shared" si="115"/>
        <v>1</v>
      </c>
      <c r="R428">
        <f t="shared" si="106"/>
        <v>0</v>
      </c>
      <c r="S428">
        <f t="shared" si="116"/>
        <v>0</v>
      </c>
      <c r="T428">
        <f t="shared" si="107"/>
        <v>0</v>
      </c>
      <c r="U428" s="20">
        <f t="shared" si="117"/>
        <v>0</v>
      </c>
      <c r="V428" s="20">
        <f t="shared" si="118"/>
        <v>0</v>
      </c>
      <c r="W428" s="38">
        <v>4.8305886686851442</v>
      </c>
      <c r="X428" s="38">
        <v>262</v>
      </c>
      <c r="Y428" s="20">
        <v>0</v>
      </c>
      <c r="Z428" s="20">
        <v>1</v>
      </c>
    </row>
    <row r="429" spans="1:26">
      <c r="A429" s="38" t="s">
        <v>430</v>
      </c>
      <c r="B429" s="38">
        <v>303</v>
      </c>
      <c r="C429" t="s">
        <v>993</v>
      </c>
      <c r="D429" s="38">
        <v>801</v>
      </c>
      <c r="E429" t="s">
        <v>993</v>
      </c>
      <c r="F429">
        <f t="shared" si="108"/>
        <v>1</v>
      </c>
      <c r="G429">
        <f t="shared" si="109"/>
        <v>1</v>
      </c>
      <c r="H429" s="20">
        <f t="shared" si="110"/>
        <v>0</v>
      </c>
      <c r="I429">
        <f t="shared" si="111"/>
        <v>0</v>
      </c>
      <c r="J429">
        <f t="shared" si="102"/>
        <v>0</v>
      </c>
      <c r="K429">
        <f t="shared" si="112"/>
        <v>0</v>
      </c>
      <c r="L429">
        <f t="shared" si="103"/>
        <v>0</v>
      </c>
      <c r="M429">
        <f t="shared" si="113"/>
        <v>1</v>
      </c>
      <c r="N429">
        <f t="shared" si="104"/>
        <v>0</v>
      </c>
      <c r="O429">
        <f t="shared" si="114"/>
        <v>0</v>
      </c>
      <c r="P429">
        <f t="shared" si="105"/>
        <v>0</v>
      </c>
      <c r="Q429">
        <f t="shared" si="115"/>
        <v>0</v>
      </c>
      <c r="R429">
        <f t="shared" si="106"/>
        <v>0</v>
      </c>
      <c r="S429">
        <f t="shared" si="116"/>
        <v>1</v>
      </c>
      <c r="T429">
        <f t="shared" si="107"/>
        <v>0</v>
      </c>
      <c r="U429" s="20">
        <f t="shared" si="117"/>
        <v>0</v>
      </c>
      <c r="V429" s="20">
        <f t="shared" si="118"/>
        <v>0</v>
      </c>
      <c r="W429" s="38">
        <v>4.6901960800285138</v>
      </c>
      <c r="X429" s="38">
        <v>134</v>
      </c>
      <c r="Y429" s="20">
        <v>0</v>
      </c>
      <c r="Z429" s="20">
        <v>1</v>
      </c>
    </row>
    <row r="430" spans="1:26">
      <c r="A430" s="38" t="s">
        <v>431</v>
      </c>
      <c r="B430" s="38">
        <v>702</v>
      </c>
      <c r="C430" t="s">
        <v>993</v>
      </c>
      <c r="D430" s="38">
        <v>801</v>
      </c>
      <c r="E430" t="s">
        <v>993</v>
      </c>
      <c r="F430">
        <f t="shared" si="108"/>
        <v>1</v>
      </c>
      <c r="G430">
        <f t="shared" si="109"/>
        <v>1</v>
      </c>
      <c r="H430" s="20">
        <f t="shared" si="110"/>
        <v>1</v>
      </c>
      <c r="I430">
        <f t="shared" si="111"/>
        <v>0</v>
      </c>
      <c r="J430">
        <f t="shared" si="102"/>
        <v>0</v>
      </c>
      <c r="K430">
        <f t="shared" si="112"/>
        <v>0</v>
      </c>
      <c r="L430">
        <f t="shared" si="103"/>
        <v>0</v>
      </c>
      <c r="M430">
        <f t="shared" si="113"/>
        <v>0</v>
      </c>
      <c r="N430">
        <f t="shared" si="104"/>
        <v>0</v>
      </c>
      <c r="O430">
        <f t="shared" si="114"/>
        <v>0</v>
      </c>
      <c r="P430">
        <f t="shared" si="105"/>
        <v>0</v>
      </c>
      <c r="Q430">
        <f t="shared" si="115"/>
        <v>1</v>
      </c>
      <c r="R430">
        <f t="shared" si="106"/>
        <v>1</v>
      </c>
      <c r="S430">
        <f t="shared" si="116"/>
        <v>1</v>
      </c>
      <c r="T430">
        <f t="shared" si="107"/>
        <v>1</v>
      </c>
      <c r="U430" s="20">
        <f t="shared" si="117"/>
        <v>0</v>
      </c>
      <c r="V430" s="20">
        <f t="shared" si="118"/>
        <v>0</v>
      </c>
      <c r="W430" s="38">
        <v>4.510545010206612</v>
      </c>
      <c r="X430" s="38">
        <v>427</v>
      </c>
      <c r="Y430" s="20">
        <v>1</v>
      </c>
      <c r="Z430" s="20">
        <v>1</v>
      </c>
    </row>
    <row r="431" spans="1:26">
      <c r="A431" s="38" t="s">
        <v>432</v>
      </c>
      <c r="B431" s="38">
        <v>102</v>
      </c>
      <c r="C431" t="s">
        <v>993</v>
      </c>
      <c r="D431" s="38" t="s">
        <v>507</v>
      </c>
      <c r="E431" t="s">
        <v>993</v>
      </c>
      <c r="F431">
        <f t="shared" si="108"/>
        <v>1</v>
      </c>
      <c r="G431">
        <f t="shared" si="109"/>
        <v>1</v>
      </c>
      <c r="H431" s="20">
        <f t="shared" si="110"/>
        <v>0</v>
      </c>
      <c r="I431">
        <f t="shared" si="111"/>
        <v>1</v>
      </c>
      <c r="J431">
        <f t="shared" si="102"/>
        <v>0</v>
      </c>
      <c r="K431">
        <f t="shared" si="112"/>
        <v>0</v>
      </c>
      <c r="L431">
        <f t="shared" si="103"/>
        <v>0</v>
      </c>
      <c r="M431">
        <f t="shared" si="113"/>
        <v>0</v>
      </c>
      <c r="N431">
        <f t="shared" si="104"/>
        <v>0</v>
      </c>
      <c r="O431">
        <f t="shared" si="114"/>
        <v>0</v>
      </c>
      <c r="P431">
        <f t="shared" si="105"/>
        <v>0</v>
      </c>
      <c r="Q431">
        <f t="shared" si="115"/>
        <v>0</v>
      </c>
      <c r="R431">
        <f t="shared" si="106"/>
        <v>0</v>
      </c>
      <c r="S431">
        <f t="shared" si="116"/>
        <v>0</v>
      </c>
      <c r="T431">
        <f t="shared" si="107"/>
        <v>0</v>
      </c>
      <c r="U431" s="20">
        <f t="shared" si="117"/>
        <v>0</v>
      </c>
      <c r="V431" s="20">
        <f t="shared" si="118"/>
        <v>0</v>
      </c>
      <c r="W431" s="38">
        <v>4.7134905430939424</v>
      </c>
      <c r="X431" s="38">
        <v>468</v>
      </c>
      <c r="Y431" s="20">
        <v>0</v>
      </c>
      <c r="Z431" s="20">
        <v>1</v>
      </c>
    </row>
    <row r="432" spans="1:26">
      <c r="A432" s="38" t="s">
        <v>433</v>
      </c>
      <c r="B432" s="38">
        <v>401</v>
      </c>
      <c r="C432" t="s">
        <v>994</v>
      </c>
      <c r="D432" s="38">
        <v>1202</v>
      </c>
      <c r="E432" t="s">
        <v>993</v>
      </c>
      <c r="F432">
        <f t="shared" si="108"/>
        <v>1</v>
      </c>
      <c r="G432">
        <f t="shared" si="109"/>
        <v>0</v>
      </c>
      <c r="H432" s="20">
        <f t="shared" si="110"/>
        <v>1</v>
      </c>
      <c r="I432">
        <f t="shared" si="111"/>
        <v>0</v>
      </c>
      <c r="J432">
        <f t="shared" si="102"/>
        <v>0</v>
      </c>
      <c r="K432">
        <f t="shared" si="112"/>
        <v>0</v>
      </c>
      <c r="L432">
        <f t="shared" si="103"/>
        <v>0</v>
      </c>
      <c r="M432">
        <f t="shared" si="113"/>
        <v>0</v>
      </c>
      <c r="N432">
        <f t="shared" si="104"/>
        <v>0</v>
      </c>
      <c r="O432">
        <f t="shared" si="114"/>
        <v>0</v>
      </c>
      <c r="P432">
        <f t="shared" si="105"/>
        <v>0</v>
      </c>
      <c r="Q432">
        <f t="shared" si="115"/>
        <v>0</v>
      </c>
      <c r="R432">
        <f t="shared" si="106"/>
        <v>0</v>
      </c>
      <c r="S432">
        <f t="shared" si="116"/>
        <v>0</v>
      </c>
      <c r="T432">
        <f t="shared" si="107"/>
        <v>0</v>
      </c>
      <c r="U432" s="20">
        <f t="shared" si="117"/>
        <v>1</v>
      </c>
      <c r="V432" s="20">
        <f t="shared" si="118"/>
        <v>1</v>
      </c>
      <c r="W432" s="38">
        <v>4.3404441148401185</v>
      </c>
      <c r="X432" s="38">
        <v>190</v>
      </c>
      <c r="Y432" s="20">
        <v>1</v>
      </c>
      <c r="Z432" s="20">
        <v>1</v>
      </c>
    </row>
    <row r="433" spans="1:26">
      <c r="A433" s="38" t="s">
        <v>434</v>
      </c>
      <c r="B433" s="38">
        <v>1202</v>
      </c>
      <c r="C433" t="s">
        <v>993</v>
      </c>
      <c r="D433" s="38">
        <v>1402</v>
      </c>
      <c r="E433" t="s">
        <v>993</v>
      </c>
      <c r="F433">
        <f t="shared" si="108"/>
        <v>1</v>
      </c>
      <c r="G433">
        <f t="shared" si="109"/>
        <v>1</v>
      </c>
      <c r="H433" s="20">
        <f t="shared" si="110"/>
        <v>0</v>
      </c>
      <c r="I433">
        <f t="shared" si="111"/>
        <v>0</v>
      </c>
      <c r="J433">
        <f t="shared" si="102"/>
        <v>0</v>
      </c>
      <c r="K433">
        <f t="shared" si="112"/>
        <v>0</v>
      </c>
      <c r="L433">
        <f t="shared" si="103"/>
        <v>0</v>
      </c>
      <c r="M433">
        <f t="shared" si="113"/>
        <v>0</v>
      </c>
      <c r="N433">
        <f t="shared" si="104"/>
        <v>0</v>
      </c>
      <c r="O433">
        <f t="shared" si="114"/>
        <v>0</v>
      </c>
      <c r="P433">
        <f t="shared" si="105"/>
        <v>0</v>
      </c>
      <c r="Q433">
        <f t="shared" si="115"/>
        <v>0</v>
      </c>
      <c r="R433">
        <f t="shared" si="106"/>
        <v>0</v>
      </c>
      <c r="S433">
        <f t="shared" si="116"/>
        <v>0</v>
      </c>
      <c r="T433">
        <f t="shared" si="107"/>
        <v>0</v>
      </c>
      <c r="U433" s="20">
        <f t="shared" si="117"/>
        <v>1</v>
      </c>
      <c r="V433" s="20">
        <f t="shared" si="118"/>
        <v>0</v>
      </c>
      <c r="W433" s="38">
        <v>4.426511261364575</v>
      </c>
      <c r="X433" s="38">
        <v>500</v>
      </c>
      <c r="Y433" s="20">
        <v>0</v>
      </c>
      <c r="Z433" s="20">
        <v>1</v>
      </c>
    </row>
    <row r="434" spans="1:26">
      <c r="A434" s="38" t="s">
        <v>435</v>
      </c>
      <c r="B434" s="38">
        <v>102</v>
      </c>
      <c r="C434" t="s">
        <v>993</v>
      </c>
      <c r="D434" s="38">
        <v>302</v>
      </c>
      <c r="E434" t="s">
        <v>993</v>
      </c>
      <c r="F434">
        <f t="shared" si="108"/>
        <v>1</v>
      </c>
      <c r="G434">
        <f t="shared" si="109"/>
        <v>1</v>
      </c>
      <c r="H434" s="20">
        <f t="shared" si="110"/>
        <v>1</v>
      </c>
      <c r="I434">
        <f t="shared" si="111"/>
        <v>1</v>
      </c>
      <c r="J434">
        <f t="shared" si="102"/>
        <v>1</v>
      </c>
      <c r="K434">
        <f t="shared" si="112"/>
        <v>1</v>
      </c>
      <c r="L434">
        <f t="shared" si="103"/>
        <v>1</v>
      </c>
      <c r="M434">
        <f t="shared" si="113"/>
        <v>0</v>
      </c>
      <c r="N434">
        <f t="shared" si="104"/>
        <v>0</v>
      </c>
      <c r="O434">
        <f t="shared" si="114"/>
        <v>0</v>
      </c>
      <c r="P434">
        <f t="shared" si="105"/>
        <v>0</v>
      </c>
      <c r="Q434">
        <f t="shared" si="115"/>
        <v>0</v>
      </c>
      <c r="R434">
        <f t="shared" si="106"/>
        <v>0</v>
      </c>
      <c r="S434">
        <f t="shared" si="116"/>
        <v>0</v>
      </c>
      <c r="T434">
        <f t="shared" si="107"/>
        <v>0</v>
      </c>
      <c r="U434" s="20">
        <f t="shared" si="117"/>
        <v>0</v>
      </c>
      <c r="V434" s="20">
        <f t="shared" si="118"/>
        <v>0</v>
      </c>
      <c r="W434" s="38">
        <v>5.5865873046717551</v>
      </c>
      <c r="X434" s="38">
        <v>47</v>
      </c>
      <c r="Y434" s="20">
        <v>1</v>
      </c>
      <c r="Z434" s="20">
        <v>1</v>
      </c>
    </row>
    <row r="435" spans="1:26">
      <c r="A435" s="38" t="s">
        <v>436</v>
      </c>
      <c r="B435" s="38">
        <v>102</v>
      </c>
      <c r="C435" t="s">
        <v>993</v>
      </c>
      <c r="D435" s="38">
        <v>302</v>
      </c>
      <c r="E435" t="s">
        <v>993</v>
      </c>
      <c r="F435">
        <f t="shared" si="108"/>
        <v>1</v>
      </c>
      <c r="G435">
        <f t="shared" si="109"/>
        <v>1</v>
      </c>
      <c r="H435" s="20">
        <f t="shared" si="110"/>
        <v>0</v>
      </c>
      <c r="I435">
        <f t="shared" si="111"/>
        <v>1</v>
      </c>
      <c r="J435">
        <f t="shared" si="102"/>
        <v>0</v>
      </c>
      <c r="K435">
        <f t="shared" si="112"/>
        <v>1</v>
      </c>
      <c r="L435">
        <f t="shared" si="103"/>
        <v>0</v>
      </c>
      <c r="M435">
        <f t="shared" si="113"/>
        <v>0</v>
      </c>
      <c r="N435">
        <f t="shared" si="104"/>
        <v>0</v>
      </c>
      <c r="O435">
        <f t="shared" si="114"/>
        <v>0</v>
      </c>
      <c r="P435">
        <f t="shared" si="105"/>
        <v>0</v>
      </c>
      <c r="Q435">
        <f t="shared" si="115"/>
        <v>0</v>
      </c>
      <c r="R435">
        <f t="shared" si="106"/>
        <v>0</v>
      </c>
      <c r="S435">
        <f t="shared" si="116"/>
        <v>0</v>
      </c>
      <c r="T435">
        <f t="shared" si="107"/>
        <v>0</v>
      </c>
      <c r="U435" s="20">
        <f t="shared" si="117"/>
        <v>0</v>
      </c>
      <c r="V435" s="20">
        <f t="shared" si="118"/>
        <v>0</v>
      </c>
      <c r="W435" s="38">
        <v>5.2174839442139067</v>
      </c>
      <c r="X435" s="38">
        <v>256</v>
      </c>
      <c r="Y435" s="20">
        <v>0</v>
      </c>
      <c r="Z435" s="20">
        <v>1</v>
      </c>
    </row>
    <row r="436" spans="1:26">
      <c r="A436" s="38" t="s">
        <v>437</v>
      </c>
      <c r="B436" s="38">
        <v>702</v>
      </c>
      <c r="C436" t="s">
        <v>993</v>
      </c>
      <c r="D436" s="38">
        <v>801</v>
      </c>
      <c r="E436" t="s">
        <v>993</v>
      </c>
      <c r="F436">
        <f t="shared" si="108"/>
        <v>1</v>
      </c>
      <c r="G436">
        <f t="shared" si="109"/>
        <v>1</v>
      </c>
      <c r="H436" s="20">
        <f t="shared" si="110"/>
        <v>0</v>
      </c>
      <c r="I436">
        <f t="shared" si="111"/>
        <v>0</v>
      </c>
      <c r="J436">
        <f t="shared" si="102"/>
        <v>0</v>
      </c>
      <c r="K436">
        <f t="shared" si="112"/>
        <v>0</v>
      </c>
      <c r="L436">
        <f t="shared" si="103"/>
        <v>0</v>
      </c>
      <c r="M436">
        <f t="shared" si="113"/>
        <v>0</v>
      </c>
      <c r="N436">
        <f t="shared" si="104"/>
        <v>0</v>
      </c>
      <c r="O436">
        <f t="shared" si="114"/>
        <v>0</v>
      </c>
      <c r="P436">
        <f t="shared" si="105"/>
        <v>0</v>
      </c>
      <c r="Q436">
        <f t="shared" si="115"/>
        <v>1</v>
      </c>
      <c r="R436">
        <f t="shared" si="106"/>
        <v>0</v>
      </c>
      <c r="S436">
        <f t="shared" si="116"/>
        <v>1</v>
      </c>
      <c r="T436">
        <f t="shared" si="107"/>
        <v>0</v>
      </c>
      <c r="U436" s="20">
        <f t="shared" si="117"/>
        <v>0</v>
      </c>
      <c r="V436" s="20">
        <f t="shared" si="118"/>
        <v>0</v>
      </c>
      <c r="W436" s="38">
        <v>2.9708116108725178</v>
      </c>
      <c r="X436" s="38">
        <v>625</v>
      </c>
      <c r="Y436" s="20">
        <v>0</v>
      </c>
      <c r="Z436" s="20">
        <v>1</v>
      </c>
    </row>
    <row r="437" spans="1:26">
      <c r="A437" s="38" t="s">
        <v>438</v>
      </c>
      <c r="B437" s="38">
        <v>702</v>
      </c>
      <c r="C437" t="s">
        <v>993</v>
      </c>
      <c r="D437" s="38">
        <v>801</v>
      </c>
      <c r="E437" t="s">
        <v>993</v>
      </c>
      <c r="F437">
        <f t="shared" si="108"/>
        <v>1</v>
      </c>
      <c r="G437">
        <f t="shared" si="109"/>
        <v>1</v>
      </c>
      <c r="H437" s="20">
        <f t="shared" si="110"/>
        <v>0</v>
      </c>
      <c r="I437">
        <f t="shared" si="111"/>
        <v>0</v>
      </c>
      <c r="J437">
        <f t="shared" si="102"/>
        <v>0</v>
      </c>
      <c r="K437">
        <f t="shared" si="112"/>
        <v>0</v>
      </c>
      <c r="L437">
        <f t="shared" si="103"/>
        <v>0</v>
      </c>
      <c r="M437">
        <f t="shared" si="113"/>
        <v>0</v>
      </c>
      <c r="N437">
        <f t="shared" si="104"/>
        <v>0</v>
      </c>
      <c r="O437">
        <f t="shared" si="114"/>
        <v>0</v>
      </c>
      <c r="P437">
        <f t="shared" si="105"/>
        <v>0</v>
      </c>
      <c r="Q437">
        <f t="shared" si="115"/>
        <v>1</v>
      </c>
      <c r="R437">
        <f t="shared" si="106"/>
        <v>0</v>
      </c>
      <c r="S437">
        <f t="shared" si="116"/>
        <v>1</v>
      </c>
      <c r="T437">
        <f t="shared" si="107"/>
        <v>0</v>
      </c>
      <c r="U437" s="20">
        <f t="shared" si="117"/>
        <v>0</v>
      </c>
      <c r="V437" s="20">
        <f t="shared" si="118"/>
        <v>0</v>
      </c>
      <c r="W437" s="38">
        <v>4.4785664955938431</v>
      </c>
      <c r="X437" s="38">
        <v>508</v>
      </c>
      <c r="Y437" s="20">
        <v>0</v>
      </c>
      <c r="Z437" s="20">
        <v>1</v>
      </c>
    </row>
    <row r="438" spans="1:26">
      <c r="A438" s="38" t="s">
        <v>439</v>
      </c>
      <c r="B438" s="38">
        <v>302</v>
      </c>
      <c r="C438" t="s">
        <v>993</v>
      </c>
      <c r="D438" s="38">
        <v>702</v>
      </c>
      <c r="E438" t="s">
        <v>993</v>
      </c>
      <c r="F438">
        <f t="shared" si="108"/>
        <v>1</v>
      </c>
      <c r="G438">
        <f t="shared" si="109"/>
        <v>1</v>
      </c>
      <c r="H438" s="20">
        <f t="shared" si="110"/>
        <v>0</v>
      </c>
      <c r="I438">
        <f t="shared" si="111"/>
        <v>0</v>
      </c>
      <c r="J438">
        <f t="shared" si="102"/>
        <v>0</v>
      </c>
      <c r="K438">
        <f t="shared" si="112"/>
        <v>1</v>
      </c>
      <c r="L438">
        <f t="shared" si="103"/>
        <v>0</v>
      </c>
      <c r="M438">
        <f t="shared" si="113"/>
        <v>0</v>
      </c>
      <c r="N438">
        <f t="shared" si="104"/>
        <v>0</v>
      </c>
      <c r="O438">
        <f t="shared" si="114"/>
        <v>0</v>
      </c>
      <c r="P438">
        <f t="shared" si="105"/>
        <v>0</v>
      </c>
      <c r="Q438">
        <f t="shared" si="115"/>
        <v>1</v>
      </c>
      <c r="R438">
        <f t="shared" si="106"/>
        <v>0</v>
      </c>
      <c r="S438">
        <f t="shared" si="116"/>
        <v>0</v>
      </c>
      <c r="T438">
        <f t="shared" si="107"/>
        <v>0</v>
      </c>
      <c r="U438" s="20">
        <f t="shared" si="117"/>
        <v>0</v>
      </c>
      <c r="V438" s="20">
        <f t="shared" si="118"/>
        <v>0</v>
      </c>
      <c r="W438" s="38">
        <v>5.6314437690131722</v>
      </c>
      <c r="X438" s="38">
        <v>5</v>
      </c>
      <c r="Y438" s="20">
        <v>0</v>
      </c>
      <c r="Z438" s="20">
        <v>1</v>
      </c>
    </row>
    <row r="439" spans="1:26">
      <c r="A439" s="38" t="s">
        <v>440</v>
      </c>
      <c r="B439" s="38">
        <v>102</v>
      </c>
      <c r="C439" t="s">
        <v>993</v>
      </c>
      <c r="D439" s="38">
        <v>801</v>
      </c>
      <c r="E439" t="s">
        <v>993</v>
      </c>
      <c r="F439">
        <f t="shared" si="108"/>
        <v>1</v>
      </c>
      <c r="G439">
        <f t="shared" si="109"/>
        <v>1</v>
      </c>
      <c r="H439" s="20">
        <f t="shared" si="110"/>
        <v>0</v>
      </c>
      <c r="I439">
        <f t="shared" si="111"/>
        <v>1</v>
      </c>
      <c r="J439">
        <f t="shared" si="102"/>
        <v>0</v>
      </c>
      <c r="K439">
        <f t="shared" si="112"/>
        <v>0</v>
      </c>
      <c r="L439">
        <f t="shared" si="103"/>
        <v>0</v>
      </c>
      <c r="M439">
        <f t="shared" si="113"/>
        <v>0</v>
      </c>
      <c r="N439">
        <f t="shared" si="104"/>
        <v>0</v>
      </c>
      <c r="O439">
        <f t="shared" si="114"/>
        <v>0</v>
      </c>
      <c r="P439">
        <f t="shared" si="105"/>
        <v>0</v>
      </c>
      <c r="Q439">
        <f t="shared" si="115"/>
        <v>0</v>
      </c>
      <c r="R439">
        <f t="shared" si="106"/>
        <v>0</v>
      </c>
      <c r="S439">
        <f t="shared" si="116"/>
        <v>1</v>
      </c>
      <c r="T439">
        <f t="shared" si="107"/>
        <v>0</v>
      </c>
      <c r="U439" s="20">
        <f t="shared" si="117"/>
        <v>0</v>
      </c>
      <c r="V439" s="20">
        <f t="shared" si="118"/>
        <v>0</v>
      </c>
      <c r="W439" s="38">
        <v>4.2695129442179161</v>
      </c>
      <c r="X439" s="38">
        <v>225</v>
      </c>
      <c r="Y439" s="20">
        <v>0</v>
      </c>
      <c r="Z439" s="20">
        <v>1</v>
      </c>
    </row>
    <row r="440" spans="1:26">
      <c r="A440" s="38" t="s">
        <v>441</v>
      </c>
      <c r="B440" s="38">
        <v>702</v>
      </c>
      <c r="C440" t="s">
        <v>993</v>
      </c>
      <c r="D440" s="38" t="s">
        <v>507</v>
      </c>
      <c r="E440" t="s">
        <v>993</v>
      </c>
      <c r="F440">
        <f t="shared" si="108"/>
        <v>1</v>
      </c>
      <c r="G440">
        <f t="shared" si="109"/>
        <v>1</v>
      </c>
      <c r="H440" s="20">
        <f t="shared" si="110"/>
        <v>0</v>
      </c>
      <c r="I440">
        <f t="shared" si="111"/>
        <v>0</v>
      </c>
      <c r="J440">
        <f t="shared" si="102"/>
        <v>0</v>
      </c>
      <c r="K440">
        <f t="shared" si="112"/>
        <v>0</v>
      </c>
      <c r="L440">
        <f t="shared" si="103"/>
        <v>0</v>
      </c>
      <c r="M440">
        <f t="shared" si="113"/>
        <v>0</v>
      </c>
      <c r="N440">
        <f t="shared" si="104"/>
        <v>0</v>
      </c>
      <c r="O440">
        <f t="shared" si="114"/>
        <v>0</v>
      </c>
      <c r="P440">
        <f t="shared" si="105"/>
        <v>0</v>
      </c>
      <c r="Q440">
        <f t="shared" si="115"/>
        <v>1</v>
      </c>
      <c r="R440">
        <f t="shared" si="106"/>
        <v>0</v>
      </c>
      <c r="S440">
        <f t="shared" si="116"/>
        <v>0</v>
      </c>
      <c r="T440">
        <f t="shared" si="107"/>
        <v>0</v>
      </c>
      <c r="U440" s="20">
        <f t="shared" si="117"/>
        <v>0</v>
      </c>
      <c r="V440" s="20">
        <f t="shared" si="118"/>
        <v>0</v>
      </c>
      <c r="W440" s="38">
        <v>4.6821450763738319</v>
      </c>
      <c r="X440" s="38">
        <v>335</v>
      </c>
      <c r="Y440" s="20">
        <v>0</v>
      </c>
      <c r="Z440" s="20">
        <v>1</v>
      </c>
    </row>
    <row r="441" spans="1:26">
      <c r="A441" s="38" t="s">
        <v>442</v>
      </c>
      <c r="B441" s="38">
        <v>801</v>
      </c>
      <c r="C441" t="s">
        <v>993</v>
      </c>
      <c r="D441" s="38">
        <v>1402</v>
      </c>
      <c r="E441" t="s">
        <v>993</v>
      </c>
      <c r="F441">
        <f t="shared" si="108"/>
        <v>1</v>
      </c>
      <c r="G441">
        <f t="shared" si="109"/>
        <v>1</v>
      </c>
      <c r="H441" s="20">
        <f t="shared" si="110"/>
        <v>0</v>
      </c>
      <c r="I441">
        <f t="shared" si="111"/>
        <v>0</v>
      </c>
      <c r="J441">
        <f t="shared" si="102"/>
        <v>0</v>
      </c>
      <c r="K441">
        <f t="shared" si="112"/>
        <v>0</v>
      </c>
      <c r="L441">
        <f t="shared" si="103"/>
        <v>0</v>
      </c>
      <c r="M441">
        <f t="shared" si="113"/>
        <v>0</v>
      </c>
      <c r="N441">
        <f t="shared" si="104"/>
        <v>0</v>
      </c>
      <c r="O441">
        <f t="shared" si="114"/>
        <v>0</v>
      </c>
      <c r="P441">
        <f t="shared" si="105"/>
        <v>0</v>
      </c>
      <c r="Q441">
        <f t="shared" si="115"/>
        <v>0</v>
      </c>
      <c r="R441">
        <f t="shared" si="106"/>
        <v>0</v>
      </c>
      <c r="S441">
        <f t="shared" si="116"/>
        <v>1</v>
      </c>
      <c r="T441">
        <f t="shared" si="107"/>
        <v>0</v>
      </c>
      <c r="U441" s="20">
        <f t="shared" si="117"/>
        <v>0</v>
      </c>
      <c r="V441" s="20">
        <f t="shared" si="118"/>
        <v>0</v>
      </c>
      <c r="W441" s="38">
        <v>4.3074960379132126</v>
      </c>
      <c r="X441" s="38">
        <v>276</v>
      </c>
      <c r="Y441" s="20">
        <v>0</v>
      </c>
      <c r="Z441" s="20">
        <v>1</v>
      </c>
    </row>
    <row r="442" spans="1:26">
      <c r="A442" s="38" t="s">
        <v>443</v>
      </c>
      <c r="B442" s="38">
        <v>702</v>
      </c>
      <c r="C442" t="s">
        <v>993</v>
      </c>
      <c r="D442" s="38" t="s">
        <v>507</v>
      </c>
      <c r="E442" t="s">
        <v>993</v>
      </c>
      <c r="F442">
        <f t="shared" si="108"/>
        <v>1</v>
      </c>
      <c r="G442">
        <f t="shared" si="109"/>
        <v>1</v>
      </c>
      <c r="H442" s="20">
        <f t="shared" si="110"/>
        <v>0</v>
      </c>
      <c r="I442">
        <f t="shared" si="111"/>
        <v>0</v>
      </c>
      <c r="J442">
        <f t="shared" si="102"/>
        <v>0</v>
      </c>
      <c r="K442">
        <f t="shared" si="112"/>
        <v>0</v>
      </c>
      <c r="L442">
        <f t="shared" si="103"/>
        <v>0</v>
      </c>
      <c r="M442">
        <f t="shared" si="113"/>
        <v>0</v>
      </c>
      <c r="N442">
        <f t="shared" si="104"/>
        <v>0</v>
      </c>
      <c r="O442">
        <f t="shared" si="114"/>
        <v>0</v>
      </c>
      <c r="P442">
        <f t="shared" si="105"/>
        <v>0</v>
      </c>
      <c r="Q442">
        <f t="shared" si="115"/>
        <v>1</v>
      </c>
      <c r="R442">
        <f t="shared" si="106"/>
        <v>0</v>
      </c>
      <c r="S442">
        <f t="shared" si="116"/>
        <v>0</v>
      </c>
      <c r="T442">
        <f t="shared" si="107"/>
        <v>0</v>
      </c>
      <c r="U442" s="20">
        <f t="shared" si="117"/>
        <v>0</v>
      </c>
      <c r="V442" s="20">
        <f t="shared" si="118"/>
        <v>0</v>
      </c>
      <c r="W442" s="38">
        <v>5.1760912590556813</v>
      </c>
      <c r="X442" s="38">
        <v>245</v>
      </c>
      <c r="Y442" s="20">
        <v>0</v>
      </c>
      <c r="Z442" s="20">
        <v>1</v>
      </c>
    </row>
    <row r="443" spans="1:26">
      <c r="A443" s="38" t="s">
        <v>444</v>
      </c>
      <c r="B443" s="38">
        <v>302</v>
      </c>
      <c r="C443" t="s">
        <v>993</v>
      </c>
      <c r="D443" s="38">
        <v>1203</v>
      </c>
      <c r="E443" t="s">
        <v>993</v>
      </c>
      <c r="F443">
        <f t="shared" si="108"/>
        <v>1</v>
      </c>
      <c r="G443">
        <f t="shared" si="109"/>
        <v>1</v>
      </c>
      <c r="H443" s="20">
        <f t="shared" si="110"/>
        <v>0</v>
      </c>
      <c r="I443">
        <f t="shared" si="111"/>
        <v>0</v>
      </c>
      <c r="J443">
        <f t="shared" si="102"/>
        <v>0</v>
      </c>
      <c r="K443">
        <f t="shared" si="112"/>
        <v>1</v>
      </c>
      <c r="L443">
        <f t="shared" si="103"/>
        <v>0</v>
      </c>
      <c r="M443">
        <f t="shared" si="113"/>
        <v>0</v>
      </c>
      <c r="N443">
        <f t="shared" si="104"/>
        <v>0</v>
      </c>
      <c r="O443">
        <f t="shared" si="114"/>
        <v>0</v>
      </c>
      <c r="P443">
        <f t="shared" si="105"/>
        <v>0</v>
      </c>
      <c r="Q443">
        <f t="shared" si="115"/>
        <v>0</v>
      </c>
      <c r="R443">
        <f t="shared" si="106"/>
        <v>0</v>
      </c>
      <c r="S443">
        <f t="shared" si="116"/>
        <v>0</v>
      </c>
      <c r="T443">
        <f t="shared" si="107"/>
        <v>0</v>
      </c>
      <c r="U443" s="20">
        <f t="shared" si="117"/>
        <v>0</v>
      </c>
      <c r="V443" s="20">
        <f t="shared" si="118"/>
        <v>0</v>
      </c>
      <c r="W443" s="38">
        <v>4.8041394323353508</v>
      </c>
      <c r="X443" s="38">
        <v>5</v>
      </c>
      <c r="Y443" s="20">
        <v>0</v>
      </c>
      <c r="Z443" s="20">
        <v>1</v>
      </c>
    </row>
    <row r="444" spans="1:26">
      <c r="A444" s="38" t="s">
        <v>445</v>
      </c>
      <c r="B444" s="38">
        <v>401</v>
      </c>
      <c r="C444" t="s">
        <v>994</v>
      </c>
      <c r="D444" s="38">
        <v>801</v>
      </c>
      <c r="E444" t="s">
        <v>993</v>
      </c>
      <c r="F444">
        <f t="shared" si="108"/>
        <v>1</v>
      </c>
      <c r="G444">
        <f t="shared" si="109"/>
        <v>0</v>
      </c>
      <c r="H444" s="20">
        <f t="shared" si="110"/>
        <v>0</v>
      </c>
      <c r="I444">
        <f t="shared" si="111"/>
        <v>0</v>
      </c>
      <c r="J444">
        <f t="shared" si="102"/>
        <v>0</v>
      </c>
      <c r="K444">
        <f t="shared" si="112"/>
        <v>0</v>
      </c>
      <c r="L444">
        <f t="shared" si="103"/>
        <v>0</v>
      </c>
      <c r="M444">
        <f t="shared" si="113"/>
        <v>0</v>
      </c>
      <c r="N444">
        <f t="shared" si="104"/>
        <v>0</v>
      </c>
      <c r="O444">
        <f t="shared" si="114"/>
        <v>0</v>
      </c>
      <c r="P444">
        <f t="shared" si="105"/>
        <v>0</v>
      </c>
      <c r="Q444">
        <f t="shared" si="115"/>
        <v>0</v>
      </c>
      <c r="R444">
        <f t="shared" si="106"/>
        <v>0</v>
      </c>
      <c r="S444">
        <f t="shared" si="116"/>
        <v>1</v>
      </c>
      <c r="T444">
        <f t="shared" si="107"/>
        <v>0</v>
      </c>
      <c r="U444" s="20">
        <f t="shared" si="117"/>
        <v>0</v>
      </c>
      <c r="V444" s="20">
        <f t="shared" si="118"/>
        <v>0</v>
      </c>
      <c r="W444" s="38">
        <v>3.1461280356782382</v>
      </c>
      <c r="X444" s="38">
        <v>250</v>
      </c>
      <c r="Y444" s="20">
        <v>0</v>
      </c>
      <c r="Z444" s="20">
        <v>1</v>
      </c>
    </row>
    <row r="445" spans="1:26">
      <c r="A445" s="38" t="s">
        <v>446</v>
      </c>
      <c r="B445" s="38">
        <v>801</v>
      </c>
      <c r="C445" t="s">
        <v>993</v>
      </c>
      <c r="D445" s="38">
        <v>1505</v>
      </c>
      <c r="E445" t="s">
        <v>994</v>
      </c>
      <c r="F445">
        <f t="shared" si="108"/>
        <v>1</v>
      </c>
      <c r="G445">
        <f t="shared" si="109"/>
        <v>0</v>
      </c>
      <c r="H445" s="20">
        <f t="shared" si="110"/>
        <v>1</v>
      </c>
      <c r="I445">
        <f t="shared" si="111"/>
        <v>0</v>
      </c>
      <c r="J445">
        <f t="shared" si="102"/>
        <v>0</v>
      </c>
      <c r="K445">
        <f t="shared" si="112"/>
        <v>0</v>
      </c>
      <c r="L445">
        <f t="shared" si="103"/>
        <v>0</v>
      </c>
      <c r="M445">
        <f t="shared" si="113"/>
        <v>0</v>
      </c>
      <c r="N445">
        <f t="shared" si="104"/>
        <v>0</v>
      </c>
      <c r="O445">
        <f t="shared" si="114"/>
        <v>0</v>
      </c>
      <c r="P445">
        <f t="shared" si="105"/>
        <v>0</v>
      </c>
      <c r="Q445">
        <f t="shared" si="115"/>
        <v>0</v>
      </c>
      <c r="R445">
        <f t="shared" si="106"/>
        <v>0</v>
      </c>
      <c r="S445">
        <f t="shared" si="116"/>
        <v>1</v>
      </c>
      <c r="T445">
        <f t="shared" si="107"/>
        <v>1</v>
      </c>
      <c r="U445" s="20">
        <f t="shared" si="117"/>
        <v>0</v>
      </c>
      <c r="V445" s="20">
        <f t="shared" si="118"/>
        <v>0</v>
      </c>
      <c r="W445" s="38">
        <v>6.071882007306125</v>
      </c>
      <c r="X445" s="38">
        <v>391</v>
      </c>
      <c r="Y445" s="20">
        <v>1</v>
      </c>
      <c r="Z445" s="20">
        <v>1</v>
      </c>
    </row>
    <row r="446" spans="1:26">
      <c r="A446" s="38" t="s">
        <v>447</v>
      </c>
      <c r="B446" s="38">
        <v>701</v>
      </c>
      <c r="C446" t="s">
        <v>993</v>
      </c>
      <c r="D446" s="38">
        <v>702</v>
      </c>
      <c r="E446" t="s">
        <v>993</v>
      </c>
      <c r="F446">
        <f t="shared" si="108"/>
        <v>1</v>
      </c>
      <c r="G446">
        <f t="shared" si="109"/>
        <v>1</v>
      </c>
      <c r="H446" s="20">
        <f t="shared" si="110"/>
        <v>1</v>
      </c>
      <c r="I446">
        <f t="shared" si="111"/>
        <v>0</v>
      </c>
      <c r="J446">
        <f t="shared" si="102"/>
        <v>0</v>
      </c>
      <c r="K446">
        <f t="shared" si="112"/>
        <v>0</v>
      </c>
      <c r="L446">
        <f t="shared" si="103"/>
        <v>0</v>
      </c>
      <c r="M446">
        <f t="shared" si="113"/>
        <v>0</v>
      </c>
      <c r="N446">
        <f t="shared" si="104"/>
        <v>0</v>
      </c>
      <c r="O446">
        <f t="shared" si="114"/>
        <v>0</v>
      </c>
      <c r="P446">
        <f t="shared" si="105"/>
        <v>0</v>
      </c>
      <c r="Q446">
        <f t="shared" si="115"/>
        <v>1</v>
      </c>
      <c r="R446">
        <f t="shared" si="106"/>
        <v>1</v>
      </c>
      <c r="S446">
        <f t="shared" si="116"/>
        <v>0</v>
      </c>
      <c r="T446">
        <f t="shared" si="107"/>
        <v>0</v>
      </c>
      <c r="U446" s="20">
        <f t="shared" si="117"/>
        <v>0</v>
      </c>
      <c r="V446" s="20">
        <f t="shared" si="118"/>
        <v>0</v>
      </c>
      <c r="W446" s="38">
        <v>1.8394780473741983</v>
      </c>
      <c r="X446" s="38">
        <v>333</v>
      </c>
      <c r="Y446" s="20">
        <v>1</v>
      </c>
      <c r="Z446" s="20">
        <v>0</v>
      </c>
    </row>
    <row r="447" spans="1:26">
      <c r="A447" s="38" t="s">
        <v>448</v>
      </c>
      <c r="B447" s="38">
        <v>702</v>
      </c>
      <c r="C447" t="s">
        <v>993</v>
      </c>
      <c r="D447" s="38">
        <v>1402</v>
      </c>
      <c r="E447" t="s">
        <v>993</v>
      </c>
      <c r="F447">
        <f t="shared" si="108"/>
        <v>1</v>
      </c>
      <c r="G447">
        <f t="shared" si="109"/>
        <v>1</v>
      </c>
      <c r="H447" s="20">
        <f t="shared" si="110"/>
        <v>1</v>
      </c>
      <c r="I447">
        <f t="shared" si="111"/>
        <v>0</v>
      </c>
      <c r="J447">
        <f t="shared" si="102"/>
        <v>0</v>
      </c>
      <c r="K447">
        <f t="shared" si="112"/>
        <v>0</v>
      </c>
      <c r="L447">
        <f t="shared" si="103"/>
        <v>0</v>
      </c>
      <c r="M447">
        <f t="shared" si="113"/>
        <v>0</v>
      </c>
      <c r="N447">
        <f t="shared" si="104"/>
        <v>0</v>
      </c>
      <c r="O447">
        <f t="shared" si="114"/>
        <v>0</v>
      </c>
      <c r="P447">
        <f t="shared" si="105"/>
        <v>0</v>
      </c>
      <c r="Q447">
        <f t="shared" si="115"/>
        <v>1</v>
      </c>
      <c r="R447">
        <f t="shared" si="106"/>
        <v>1</v>
      </c>
      <c r="S447">
        <f t="shared" si="116"/>
        <v>0</v>
      </c>
      <c r="T447">
        <f t="shared" si="107"/>
        <v>0</v>
      </c>
      <c r="U447" s="20">
        <f t="shared" si="117"/>
        <v>0</v>
      </c>
      <c r="V447" s="20">
        <f t="shared" si="118"/>
        <v>0</v>
      </c>
      <c r="W447" s="38">
        <v>4.8920946026904808</v>
      </c>
      <c r="X447" s="38">
        <v>7</v>
      </c>
      <c r="Y447" s="20">
        <v>1</v>
      </c>
      <c r="Z447" s="20">
        <v>0</v>
      </c>
    </row>
    <row r="448" spans="1:26">
      <c r="A448" s="38" t="s">
        <v>449</v>
      </c>
      <c r="B448" s="38">
        <v>1202</v>
      </c>
      <c r="C448" t="s">
        <v>993</v>
      </c>
      <c r="D448" s="38" t="s">
        <v>507</v>
      </c>
      <c r="E448" t="s">
        <v>993</v>
      </c>
      <c r="F448">
        <f t="shared" si="108"/>
        <v>1</v>
      </c>
      <c r="G448">
        <f t="shared" si="109"/>
        <v>1</v>
      </c>
      <c r="H448" s="20">
        <f t="shared" si="110"/>
        <v>0</v>
      </c>
      <c r="I448">
        <f t="shared" si="111"/>
        <v>0</v>
      </c>
      <c r="J448">
        <f t="shared" si="102"/>
        <v>0</v>
      </c>
      <c r="K448">
        <f t="shared" si="112"/>
        <v>0</v>
      </c>
      <c r="L448">
        <f t="shared" si="103"/>
        <v>0</v>
      </c>
      <c r="M448">
        <f t="shared" si="113"/>
        <v>0</v>
      </c>
      <c r="N448">
        <f t="shared" si="104"/>
        <v>0</v>
      </c>
      <c r="O448">
        <f t="shared" si="114"/>
        <v>0</v>
      </c>
      <c r="P448">
        <f t="shared" si="105"/>
        <v>0</v>
      </c>
      <c r="Q448">
        <f t="shared" si="115"/>
        <v>0</v>
      </c>
      <c r="R448">
        <f t="shared" si="106"/>
        <v>0</v>
      </c>
      <c r="S448">
        <f t="shared" si="116"/>
        <v>0</v>
      </c>
      <c r="T448">
        <f t="shared" si="107"/>
        <v>0</v>
      </c>
      <c r="U448" s="20">
        <f t="shared" si="117"/>
        <v>1</v>
      </c>
      <c r="V448" s="20">
        <f t="shared" si="118"/>
        <v>0</v>
      </c>
      <c r="W448" s="38">
        <v>4.6928469192772297</v>
      </c>
      <c r="X448" s="38">
        <v>286</v>
      </c>
      <c r="Y448" s="20">
        <v>0</v>
      </c>
      <c r="Z448" s="20">
        <v>1</v>
      </c>
    </row>
    <row r="449" spans="1:26">
      <c r="A449" s="38" t="s">
        <v>450</v>
      </c>
      <c r="B449" s="38">
        <v>401</v>
      </c>
      <c r="C449" t="s">
        <v>994</v>
      </c>
      <c r="D449" s="38">
        <v>403</v>
      </c>
      <c r="E449" t="s">
        <v>994</v>
      </c>
      <c r="F449">
        <f t="shared" si="108"/>
        <v>0</v>
      </c>
      <c r="G449">
        <f t="shared" si="109"/>
        <v>1</v>
      </c>
      <c r="H449" s="20">
        <f t="shared" si="110"/>
        <v>0</v>
      </c>
      <c r="I449">
        <f t="shared" si="111"/>
        <v>0</v>
      </c>
      <c r="J449">
        <f t="shared" ref="J449:J512" si="119">IF(AND(I449=1,Y449=1),1,0)</f>
        <v>0</v>
      </c>
      <c r="K449">
        <f t="shared" si="112"/>
        <v>0</v>
      </c>
      <c r="L449">
        <f t="shared" ref="L449:L512" si="120">IF(AND(K449=1,Y449=1),1,0)</f>
        <v>0</v>
      </c>
      <c r="M449">
        <f t="shared" si="113"/>
        <v>0</v>
      </c>
      <c r="N449">
        <f t="shared" ref="N449:N512" si="121">IF(AND(M449=1,Y449=1),1,0)</f>
        <v>0</v>
      </c>
      <c r="O449">
        <f t="shared" si="114"/>
        <v>0</v>
      </c>
      <c r="P449">
        <f t="shared" ref="P449:P512" si="122">IF(AND(O449=1,Y449=1),1,0)</f>
        <v>0</v>
      </c>
      <c r="Q449">
        <f t="shared" si="115"/>
        <v>0</v>
      </c>
      <c r="R449">
        <f t="shared" ref="R449:R512" si="123">IF(AND(Q449=1,Y449=1),1,0)</f>
        <v>0</v>
      </c>
      <c r="S449">
        <f t="shared" si="116"/>
        <v>0</v>
      </c>
      <c r="T449">
        <f t="shared" ref="T449:T512" si="124">IF(AND(S449=1,Y449=1),1,0)</f>
        <v>0</v>
      </c>
      <c r="U449" s="20">
        <f t="shared" si="117"/>
        <v>0</v>
      </c>
      <c r="V449" s="20">
        <f t="shared" si="118"/>
        <v>0</v>
      </c>
      <c r="W449" s="38">
        <v>4.4149733479708182</v>
      </c>
      <c r="X449" s="38">
        <v>240</v>
      </c>
      <c r="Y449" s="20">
        <v>0</v>
      </c>
      <c r="Z449" s="20">
        <v>1</v>
      </c>
    </row>
    <row r="450" spans="1:26">
      <c r="A450" s="38" t="s">
        <v>451</v>
      </c>
      <c r="B450" s="38">
        <v>302</v>
      </c>
      <c r="C450" t="s">
        <v>993</v>
      </c>
      <c r="D450" s="38">
        <v>1202</v>
      </c>
      <c r="E450" t="s">
        <v>993</v>
      </c>
      <c r="F450">
        <f t="shared" ref="F450:F513" si="125">IF(OR(C450="C1",E450="C1"),1,0)</f>
        <v>1</v>
      </c>
      <c r="G450">
        <f t="shared" ref="G450:G513" si="126">IF(C450=E450,1,0)</f>
        <v>1</v>
      </c>
      <c r="H450" s="20">
        <f t="shared" ref="H450:H513" si="127">IF(AND(F450=1,Y450=1),1,0)</f>
        <v>1</v>
      </c>
      <c r="I450">
        <f t="shared" ref="I450:I513" si="128">IF(OR(B450=102,D450=102),1,0)</f>
        <v>0</v>
      </c>
      <c r="J450">
        <f t="shared" si="119"/>
        <v>0</v>
      </c>
      <c r="K450">
        <f t="shared" ref="K450:K513" si="129">IF(OR(B450=302,D450=302),1,0)</f>
        <v>1</v>
      </c>
      <c r="L450">
        <f t="shared" si="120"/>
        <v>1</v>
      </c>
      <c r="M450">
        <f t="shared" ref="M450:M513" si="130">IF(OR(B450=303,D450=303),1,0)</f>
        <v>0</v>
      </c>
      <c r="N450">
        <f t="shared" si="121"/>
        <v>0</v>
      </c>
      <c r="O450">
        <f t="shared" ref="O450:O513" si="131">IF(OR(B450=304,D450=304),1,0)</f>
        <v>0</v>
      </c>
      <c r="P450">
        <f t="shared" si="122"/>
        <v>0</v>
      </c>
      <c r="Q450">
        <f t="shared" ref="Q450:Q513" si="132">IF(OR(B450=702,D450=702),1,0)</f>
        <v>0</v>
      </c>
      <c r="R450">
        <f t="shared" si="123"/>
        <v>0</v>
      </c>
      <c r="S450">
        <f t="shared" ref="S450:S513" si="133">IF(OR(B450=801,D450=801),1,0)</f>
        <v>0</v>
      </c>
      <c r="T450">
        <f t="shared" si="124"/>
        <v>0</v>
      </c>
      <c r="U450" s="20">
        <f t="shared" ref="U450:U513" si="134">IF(OR(B450=1202,D450=1202),1,0)</f>
        <v>1</v>
      </c>
      <c r="V450" s="20">
        <f t="shared" ref="V450:V513" si="135">IF(AND(U450=1,Y450=1),1,0)</f>
        <v>1</v>
      </c>
      <c r="W450" s="38">
        <v>4.3096301674258983</v>
      </c>
      <c r="X450" s="38">
        <v>265</v>
      </c>
      <c r="Y450" s="20">
        <v>1</v>
      </c>
      <c r="Z450" s="20">
        <v>1</v>
      </c>
    </row>
    <row r="451" spans="1:26">
      <c r="A451" s="38" t="s">
        <v>452</v>
      </c>
      <c r="B451" s="38">
        <v>801</v>
      </c>
      <c r="C451" t="s">
        <v>993</v>
      </c>
      <c r="D451" s="38" t="s">
        <v>507</v>
      </c>
      <c r="E451" t="s">
        <v>993</v>
      </c>
      <c r="F451">
        <f t="shared" si="125"/>
        <v>1</v>
      </c>
      <c r="G451">
        <f t="shared" si="126"/>
        <v>1</v>
      </c>
      <c r="H451" s="20">
        <f t="shared" si="127"/>
        <v>0</v>
      </c>
      <c r="I451">
        <f t="shared" si="128"/>
        <v>0</v>
      </c>
      <c r="J451">
        <f t="shared" si="119"/>
        <v>0</v>
      </c>
      <c r="K451">
        <f t="shared" si="129"/>
        <v>0</v>
      </c>
      <c r="L451">
        <f t="shared" si="120"/>
        <v>0</v>
      </c>
      <c r="M451">
        <f t="shared" si="130"/>
        <v>0</v>
      </c>
      <c r="N451">
        <f t="shared" si="121"/>
        <v>0</v>
      </c>
      <c r="O451">
        <f t="shared" si="131"/>
        <v>0</v>
      </c>
      <c r="P451">
        <f t="shared" si="122"/>
        <v>0</v>
      </c>
      <c r="Q451">
        <f t="shared" si="132"/>
        <v>0</v>
      </c>
      <c r="R451">
        <f t="shared" si="123"/>
        <v>0</v>
      </c>
      <c r="S451">
        <f t="shared" si="133"/>
        <v>1</v>
      </c>
      <c r="T451">
        <f t="shared" si="124"/>
        <v>0</v>
      </c>
      <c r="U451" s="20">
        <f t="shared" si="134"/>
        <v>0</v>
      </c>
      <c r="V451" s="20">
        <f t="shared" si="135"/>
        <v>0</v>
      </c>
      <c r="W451" s="38">
        <v>5.9614210940664485</v>
      </c>
      <c r="X451" s="38">
        <v>64</v>
      </c>
      <c r="Y451" s="20">
        <v>0</v>
      </c>
      <c r="Z451" s="20">
        <v>1</v>
      </c>
    </row>
    <row r="452" spans="1:26">
      <c r="A452" s="38" t="s">
        <v>453</v>
      </c>
      <c r="B452" s="38">
        <v>702</v>
      </c>
      <c r="C452" t="s">
        <v>993</v>
      </c>
      <c r="D452" s="38">
        <v>1502</v>
      </c>
      <c r="E452" t="s">
        <v>994</v>
      </c>
      <c r="F452">
        <f t="shared" si="125"/>
        <v>1</v>
      </c>
      <c r="G452">
        <f t="shared" si="126"/>
        <v>0</v>
      </c>
      <c r="H452" s="20">
        <f t="shared" si="127"/>
        <v>0</v>
      </c>
      <c r="I452">
        <f t="shared" si="128"/>
        <v>0</v>
      </c>
      <c r="J452">
        <f t="shared" si="119"/>
        <v>0</v>
      </c>
      <c r="K452">
        <f t="shared" si="129"/>
        <v>0</v>
      </c>
      <c r="L452">
        <f t="shared" si="120"/>
        <v>0</v>
      </c>
      <c r="M452">
        <f t="shared" si="130"/>
        <v>0</v>
      </c>
      <c r="N452">
        <f t="shared" si="121"/>
        <v>0</v>
      </c>
      <c r="O452">
        <f t="shared" si="131"/>
        <v>0</v>
      </c>
      <c r="P452">
        <f t="shared" si="122"/>
        <v>0</v>
      </c>
      <c r="Q452">
        <f t="shared" si="132"/>
        <v>1</v>
      </c>
      <c r="R452">
        <f t="shared" si="123"/>
        <v>0</v>
      </c>
      <c r="S452">
        <f t="shared" si="133"/>
        <v>0</v>
      </c>
      <c r="T452">
        <f t="shared" si="124"/>
        <v>0</v>
      </c>
      <c r="U452" s="20">
        <f t="shared" si="134"/>
        <v>0</v>
      </c>
      <c r="V452" s="20">
        <f t="shared" si="135"/>
        <v>0</v>
      </c>
      <c r="W452" s="38">
        <v>4.5646660642520898</v>
      </c>
      <c r="X452" s="38">
        <v>487</v>
      </c>
      <c r="Y452" s="20">
        <v>0</v>
      </c>
      <c r="Z452" s="20">
        <v>1</v>
      </c>
    </row>
    <row r="453" spans="1:26">
      <c r="A453" s="38" t="s">
        <v>454</v>
      </c>
      <c r="B453" s="38">
        <v>702</v>
      </c>
      <c r="C453" t="s">
        <v>993</v>
      </c>
      <c r="D453" s="38">
        <v>801</v>
      </c>
      <c r="E453" t="s">
        <v>993</v>
      </c>
      <c r="F453">
        <f t="shared" si="125"/>
        <v>1</v>
      </c>
      <c r="G453">
        <f t="shared" si="126"/>
        <v>1</v>
      </c>
      <c r="H453" s="20">
        <f t="shared" si="127"/>
        <v>0</v>
      </c>
      <c r="I453">
        <f t="shared" si="128"/>
        <v>0</v>
      </c>
      <c r="J453">
        <f t="shared" si="119"/>
        <v>0</v>
      </c>
      <c r="K453">
        <f t="shared" si="129"/>
        <v>0</v>
      </c>
      <c r="L453">
        <f t="shared" si="120"/>
        <v>0</v>
      </c>
      <c r="M453">
        <f t="shared" si="130"/>
        <v>0</v>
      </c>
      <c r="N453">
        <f t="shared" si="121"/>
        <v>0</v>
      </c>
      <c r="O453">
        <f t="shared" si="131"/>
        <v>0</v>
      </c>
      <c r="P453">
        <f t="shared" si="122"/>
        <v>0</v>
      </c>
      <c r="Q453">
        <f t="shared" si="132"/>
        <v>1</v>
      </c>
      <c r="R453">
        <f t="shared" si="123"/>
        <v>0</v>
      </c>
      <c r="S453">
        <f t="shared" si="133"/>
        <v>1</v>
      </c>
      <c r="T453">
        <f t="shared" si="124"/>
        <v>0</v>
      </c>
      <c r="U453" s="20">
        <f t="shared" si="134"/>
        <v>0</v>
      </c>
      <c r="V453" s="20">
        <f t="shared" si="135"/>
        <v>0</v>
      </c>
      <c r="W453" s="38">
        <v>4.6580113966571126</v>
      </c>
      <c r="X453" s="38">
        <v>83</v>
      </c>
      <c r="Y453" s="20">
        <v>0</v>
      </c>
      <c r="Z453" s="20">
        <v>1</v>
      </c>
    </row>
    <row r="454" spans="1:26">
      <c r="A454" s="38" t="s">
        <v>455</v>
      </c>
      <c r="B454" s="38">
        <v>602</v>
      </c>
      <c r="C454" t="s">
        <v>994</v>
      </c>
      <c r="D454" s="38">
        <v>702</v>
      </c>
      <c r="E454" t="s">
        <v>993</v>
      </c>
      <c r="F454">
        <f t="shared" si="125"/>
        <v>1</v>
      </c>
      <c r="G454">
        <f t="shared" si="126"/>
        <v>0</v>
      </c>
      <c r="H454" s="20">
        <f t="shared" si="127"/>
        <v>0</v>
      </c>
      <c r="I454">
        <f t="shared" si="128"/>
        <v>0</v>
      </c>
      <c r="J454">
        <f t="shared" si="119"/>
        <v>0</v>
      </c>
      <c r="K454">
        <f t="shared" si="129"/>
        <v>0</v>
      </c>
      <c r="L454">
        <f t="shared" si="120"/>
        <v>0</v>
      </c>
      <c r="M454">
        <f t="shared" si="130"/>
        <v>0</v>
      </c>
      <c r="N454">
        <f t="shared" si="121"/>
        <v>0</v>
      </c>
      <c r="O454">
        <f t="shared" si="131"/>
        <v>0</v>
      </c>
      <c r="P454">
        <f t="shared" si="122"/>
        <v>0</v>
      </c>
      <c r="Q454">
        <f t="shared" si="132"/>
        <v>1</v>
      </c>
      <c r="R454">
        <f t="shared" si="123"/>
        <v>0</v>
      </c>
      <c r="S454">
        <f t="shared" si="133"/>
        <v>0</v>
      </c>
      <c r="T454">
        <f t="shared" si="124"/>
        <v>0</v>
      </c>
      <c r="U454" s="20">
        <f t="shared" si="134"/>
        <v>0</v>
      </c>
      <c r="V454" s="20">
        <f t="shared" si="135"/>
        <v>0</v>
      </c>
      <c r="W454" s="38">
        <v>4.6095944092252203</v>
      </c>
      <c r="X454" s="38">
        <v>449</v>
      </c>
      <c r="Y454" s="20">
        <v>0</v>
      </c>
      <c r="Z454" s="20">
        <v>1</v>
      </c>
    </row>
    <row r="455" spans="1:26">
      <c r="A455" s="38" t="s">
        <v>456</v>
      </c>
      <c r="B455" s="38">
        <v>702</v>
      </c>
      <c r="C455" t="s">
        <v>993</v>
      </c>
      <c r="D455" s="38">
        <v>1505</v>
      </c>
      <c r="E455" t="s">
        <v>994</v>
      </c>
      <c r="F455">
        <f t="shared" si="125"/>
        <v>1</v>
      </c>
      <c r="G455">
        <f t="shared" si="126"/>
        <v>0</v>
      </c>
      <c r="H455" s="20">
        <f t="shared" si="127"/>
        <v>0</v>
      </c>
      <c r="I455">
        <f t="shared" si="128"/>
        <v>0</v>
      </c>
      <c r="J455">
        <f t="shared" si="119"/>
        <v>0</v>
      </c>
      <c r="K455">
        <f t="shared" si="129"/>
        <v>0</v>
      </c>
      <c r="L455">
        <f t="shared" si="120"/>
        <v>0</v>
      </c>
      <c r="M455">
        <f t="shared" si="130"/>
        <v>0</v>
      </c>
      <c r="N455">
        <f t="shared" si="121"/>
        <v>0</v>
      </c>
      <c r="O455">
        <f t="shared" si="131"/>
        <v>0</v>
      </c>
      <c r="P455">
        <f t="shared" si="122"/>
        <v>0</v>
      </c>
      <c r="Q455">
        <f t="shared" si="132"/>
        <v>1</v>
      </c>
      <c r="R455">
        <f t="shared" si="123"/>
        <v>0</v>
      </c>
      <c r="S455">
        <f t="shared" si="133"/>
        <v>0</v>
      </c>
      <c r="T455">
        <f t="shared" si="124"/>
        <v>0</v>
      </c>
      <c r="U455" s="20">
        <f t="shared" si="134"/>
        <v>0</v>
      </c>
      <c r="V455" s="20">
        <f t="shared" si="135"/>
        <v>0</v>
      </c>
      <c r="W455" s="38">
        <v>4.509202522331103</v>
      </c>
      <c r="X455" s="38">
        <v>126</v>
      </c>
      <c r="Y455" s="20">
        <v>0</v>
      </c>
      <c r="Z455" s="20">
        <v>1</v>
      </c>
    </row>
    <row r="456" spans="1:26">
      <c r="A456" s="38" t="s">
        <v>457</v>
      </c>
      <c r="B456" s="38">
        <v>102</v>
      </c>
      <c r="C456" t="s">
        <v>993</v>
      </c>
      <c r="D456" s="38">
        <v>801</v>
      </c>
      <c r="E456" t="s">
        <v>993</v>
      </c>
      <c r="F456">
        <f t="shared" si="125"/>
        <v>1</v>
      </c>
      <c r="G456">
        <f t="shared" si="126"/>
        <v>1</v>
      </c>
      <c r="H456" s="20">
        <f t="shared" si="127"/>
        <v>0</v>
      </c>
      <c r="I456">
        <f t="shared" si="128"/>
        <v>1</v>
      </c>
      <c r="J456">
        <f t="shared" si="119"/>
        <v>0</v>
      </c>
      <c r="K456">
        <f t="shared" si="129"/>
        <v>0</v>
      </c>
      <c r="L456">
        <f t="shared" si="120"/>
        <v>0</v>
      </c>
      <c r="M456">
        <f t="shared" si="130"/>
        <v>0</v>
      </c>
      <c r="N456">
        <f t="shared" si="121"/>
        <v>0</v>
      </c>
      <c r="O456">
        <f t="shared" si="131"/>
        <v>0</v>
      </c>
      <c r="P456">
        <f t="shared" si="122"/>
        <v>0</v>
      </c>
      <c r="Q456">
        <f t="shared" si="132"/>
        <v>0</v>
      </c>
      <c r="R456">
        <f t="shared" si="123"/>
        <v>0</v>
      </c>
      <c r="S456">
        <f t="shared" si="133"/>
        <v>1</v>
      </c>
      <c r="T456">
        <f t="shared" si="124"/>
        <v>0</v>
      </c>
      <c r="U456" s="20">
        <f t="shared" si="134"/>
        <v>0</v>
      </c>
      <c r="V456" s="20">
        <f t="shared" si="135"/>
        <v>0</v>
      </c>
      <c r="W456" s="38">
        <v>5.3159703454569174</v>
      </c>
      <c r="X456" s="38">
        <v>436</v>
      </c>
      <c r="Y456" s="20">
        <v>0</v>
      </c>
      <c r="Z456" s="20">
        <v>1</v>
      </c>
    </row>
    <row r="457" spans="1:26">
      <c r="A457" s="38" t="s">
        <v>458</v>
      </c>
      <c r="B457" s="38">
        <v>102</v>
      </c>
      <c r="C457" t="s">
        <v>993</v>
      </c>
      <c r="D457" s="38">
        <v>401</v>
      </c>
      <c r="E457" t="s">
        <v>994</v>
      </c>
      <c r="F457">
        <f t="shared" si="125"/>
        <v>1</v>
      </c>
      <c r="G457">
        <f t="shared" si="126"/>
        <v>0</v>
      </c>
      <c r="H457" s="20">
        <f t="shared" si="127"/>
        <v>0</v>
      </c>
      <c r="I457">
        <f t="shared" si="128"/>
        <v>1</v>
      </c>
      <c r="J457">
        <f t="shared" si="119"/>
        <v>0</v>
      </c>
      <c r="K457">
        <f t="shared" si="129"/>
        <v>0</v>
      </c>
      <c r="L457">
        <f t="shared" si="120"/>
        <v>0</v>
      </c>
      <c r="M457">
        <f t="shared" si="130"/>
        <v>0</v>
      </c>
      <c r="N457">
        <f t="shared" si="121"/>
        <v>0</v>
      </c>
      <c r="O457">
        <f t="shared" si="131"/>
        <v>0</v>
      </c>
      <c r="P457">
        <f t="shared" si="122"/>
        <v>0</v>
      </c>
      <c r="Q457">
        <f t="shared" si="132"/>
        <v>0</v>
      </c>
      <c r="R457">
        <f t="shared" si="123"/>
        <v>0</v>
      </c>
      <c r="S457">
        <f t="shared" si="133"/>
        <v>0</v>
      </c>
      <c r="T457">
        <f t="shared" si="124"/>
        <v>0</v>
      </c>
      <c r="U457" s="20">
        <f t="shared" si="134"/>
        <v>0</v>
      </c>
      <c r="V457" s="20">
        <f t="shared" si="135"/>
        <v>0</v>
      </c>
      <c r="W457" s="38">
        <v>4.8149131812750738</v>
      </c>
      <c r="X457" s="38">
        <v>241</v>
      </c>
      <c r="Y457" s="20">
        <v>0</v>
      </c>
      <c r="Z457" s="20">
        <v>1</v>
      </c>
    </row>
    <row r="458" spans="1:26">
      <c r="A458" s="38" t="s">
        <v>459</v>
      </c>
      <c r="B458" s="38">
        <v>801</v>
      </c>
      <c r="C458" t="s">
        <v>993</v>
      </c>
      <c r="D458" s="38" t="s">
        <v>507</v>
      </c>
      <c r="E458" t="s">
        <v>993</v>
      </c>
      <c r="F458">
        <f t="shared" si="125"/>
        <v>1</v>
      </c>
      <c r="G458">
        <f t="shared" si="126"/>
        <v>1</v>
      </c>
      <c r="H458" s="20">
        <f t="shared" si="127"/>
        <v>1</v>
      </c>
      <c r="I458">
        <f t="shared" si="128"/>
        <v>0</v>
      </c>
      <c r="J458">
        <f t="shared" si="119"/>
        <v>0</v>
      </c>
      <c r="K458">
        <f t="shared" si="129"/>
        <v>0</v>
      </c>
      <c r="L458">
        <f t="shared" si="120"/>
        <v>0</v>
      </c>
      <c r="M458">
        <f t="shared" si="130"/>
        <v>0</v>
      </c>
      <c r="N458">
        <f t="shared" si="121"/>
        <v>0</v>
      </c>
      <c r="O458">
        <f t="shared" si="131"/>
        <v>0</v>
      </c>
      <c r="P458">
        <f t="shared" si="122"/>
        <v>0</v>
      </c>
      <c r="Q458">
        <f t="shared" si="132"/>
        <v>0</v>
      </c>
      <c r="R458">
        <f t="shared" si="123"/>
        <v>0</v>
      </c>
      <c r="S458">
        <f t="shared" si="133"/>
        <v>1</v>
      </c>
      <c r="T458">
        <f t="shared" si="124"/>
        <v>1</v>
      </c>
      <c r="U458" s="20">
        <f t="shared" si="134"/>
        <v>0</v>
      </c>
      <c r="V458" s="20">
        <f t="shared" si="135"/>
        <v>0</v>
      </c>
      <c r="W458" s="38">
        <v>4.7185016888672742</v>
      </c>
      <c r="X458" s="38">
        <v>202</v>
      </c>
      <c r="Y458" s="20">
        <v>1</v>
      </c>
      <c r="Z458" s="20">
        <v>0</v>
      </c>
    </row>
    <row r="459" spans="1:26">
      <c r="A459" s="38" t="s">
        <v>460</v>
      </c>
      <c r="B459" s="38">
        <v>304</v>
      </c>
      <c r="C459" t="s">
        <v>993</v>
      </c>
      <c r="D459" s="38">
        <v>702</v>
      </c>
      <c r="E459" t="s">
        <v>993</v>
      </c>
      <c r="F459">
        <f t="shared" si="125"/>
        <v>1</v>
      </c>
      <c r="G459">
        <f t="shared" si="126"/>
        <v>1</v>
      </c>
      <c r="H459" s="20">
        <f t="shared" si="127"/>
        <v>0</v>
      </c>
      <c r="I459">
        <f t="shared" si="128"/>
        <v>0</v>
      </c>
      <c r="J459">
        <f t="shared" si="119"/>
        <v>0</v>
      </c>
      <c r="K459">
        <f t="shared" si="129"/>
        <v>0</v>
      </c>
      <c r="L459">
        <f t="shared" si="120"/>
        <v>0</v>
      </c>
      <c r="M459">
        <f t="shared" si="130"/>
        <v>0</v>
      </c>
      <c r="N459">
        <f t="shared" si="121"/>
        <v>0</v>
      </c>
      <c r="O459">
        <f t="shared" si="131"/>
        <v>1</v>
      </c>
      <c r="P459">
        <f t="shared" si="122"/>
        <v>0</v>
      </c>
      <c r="Q459">
        <f t="shared" si="132"/>
        <v>1</v>
      </c>
      <c r="R459">
        <f t="shared" si="123"/>
        <v>0</v>
      </c>
      <c r="S459">
        <f t="shared" si="133"/>
        <v>0</v>
      </c>
      <c r="T459">
        <f t="shared" si="124"/>
        <v>0</v>
      </c>
      <c r="U459" s="20">
        <f t="shared" si="134"/>
        <v>0</v>
      </c>
      <c r="V459" s="20">
        <f t="shared" si="135"/>
        <v>0</v>
      </c>
      <c r="W459" s="38">
        <v>5.220108088040055</v>
      </c>
      <c r="X459" s="38">
        <v>28</v>
      </c>
      <c r="Y459" s="20">
        <v>0</v>
      </c>
      <c r="Z459" s="20">
        <v>1</v>
      </c>
    </row>
    <row r="460" spans="1:26">
      <c r="A460" s="38" t="s">
        <v>461</v>
      </c>
      <c r="B460" s="38">
        <v>102</v>
      </c>
      <c r="C460" t="s">
        <v>993</v>
      </c>
      <c r="D460" s="38">
        <v>403</v>
      </c>
      <c r="E460" t="s">
        <v>994</v>
      </c>
      <c r="F460">
        <f t="shared" si="125"/>
        <v>1</v>
      </c>
      <c r="G460">
        <f t="shared" si="126"/>
        <v>0</v>
      </c>
      <c r="H460" s="20">
        <f t="shared" si="127"/>
        <v>1</v>
      </c>
      <c r="I460">
        <f t="shared" si="128"/>
        <v>1</v>
      </c>
      <c r="J460">
        <f t="shared" si="119"/>
        <v>1</v>
      </c>
      <c r="K460">
        <f t="shared" si="129"/>
        <v>0</v>
      </c>
      <c r="L460">
        <f t="shared" si="120"/>
        <v>0</v>
      </c>
      <c r="M460">
        <f t="shared" si="130"/>
        <v>0</v>
      </c>
      <c r="N460">
        <f t="shared" si="121"/>
        <v>0</v>
      </c>
      <c r="O460">
        <f t="shared" si="131"/>
        <v>0</v>
      </c>
      <c r="P460">
        <f t="shared" si="122"/>
        <v>0</v>
      </c>
      <c r="Q460">
        <f t="shared" si="132"/>
        <v>0</v>
      </c>
      <c r="R460">
        <f t="shared" si="123"/>
        <v>0</v>
      </c>
      <c r="S460">
        <f t="shared" si="133"/>
        <v>0</v>
      </c>
      <c r="T460">
        <f t="shared" si="124"/>
        <v>0</v>
      </c>
      <c r="U460" s="20">
        <f t="shared" si="134"/>
        <v>0</v>
      </c>
      <c r="V460" s="20">
        <f t="shared" si="135"/>
        <v>0</v>
      </c>
      <c r="W460" s="38">
        <v>5.2430380486862944</v>
      </c>
      <c r="X460" s="38">
        <v>423</v>
      </c>
      <c r="Y460" s="20">
        <v>1</v>
      </c>
      <c r="Z460" s="20">
        <v>1</v>
      </c>
    </row>
    <row r="461" spans="1:26">
      <c r="A461" s="38" t="s">
        <v>462</v>
      </c>
      <c r="B461" s="38">
        <v>1203</v>
      </c>
      <c r="C461" t="s">
        <v>993</v>
      </c>
      <c r="D461" s="38">
        <v>1505</v>
      </c>
      <c r="E461" t="s">
        <v>994</v>
      </c>
      <c r="F461">
        <f t="shared" si="125"/>
        <v>1</v>
      </c>
      <c r="G461">
        <f t="shared" si="126"/>
        <v>0</v>
      </c>
      <c r="H461" s="20">
        <f t="shared" si="127"/>
        <v>1</v>
      </c>
      <c r="I461">
        <f t="shared" si="128"/>
        <v>0</v>
      </c>
      <c r="J461">
        <f t="shared" si="119"/>
        <v>0</v>
      </c>
      <c r="K461">
        <f t="shared" si="129"/>
        <v>0</v>
      </c>
      <c r="L461">
        <f t="shared" si="120"/>
        <v>0</v>
      </c>
      <c r="M461">
        <f t="shared" si="130"/>
        <v>0</v>
      </c>
      <c r="N461">
        <f t="shared" si="121"/>
        <v>0</v>
      </c>
      <c r="O461">
        <f t="shared" si="131"/>
        <v>0</v>
      </c>
      <c r="P461">
        <f t="shared" si="122"/>
        <v>0</v>
      </c>
      <c r="Q461">
        <f t="shared" si="132"/>
        <v>0</v>
      </c>
      <c r="R461">
        <f t="shared" si="123"/>
        <v>0</v>
      </c>
      <c r="S461">
        <f t="shared" si="133"/>
        <v>0</v>
      </c>
      <c r="T461">
        <f t="shared" si="124"/>
        <v>0</v>
      </c>
      <c r="U461" s="20">
        <f t="shared" si="134"/>
        <v>0</v>
      </c>
      <c r="V461" s="20">
        <f t="shared" si="135"/>
        <v>0</v>
      </c>
      <c r="W461" s="38">
        <v>4.5763413502057926</v>
      </c>
      <c r="X461" s="38">
        <v>322</v>
      </c>
      <c r="Y461" s="20">
        <v>1</v>
      </c>
      <c r="Z461" s="20">
        <v>1</v>
      </c>
    </row>
    <row r="462" spans="1:26">
      <c r="A462" s="38" t="s">
        <v>463</v>
      </c>
      <c r="B462" s="38">
        <v>401</v>
      </c>
      <c r="C462" t="s">
        <v>994</v>
      </c>
      <c r="D462" s="38">
        <v>801</v>
      </c>
      <c r="E462" t="s">
        <v>993</v>
      </c>
      <c r="F462">
        <f t="shared" si="125"/>
        <v>1</v>
      </c>
      <c r="G462">
        <f t="shared" si="126"/>
        <v>0</v>
      </c>
      <c r="H462" s="20">
        <f t="shared" si="127"/>
        <v>1</v>
      </c>
      <c r="I462">
        <f t="shared" si="128"/>
        <v>0</v>
      </c>
      <c r="J462">
        <f t="shared" si="119"/>
        <v>0</v>
      </c>
      <c r="K462">
        <f t="shared" si="129"/>
        <v>0</v>
      </c>
      <c r="L462">
        <f t="shared" si="120"/>
        <v>0</v>
      </c>
      <c r="M462">
        <f t="shared" si="130"/>
        <v>0</v>
      </c>
      <c r="N462">
        <f t="shared" si="121"/>
        <v>0</v>
      </c>
      <c r="O462">
        <f t="shared" si="131"/>
        <v>0</v>
      </c>
      <c r="P462">
        <f t="shared" si="122"/>
        <v>0</v>
      </c>
      <c r="Q462">
        <f t="shared" si="132"/>
        <v>0</v>
      </c>
      <c r="R462">
        <f t="shared" si="123"/>
        <v>0</v>
      </c>
      <c r="S462">
        <f t="shared" si="133"/>
        <v>1</v>
      </c>
      <c r="T462">
        <f t="shared" si="124"/>
        <v>1</v>
      </c>
      <c r="U462" s="20">
        <f t="shared" si="134"/>
        <v>0</v>
      </c>
      <c r="V462" s="20">
        <f t="shared" si="135"/>
        <v>0</v>
      </c>
      <c r="W462" s="38">
        <v>5.3483048630481607</v>
      </c>
      <c r="X462" s="38">
        <v>21</v>
      </c>
      <c r="Y462" s="20">
        <v>1</v>
      </c>
      <c r="Z462" s="20">
        <v>1</v>
      </c>
    </row>
    <row r="463" spans="1:26">
      <c r="A463" s="38" t="s">
        <v>464</v>
      </c>
      <c r="B463" s="38">
        <v>102</v>
      </c>
      <c r="C463" t="s">
        <v>993</v>
      </c>
      <c r="D463" s="38">
        <v>801</v>
      </c>
      <c r="E463" t="s">
        <v>993</v>
      </c>
      <c r="F463">
        <f t="shared" si="125"/>
        <v>1</v>
      </c>
      <c r="G463">
        <f t="shared" si="126"/>
        <v>1</v>
      </c>
      <c r="H463" s="20">
        <f t="shared" si="127"/>
        <v>0</v>
      </c>
      <c r="I463">
        <f t="shared" si="128"/>
        <v>1</v>
      </c>
      <c r="J463">
        <f t="shared" si="119"/>
        <v>0</v>
      </c>
      <c r="K463">
        <f t="shared" si="129"/>
        <v>0</v>
      </c>
      <c r="L463">
        <f t="shared" si="120"/>
        <v>0</v>
      </c>
      <c r="M463">
        <f t="shared" si="130"/>
        <v>0</v>
      </c>
      <c r="N463">
        <f t="shared" si="121"/>
        <v>0</v>
      </c>
      <c r="O463">
        <f t="shared" si="131"/>
        <v>0</v>
      </c>
      <c r="P463">
        <f t="shared" si="122"/>
        <v>0</v>
      </c>
      <c r="Q463">
        <f t="shared" si="132"/>
        <v>0</v>
      </c>
      <c r="R463">
        <f t="shared" si="123"/>
        <v>0</v>
      </c>
      <c r="S463">
        <f t="shared" si="133"/>
        <v>1</v>
      </c>
      <c r="T463">
        <f t="shared" si="124"/>
        <v>0</v>
      </c>
      <c r="U463" s="20">
        <f t="shared" si="134"/>
        <v>0</v>
      </c>
      <c r="V463" s="20">
        <f t="shared" si="135"/>
        <v>0</v>
      </c>
      <c r="W463" s="38">
        <v>4.6404814369704219</v>
      </c>
      <c r="X463" s="38">
        <v>195</v>
      </c>
      <c r="Y463" s="20">
        <v>0</v>
      </c>
      <c r="Z463" s="20">
        <v>1</v>
      </c>
    </row>
    <row r="464" spans="1:26">
      <c r="A464" s="38" t="s">
        <v>465</v>
      </c>
      <c r="B464" s="38">
        <v>701</v>
      </c>
      <c r="C464" t="s">
        <v>993</v>
      </c>
      <c r="D464" s="38">
        <v>801</v>
      </c>
      <c r="E464" t="s">
        <v>993</v>
      </c>
      <c r="F464">
        <f t="shared" si="125"/>
        <v>1</v>
      </c>
      <c r="G464">
        <f t="shared" si="126"/>
        <v>1</v>
      </c>
      <c r="H464" s="20">
        <f t="shared" si="127"/>
        <v>0</v>
      </c>
      <c r="I464">
        <f t="shared" si="128"/>
        <v>0</v>
      </c>
      <c r="J464">
        <f t="shared" si="119"/>
        <v>0</v>
      </c>
      <c r="K464">
        <f t="shared" si="129"/>
        <v>0</v>
      </c>
      <c r="L464">
        <f t="shared" si="120"/>
        <v>0</v>
      </c>
      <c r="M464">
        <f t="shared" si="130"/>
        <v>0</v>
      </c>
      <c r="N464">
        <f t="shared" si="121"/>
        <v>0</v>
      </c>
      <c r="O464">
        <f t="shared" si="131"/>
        <v>0</v>
      </c>
      <c r="P464">
        <f t="shared" si="122"/>
        <v>0</v>
      </c>
      <c r="Q464">
        <f t="shared" si="132"/>
        <v>0</v>
      </c>
      <c r="R464">
        <f t="shared" si="123"/>
        <v>0</v>
      </c>
      <c r="S464">
        <f t="shared" si="133"/>
        <v>1</v>
      </c>
      <c r="T464">
        <f t="shared" si="124"/>
        <v>0</v>
      </c>
      <c r="U464" s="20">
        <f t="shared" si="134"/>
        <v>0</v>
      </c>
      <c r="V464" s="20">
        <f t="shared" si="135"/>
        <v>0</v>
      </c>
      <c r="W464" s="38">
        <v>4.6211762817750355</v>
      </c>
      <c r="X464" s="38">
        <v>319</v>
      </c>
      <c r="Y464" s="20">
        <v>0</v>
      </c>
      <c r="Z464" s="20">
        <v>1</v>
      </c>
    </row>
    <row r="465" spans="1:26">
      <c r="A465" s="38" t="s">
        <v>466</v>
      </c>
      <c r="B465" s="38">
        <v>304</v>
      </c>
      <c r="C465" t="s">
        <v>993</v>
      </c>
      <c r="D465" s="38">
        <v>1505</v>
      </c>
      <c r="E465" t="s">
        <v>994</v>
      </c>
      <c r="F465">
        <f t="shared" si="125"/>
        <v>1</v>
      </c>
      <c r="G465">
        <f t="shared" si="126"/>
        <v>0</v>
      </c>
      <c r="H465" s="20">
        <f t="shared" si="127"/>
        <v>0</v>
      </c>
      <c r="I465">
        <f t="shared" si="128"/>
        <v>0</v>
      </c>
      <c r="J465">
        <f t="shared" si="119"/>
        <v>0</v>
      </c>
      <c r="K465">
        <f t="shared" si="129"/>
        <v>0</v>
      </c>
      <c r="L465">
        <f t="shared" si="120"/>
        <v>0</v>
      </c>
      <c r="M465">
        <f t="shared" si="130"/>
        <v>0</v>
      </c>
      <c r="N465">
        <f t="shared" si="121"/>
        <v>0</v>
      </c>
      <c r="O465">
        <f t="shared" si="131"/>
        <v>1</v>
      </c>
      <c r="P465">
        <f t="shared" si="122"/>
        <v>0</v>
      </c>
      <c r="Q465">
        <f t="shared" si="132"/>
        <v>0</v>
      </c>
      <c r="R465">
        <f t="shared" si="123"/>
        <v>0</v>
      </c>
      <c r="S465">
        <f t="shared" si="133"/>
        <v>0</v>
      </c>
      <c r="T465">
        <f t="shared" si="124"/>
        <v>0</v>
      </c>
      <c r="U465" s="20">
        <f t="shared" si="134"/>
        <v>0</v>
      </c>
      <c r="V465" s="20">
        <f t="shared" si="135"/>
        <v>0</v>
      </c>
      <c r="W465" s="38">
        <v>4.5010592622177512</v>
      </c>
      <c r="X465" s="38">
        <v>123</v>
      </c>
      <c r="Y465" s="20">
        <v>0</v>
      </c>
      <c r="Z465" s="20">
        <v>1</v>
      </c>
    </row>
    <row r="466" spans="1:26">
      <c r="A466" s="38" t="s">
        <v>467</v>
      </c>
      <c r="B466" s="38">
        <v>302</v>
      </c>
      <c r="C466" t="s">
        <v>993</v>
      </c>
      <c r="D466" s="38">
        <v>403</v>
      </c>
      <c r="E466" t="s">
        <v>994</v>
      </c>
      <c r="F466">
        <f t="shared" si="125"/>
        <v>1</v>
      </c>
      <c r="G466">
        <f t="shared" si="126"/>
        <v>0</v>
      </c>
      <c r="H466" s="20">
        <f t="shared" si="127"/>
        <v>0</v>
      </c>
      <c r="I466">
        <f t="shared" si="128"/>
        <v>0</v>
      </c>
      <c r="J466">
        <f t="shared" si="119"/>
        <v>0</v>
      </c>
      <c r="K466">
        <f t="shared" si="129"/>
        <v>1</v>
      </c>
      <c r="L466">
        <f t="shared" si="120"/>
        <v>0</v>
      </c>
      <c r="M466">
        <f t="shared" si="130"/>
        <v>0</v>
      </c>
      <c r="N466">
        <f t="shared" si="121"/>
        <v>0</v>
      </c>
      <c r="O466">
        <f t="shared" si="131"/>
        <v>0</v>
      </c>
      <c r="P466">
        <f t="shared" si="122"/>
        <v>0</v>
      </c>
      <c r="Q466">
        <f t="shared" si="132"/>
        <v>0</v>
      </c>
      <c r="R466">
        <f t="shared" si="123"/>
        <v>0</v>
      </c>
      <c r="S466">
        <f t="shared" si="133"/>
        <v>0</v>
      </c>
      <c r="T466">
        <f t="shared" si="124"/>
        <v>0</v>
      </c>
      <c r="U466" s="20">
        <f t="shared" si="134"/>
        <v>0</v>
      </c>
      <c r="V466" s="20">
        <f t="shared" si="135"/>
        <v>0</v>
      </c>
      <c r="W466" s="38">
        <v>5.012837224705172</v>
      </c>
      <c r="X466" s="38">
        <v>231</v>
      </c>
      <c r="Y466" s="20">
        <v>0</v>
      </c>
      <c r="Z466" s="20">
        <v>1</v>
      </c>
    </row>
    <row r="467" spans="1:26">
      <c r="A467" s="38" t="s">
        <v>468</v>
      </c>
      <c r="B467" s="38">
        <v>303</v>
      </c>
      <c r="C467" t="s">
        <v>993</v>
      </c>
      <c r="D467" s="38">
        <v>401</v>
      </c>
      <c r="E467" t="s">
        <v>994</v>
      </c>
      <c r="F467">
        <f t="shared" si="125"/>
        <v>1</v>
      </c>
      <c r="G467">
        <f t="shared" si="126"/>
        <v>0</v>
      </c>
      <c r="H467" s="20">
        <f t="shared" si="127"/>
        <v>0</v>
      </c>
      <c r="I467">
        <f t="shared" si="128"/>
        <v>0</v>
      </c>
      <c r="J467">
        <f t="shared" si="119"/>
        <v>0</v>
      </c>
      <c r="K467">
        <f t="shared" si="129"/>
        <v>0</v>
      </c>
      <c r="L467">
        <f t="shared" si="120"/>
        <v>0</v>
      </c>
      <c r="M467">
        <f t="shared" si="130"/>
        <v>1</v>
      </c>
      <c r="N467">
        <f t="shared" si="121"/>
        <v>0</v>
      </c>
      <c r="O467">
        <f t="shared" si="131"/>
        <v>0</v>
      </c>
      <c r="P467">
        <f t="shared" si="122"/>
        <v>0</v>
      </c>
      <c r="Q467">
        <f t="shared" si="132"/>
        <v>0</v>
      </c>
      <c r="R467">
        <f t="shared" si="123"/>
        <v>0</v>
      </c>
      <c r="S467">
        <f t="shared" si="133"/>
        <v>0</v>
      </c>
      <c r="T467">
        <f t="shared" si="124"/>
        <v>0</v>
      </c>
      <c r="U467" s="20">
        <f t="shared" si="134"/>
        <v>0</v>
      </c>
      <c r="V467" s="20">
        <f t="shared" si="135"/>
        <v>0</v>
      </c>
      <c r="W467" s="38">
        <v>2.7427251313046983</v>
      </c>
      <c r="X467" s="38">
        <v>186</v>
      </c>
      <c r="Y467" s="20">
        <v>0</v>
      </c>
      <c r="Z467" s="20">
        <v>1</v>
      </c>
    </row>
    <row r="468" spans="1:26">
      <c r="A468" s="38" t="s">
        <v>469</v>
      </c>
      <c r="B468" s="38">
        <v>801</v>
      </c>
      <c r="C468" t="s">
        <v>993</v>
      </c>
      <c r="D468" s="38" t="s">
        <v>507</v>
      </c>
      <c r="E468" t="s">
        <v>993</v>
      </c>
      <c r="F468">
        <f t="shared" si="125"/>
        <v>1</v>
      </c>
      <c r="G468">
        <f t="shared" si="126"/>
        <v>1</v>
      </c>
      <c r="H468" s="20">
        <f t="shared" si="127"/>
        <v>0</v>
      </c>
      <c r="I468">
        <f t="shared" si="128"/>
        <v>0</v>
      </c>
      <c r="J468">
        <f t="shared" si="119"/>
        <v>0</v>
      </c>
      <c r="K468">
        <f t="shared" si="129"/>
        <v>0</v>
      </c>
      <c r="L468">
        <f t="shared" si="120"/>
        <v>0</v>
      </c>
      <c r="M468">
        <f t="shared" si="130"/>
        <v>0</v>
      </c>
      <c r="N468">
        <f t="shared" si="121"/>
        <v>0</v>
      </c>
      <c r="O468">
        <f t="shared" si="131"/>
        <v>0</v>
      </c>
      <c r="P468">
        <f t="shared" si="122"/>
        <v>0</v>
      </c>
      <c r="Q468">
        <f t="shared" si="132"/>
        <v>0</v>
      </c>
      <c r="R468">
        <f t="shared" si="123"/>
        <v>0</v>
      </c>
      <c r="S468">
        <f t="shared" si="133"/>
        <v>1</v>
      </c>
      <c r="T468">
        <f t="shared" si="124"/>
        <v>0</v>
      </c>
      <c r="U468" s="20">
        <f t="shared" si="134"/>
        <v>0</v>
      </c>
      <c r="V468" s="20">
        <f t="shared" si="135"/>
        <v>0</v>
      </c>
      <c r="W468" s="38">
        <v>4.8413594704548553</v>
      </c>
      <c r="X468" s="38">
        <v>288</v>
      </c>
      <c r="Y468" s="20">
        <v>0</v>
      </c>
      <c r="Z468" s="20">
        <v>1</v>
      </c>
    </row>
    <row r="469" spans="1:26">
      <c r="A469" s="38" t="s">
        <v>470</v>
      </c>
      <c r="B469" s="38">
        <v>403</v>
      </c>
      <c r="C469" t="s">
        <v>994</v>
      </c>
      <c r="D469" s="38">
        <v>702</v>
      </c>
      <c r="E469" t="s">
        <v>993</v>
      </c>
      <c r="F469">
        <f t="shared" si="125"/>
        <v>1</v>
      </c>
      <c r="G469">
        <f t="shared" si="126"/>
        <v>0</v>
      </c>
      <c r="H469" s="20">
        <f t="shared" si="127"/>
        <v>0</v>
      </c>
      <c r="I469">
        <f t="shared" si="128"/>
        <v>0</v>
      </c>
      <c r="J469">
        <f t="shared" si="119"/>
        <v>0</v>
      </c>
      <c r="K469">
        <f t="shared" si="129"/>
        <v>0</v>
      </c>
      <c r="L469">
        <f t="shared" si="120"/>
        <v>0</v>
      </c>
      <c r="M469">
        <f t="shared" si="130"/>
        <v>0</v>
      </c>
      <c r="N469">
        <f t="shared" si="121"/>
        <v>0</v>
      </c>
      <c r="O469">
        <f t="shared" si="131"/>
        <v>0</v>
      </c>
      <c r="P469">
        <f t="shared" si="122"/>
        <v>0</v>
      </c>
      <c r="Q469">
        <f t="shared" si="132"/>
        <v>1</v>
      </c>
      <c r="R469">
        <f t="shared" si="123"/>
        <v>0</v>
      </c>
      <c r="S469">
        <f t="shared" si="133"/>
        <v>0</v>
      </c>
      <c r="T469">
        <f t="shared" si="124"/>
        <v>0</v>
      </c>
      <c r="U469" s="20">
        <f t="shared" si="134"/>
        <v>0</v>
      </c>
      <c r="V469" s="20">
        <f t="shared" si="135"/>
        <v>0</v>
      </c>
      <c r="W469" s="38">
        <v>4.7543483357110192</v>
      </c>
      <c r="X469" s="38">
        <v>399</v>
      </c>
      <c r="Y469" s="20">
        <v>0</v>
      </c>
      <c r="Z469" s="20">
        <v>1</v>
      </c>
    </row>
    <row r="470" spans="1:26">
      <c r="A470" s="38" t="s">
        <v>471</v>
      </c>
      <c r="B470" s="38">
        <v>304</v>
      </c>
      <c r="C470" t="s">
        <v>993</v>
      </c>
      <c r="D470" s="38">
        <v>702</v>
      </c>
      <c r="E470" t="s">
        <v>993</v>
      </c>
      <c r="F470">
        <f t="shared" si="125"/>
        <v>1</v>
      </c>
      <c r="G470">
        <f t="shared" si="126"/>
        <v>1</v>
      </c>
      <c r="H470" s="20">
        <f t="shared" si="127"/>
        <v>0</v>
      </c>
      <c r="I470">
        <f t="shared" si="128"/>
        <v>0</v>
      </c>
      <c r="J470">
        <f t="shared" si="119"/>
        <v>0</v>
      </c>
      <c r="K470">
        <f t="shared" si="129"/>
        <v>0</v>
      </c>
      <c r="L470">
        <f t="shared" si="120"/>
        <v>0</v>
      </c>
      <c r="M470">
        <f t="shared" si="130"/>
        <v>0</v>
      </c>
      <c r="N470">
        <f t="shared" si="121"/>
        <v>0</v>
      </c>
      <c r="O470">
        <f t="shared" si="131"/>
        <v>1</v>
      </c>
      <c r="P470">
        <f t="shared" si="122"/>
        <v>0</v>
      </c>
      <c r="Q470">
        <f t="shared" si="132"/>
        <v>1</v>
      </c>
      <c r="R470">
        <f t="shared" si="123"/>
        <v>0</v>
      </c>
      <c r="S470">
        <f t="shared" si="133"/>
        <v>0</v>
      </c>
      <c r="T470">
        <f t="shared" si="124"/>
        <v>0</v>
      </c>
      <c r="U470" s="20">
        <f t="shared" si="134"/>
        <v>0</v>
      </c>
      <c r="V470" s="20">
        <f t="shared" si="135"/>
        <v>0</v>
      </c>
      <c r="W470" s="38">
        <v>4.5465426634781307</v>
      </c>
      <c r="X470" s="38">
        <v>555</v>
      </c>
      <c r="Y470" s="20">
        <v>0</v>
      </c>
      <c r="Z470" s="20">
        <v>1</v>
      </c>
    </row>
    <row r="471" spans="1:26">
      <c r="A471" s="38" t="s">
        <v>472</v>
      </c>
      <c r="B471" s="38">
        <v>102</v>
      </c>
      <c r="C471" t="s">
        <v>993</v>
      </c>
      <c r="D471" s="38">
        <v>704</v>
      </c>
      <c r="E471" t="s">
        <v>993</v>
      </c>
      <c r="F471">
        <f t="shared" si="125"/>
        <v>1</v>
      </c>
      <c r="G471">
        <f t="shared" si="126"/>
        <v>1</v>
      </c>
      <c r="H471" s="20">
        <f t="shared" si="127"/>
        <v>0</v>
      </c>
      <c r="I471">
        <f t="shared" si="128"/>
        <v>1</v>
      </c>
      <c r="J471">
        <f t="shared" si="119"/>
        <v>0</v>
      </c>
      <c r="K471">
        <f t="shared" si="129"/>
        <v>0</v>
      </c>
      <c r="L471">
        <f t="shared" si="120"/>
        <v>0</v>
      </c>
      <c r="M471">
        <f t="shared" si="130"/>
        <v>0</v>
      </c>
      <c r="N471">
        <f t="shared" si="121"/>
        <v>0</v>
      </c>
      <c r="O471">
        <f t="shared" si="131"/>
        <v>0</v>
      </c>
      <c r="P471">
        <f t="shared" si="122"/>
        <v>0</v>
      </c>
      <c r="Q471">
        <f t="shared" si="132"/>
        <v>0</v>
      </c>
      <c r="R471">
        <f t="shared" si="123"/>
        <v>0</v>
      </c>
      <c r="S471">
        <f t="shared" si="133"/>
        <v>0</v>
      </c>
      <c r="T471">
        <f t="shared" si="124"/>
        <v>0</v>
      </c>
      <c r="U471" s="20">
        <f t="shared" si="134"/>
        <v>0</v>
      </c>
      <c r="V471" s="20">
        <f t="shared" si="135"/>
        <v>0</v>
      </c>
      <c r="W471" s="38">
        <v>4.3159703454569174</v>
      </c>
      <c r="X471" s="38">
        <v>386</v>
      </c>
      <c r="Y471" s="20">
        <v>0</v>
      </c>
      <c r="Z471" s="20">
        <v>1</v>
      </c>
    </row>
    <row r="472" spans="1:26">
      <c r="A472" s="38" t="s">
        <v>473</v>
      </c>
      <c r="B472" s="38">
        <v>801</v>
      </c>
      <c r="C472" t="s">
        <v>993</v>
      </c>
      <c r="D472" s="38" t="s">
        <v>507</v>
      </c>
      <c r="E472" t="s">
        <v>993</v>
      </c>
      <c r="F472">
        <f t="shared" si="125"/>
        <v>1</v>
      </c>
      <c r="G472">
        <f t="shared" si="126"/>
        <v>1</v>
      </c>
      <c r="H472" s="20">
        <f t="shared" si="127"/>
        <v>0</v>
      </c>
      <c r="I472">
        <f t="shared" si="128"/>
        <v>0</v>
      </c>
      <c r="J472">
        <f t="shared" si="119"/>
        <v>0</v>
      </c>
      <c r="K472">
        <f t="shared" si="129"/>
        <v>0</v>
      </c>
      <c r="L472">
        <f t="shared" si="120"/>
        <v>0</v>
      </c>
      <c r="M472">
        <f t="shared" si="130"/>
        <v>0</v>
      </c>
      <c r="N472">
        <f t="shared" si="121"/>
        <v>0</v>
      </c>
      <c r="O472">
        <f t="shared" si="131"/>
        <v>0</v>
      </c>
      <c r="P472">
        <f t="shared" si="122"/>
        <v>0</v>
      </c>
      <c r="Q472">
        <f t="shared" si="132"/>
        <v>0</v>
      </c>
      <c r="R472">
        <f t="shared" si="123"/>
        <v>0</v>
      </c>
      <c r="S472">
        <f t="shared" si="133"/>
        <v>1</v>
      </c>
      <c r="T472">
        <f t="shared" si="124"/>
        <v>0</v>
      </c>
      <c r="U472" s="20">
        <f t="shared" si="134"/>
        <v>0</v>
      </c>
      <c r="V472" s="20">
        <f t="shared" si="135"/>
        <v>0</v>
      </c>
      <c r="W472" s="38">
        <v>5.0413926851582254</v>
      </c>
      <c r="X472" s="38">
        <v>393</v>
      </c>
      <c r="Y472" s="20">
        <v>0</v>
      </c>
      <c r="Z472" s="20">
        <v>1</v>
      </c>
    </row>
    <row r="473" spans="1:26">
      <c r="A473" s="38" t="s">
        <v>474</v>
      </c>
      <c r="B473" s="38">
        <v>317</v>
      </c>
      <c r="C473" t="s">
        <v>993</v>
      </c>
      <c r="D473" s="38">
        <v>1502</v>
      </c>
      <c r="E473" t="s">
        <v>994</v>
      </c>
      <c r="F473">
        <f t="shared" si="125"/>
        <v>1</v>
      </c>
      <c r="G473">
        <f t="shared" si="126"/>
        <v>0</v>
      </c>
      <c r="H473" s="20">
        <f t="shared" si="127"/>
        <v>0</v>
      </c>
      <c r="I473">
        <f t="shared" si="128"/>
        <v>0</v>
      </c>
      <c r="J473">
        <f t="shared" si="119"/>
        <v>0</v>
      </c>
      <c r="K473">
        <f t="shared" si="129"/>
        <v>0</v>
      </c>
      <c r="L473">
        <f t="shared" si="120"/>
        <v>0</v>
      </c>
      <c r="M473">
        <f t="shared" si="130"/>
        <v>0</v>
      </c>
      <c r="N473">
        <f t="shared" si="121"/>
        <v>0</v>
      </c>
      <c r="O473">
        <f t="shared" si="131"/>
        <v>0</v>
      </c>
      <c r="P473">
        <f t="shared" si="122"/>
        <v>0</v>
      </c>
      <c r="Q473">
        <f t="shared" si="132"/>
        <v>0</v>
      </c>
      <c r="R473">
        <f t="shared" si="123"/>
        <v>0</v>
      </c>
      <c r="S473">
        <f t="shared" si="133"/>
        <v>0</v>
      </c>
      <c r="T473">
        <f t="shared" si="124"/>
        <v>0</v>
      </c>
      <c r="U473" s="20">
        <f t="shared" si="134"/>
        <v>0</v>
      </c>
      <c r="V473" s="20">
        <f t="shared" si="135"/>
        <v>0</v>
      </c>
      <c r="W473" s="38">
        <v>2.9684829485539352</v>
      </c>
      <c r="X473" s="38">
        <v>422</v>
      </c>
      <c r="Y473" s="20">
        <v>0</v>
      </c>
      <c r="Z473" s="20">
        <v>1</v>
      </c>
    </row>
    <row r="474" spans="1:26">
      <c r="A474" s="38" t="s">
        <v>475</v>
      </c>
      <c r="B474" s="38">
        <v>304</v>
      </c>
      <c r="C474" t="s">
        <v>993</v>
      </c>
      <c r="D474" s="38">
        <v>702</v>
      </c>
      <c r="E474" t="s">
        <v>993</v>
      </c>
      <c r="F474">
        <f t="shared" si="125"/>
        <v>1</v>
      </c>
      <c r="G474">
        <f t="shared" si="126"/>
        <v>1</v>
      </c>
      <c r="H474" s="20">
        <f t="shared" si="127"/>
        <v>1</v>
      </c>
      <c r="I474">
        <f t="shared" si="128"/>
        <v>0</v>
      </c>
      <c r="J474">
        <f t="shared" si="119"/>
        <v>0</v>
      </c>
      <c r="K474">
        <f t="shared" si="129"/>
        <v>0</v>
      </c>
      <c r="L474">
        <f t="shared" si="120"/>
        <v>0</v>
      </c>
      <c r="M474">
        <f t="shared" si="130"/>
        <v>0</v>
      </c>
      <c r="N474">
        <f t="shared" si="121"/>
        <v>0</v>
      </c>
      <c r="O474">
        <f t="shared" si="131"/>
        <v>1</v>
      </c>
      <c r="P474">
        <f t="shared" si="122"/>
        <v>1</v>
      </c>
      <c r="Q474">
        <f t="shared" si="132"/>
        <v>1</v>
      </c>
      <c r="R474">
        <f t="shared" si="123"/>
        <v>1</v>
      </c>
      <c r="S474">
        <f t="shared" si="133"/>
        <v>0</v>
      </c>
      <c r="T474">
        <f t="shared" si="124"/>
        <v>0</v>
      </c>
      <c r="U474" s="20">
        <f t="shared" si="134"/>
        <v>0</v>
      </c>
      <c r="V474" s="20">
        <f t="shared" si="135"/>
        <v>0</v>
      </c>
      <c r="W474" s="38">
        <v>5.4116197059632301</v>
      </c>
      <c r="X474" s="38">
        <v>176</v>
      </c>
      <c r="Y474" s="20">
        <v>1</v>
      </c>
      <c r="Z474" s="20">
        <v>1</v>
      </c>
    </row>
    <row r="475" spans="1:26">
      <c r="A475" s="38" t="s">
        <v>476</v>
      </c>
      <c r="B475" s="38">
        <v>102</v>
      </c>
      <c r="C475" t="s">
        <v>993</v>
      </c>
      <c r="D475" s="38">
        <v>303</v>
      </c>
      <c r="E475" t="s">
        <v>993</v>
      </c>
      <c r="F475">
        <f t="shared" si="125"/>
        <v>1</v>
      </c>
      <c r="G475">
        <f t="shared" si="126"/>
        <v>1</v>
      </c>
      <c r="H475" s="20">
        <f t="shared" si="127"/>
        <v>0</v>
      </c>
      <c r="I475">
        <f t="shared" si="128"/>
        <v>1</v>
      </c>
      <c r="J475">
        <f t="shared" si="119"/>
        <v>0</v>
      </c>
      <c r="K475">
        <f t="shared" si="129"/>
        <v>0</v>
      </c>
      <c r="L475">
        <f t="shared" si="120"/>
        <v>0</v>
      </c>
      <c r="M475">
        <f t="shared" si="130"/>
        <v>1</v>
      </c>
      <c r="N475">
        <f t="shared" si="121"/>
        <v>0</v>
      </c>
      <c r="O475">
        <f t="shared" si="131"/>
        <v>0</v>
      </c>
      <c r="P475">
        <f t="shared" si="122"/>
        <v>0</v>
      </c>
      <c r="Q475">
        <f t="shared" si="132"/>
        <v>0</v>
      </c>
      <c r="R475">
        <f t="shared" si="123"/>
        <v>0</v>
      </c>
      <c r="S475">
        <f t="shared" si="133"/>
        <v>0</v>
      </c>
      <c r="T475">
        <f t="shared" si="124"/>
        <v>0</v>
      </c>
      <c r="U475" s="20">
        <f t="shared" si="134"/>
        <v>0</v>
      </c>
      <c r="V475" s="20">
        <f t="shared" si="135"/>
        <v>0</v>
      </c>
      <c r="W475" s="38">
        <v>4.7050079593333356</v>
      </c>
      <c r="X475" s="38">
        <v>13</v>
      </c>
      <c r="Y475" s="20">
        <v>0</v>
      </c>
      <c r="Z475" s="20">
        <v>1</v>
      </c>
    </row>
    <row r="476" spans="1:26">
      <c r="A476" s="38" t="s">
        <v>477</v>
      </c>
      <c r="B476" s="38">
        <v>303</v>
      </c>
      <c r="C476" t="s">
        <v>993</v>
      </c>
      <c r="D476" s="38">
        <v>801</v>
      </c>
      <c r="E476" t="s">
        <v>993</v>
      </c>
      <c r="F476">
        <f t="shared" si="125"/>
        <v>1</v>
      </c>
      <c r="G476">
        <f t="shared" si="126"/>
        <v>1</v>
      </c>
      <c r="H476" s="20">
        <f t="shared" si="127"/>
        <v>0</v>
      </c>
      <c r="I476">
        <f t="shared" si="128"/>
        <v>0</v>
      </c>
      <c r="J476">
        <f t="shared" si="119"/>
        <v>0</v>
      </c>
      <c r="K476">
        <f t="shared" si="129"/>
        <v>0</v>
      </c>
      <c r="L476">
        <f t="shared" si="120"/>
        <v>0</v>
      </c>
      <c r="M476">
        <f t="shared" si="130"/>
        <v>1</v>
      </c>
      <c r="N476">
        <f t="shared" si="121"/>
        <v>0</v>
      </c>
      <c r="O476">
        <f t="shared" si="131"/>
        <v>0</v>
      </c>
      <c r="P476">
        <f t="shared" si="122"/>
        <v>0</v>
      </c>
      <c r="Q476">
        <f t="shared" si="132"/>
        <v>0</v>
      </c>
      <c r="R476">
        <f t="shared" si="123"/>
        <v>0</v>
      </c>
      <c r="S476">
        <f t="shared" si="133"/>
        <v>1</v>
      </c>
      <c r="T476">
        <f t="shared" si="124"/>
        <v>0</v>
      </c>
      <c r="U476" s="20">
        <f t="shared" si="134"/>
        <v>0</v>
      </c>
      <c r="V476" s="20">
        <f t="shared" si="135"/>
        <v>0</v>
      </c>
      <c r="W476" s="38">
        <v>5.0170333392987807</v>
      </c>
      <c r="X476" s="38">
        <v>7</v>
      </c>
      <c r="Y476" s="20">
        <v>0</v>
      </c>
      <c r="Z476" s="20">
        <v>1</v>
      </c>
    </row>
    <row r="477" spans="1:26">
      <c r="A477" s="38" t="s">
        <v>478</v>
      </c>
      <c r="B477" s="38">
        <v>602</v>
      </c>
      <c r="C477" t="s">
        <v>994</v>
      </c>
      <c r="D477" s="38">
        <v>702</v>
      </c>
      <c r="E477" t="s">
        <v>993</v>
      </c>
      <c r="F477">
        <f t="shared" si="125"/>
        <v>1</v>
      </c>
      <c r="G477">
        <f t="shared" si="126"/>
        <v>0</v>
      </c>
      <c r="H477" s="20">
        <f t="shared" si="127"/>
        <v>0</v>
      </c>
      <c r="I477">
        <f t="shared" si="128"/>
        <v>0</v>
      </c>
      <c r="J477">
        <f t="shared" si="119"/>
        <v>0</v>
      </c>
      <c r="K477">
        <f t="shared" si="129"/>
        <v>0</v>
      </c>
      <c r="L477">
        <f t="shared" si="120"/>
        <v>0</v>
      </c>
      <c r="M477">
        <f t="shared" si="130"/>
        <v>0</v>
      </c>
      <c r="N477">
        <f t="shared" si="121"/>
        <v>0</v>
      </c>
      <c r="O477">
        <f t="shared" si="131"/>
        <v>0</v>
      </c>
      <c r="P477">
        <f t="shared" si="122"/>
        <v>0</v>
      </c>
      <c r="Q477">
        <f t="shared" si="132"/>
        <v>1</v>
      </c>
      <c r="R477">
        <f t="shared" si="123"/>
        <v>0</v>
      </c>
      <c r="S477">
        <f t="shared" si="133"/>
        <v>0</v>
      </c>
      <c r="T477">
        <f t="shared" si="124"/>
        <v>0</v>
      </c>
      <c r="U477" s="20">
        <f t="shared" si="134"/>
        <v>0</v>
      </c>
      <c r="V477" s="20">
        <f t="shared" si="135"/>
        <v>0</v>
      </c>
      <c r="W477" s="38">
        <v>3.2900346113625178</v>
      </c>
      <c r="X477" s="38">
        <v>236</v>
      </c>
      <c r="Y477" s="20">
        <v>0</v>
      </c>
      <c r="Z477" s="20">
        <v>1</v>
      </c>
    </row>
    <row r="478" spans="1:26">
      <c r="A478" s="38" t="s">
        <v>479</v>
      </c>
      <c r="B478" s="38">
        <v>403</v>
      </c>
      <c r="C478" t="s">
        <v>994</v>
      </c>
      <c r="D478" s="38">
        <v>1502</v>
      </c>
      <c r="E478" t="s">
        <v>994</v>
      </c>
      <c r="F478">
        <f t="shared" si="125"/>
        <v>0</v>
      </c>
      <c r="G478">
        <f t="shared" si="126"/>
        <v>1</v>
      </c>
      <c r="H478" s="20">
        <f t="shared" si="127"/>
        <v>0</v>
      </c>
      <c r="I478">
        <f t="shared" si="128"/>
        <v>0</v>
      </c>
      <c r="J478">
        <f t="shared" si="119"/>
        <v>0</v>
      </c>
      <c r="K478">
        <f t="shared" si="129"/>
        <v>0</v>
      </c>
      <c r="L478">
        <f t="shared" si="120"/>
        <v>0</v>
      </c>
      <c r="M478">
        <f t="shared" si="130"/>
        <v>0</v>
      </c>
      <c r="N478">
        <f t="shared" si="121"/>
        <v>0</v>
      </c>
      <c r="O478">
        <f t="shared" si="131"/>
        <v>0</v>
      </c>
      <c r="P478">
        <f t="shared" si="122"/>
        <v>0</v>
      </c>
      <c r="Q478">
        <f t="shared" si="132"/>
        <v>0</v>
      </c>
      <c r="R478">
        <f t="shared" si="123"/>
        <v>0</v>
      </c>
      <c r="S478">
        <f t="shared" si="133"/>
        <v>0</v>
      </c>
      <c r="T478">
        <f t="shared" si="124"/>
        <v>0</v>
      </c>
      <c r="U478" s="20">
        <f t="shared" si="134"/>
        <v>0</v>
      </c>
      <c r="V478" s="20">
        <f t="shared" si="135"/>
        <v>0</v>
      </c>
      <c r="W478" s="38">
        <v>5.5888317255942068</v>
      </c>
      <c r="X478" s="38">
        <v>176</v>
      </c>
      <c r="Y478" s="20">
        <v>1</v>
      </c>
      <c r="Z478" s="20">
        <v>1</v>
      </c>
    </row>
    <row r="479" spans="1:26">
      <c r="A479" s="38" t="s">
        <v>480</v>
      </c>
      <c r="B479" s="38">
        <v>303</v>
      </c>
      <c r="C479" t="s">
        <v>993</v>
      </c>
      <c r="D479" s="38">
        <v>403</v>
      </c>
      <c r="E479" t="s">
        <v>994</v>
      </c>
      <c r="F479">
        <f t="shared" si="125"/>
        <v>1</v>
      </c>
      <c r="G479">
        <f t="shared" si="126"/>
        <v>0</v>
      </c>
      <c r="H479" s="20">
        <f t="shared" si="127"/>
        <v>0</v>
      </c>
      <c r="I479">
        <f t="shared" si="128"/>
        <v>0</v>
      </c>
      <c r="J479">
        <f t="shared" si="119"/>
        <v>0</v>
      </c>
      <c r="K479">
        <f t="shared" si="129"/>
        <v>0</v>
      </c>
      <c r="L479">
        <f t="shared" si="120"/>
        <v>0</v>
      </c>
      <c r="M479">
        <f t="shared" si="130"/>
        <v>1</v>
      </c>
      <c r="N479">
        <f t="shared" si="121"/>
        <v>0</v>
      </c>
      <c r="O479">
        <f t="shared" si="131"/>
        <v>0</v>
      </c>
      <c r="P479">
        <f t="shared" si="122"/>
        <v>0</v>
      </c>
      <c r="Q479">
        <f t="shared" si="132"/>
        <v>0</v>
      </c>
      <c r="R479">
        <f t="shared" si="123"/>
        <v>0</v>
      </c>
      <c r="S479">
        <f t="shared" si="133"/>
        <v>0</v>
      </c>
      <c r="T479">
        <f t="shared" si="124"/>
        <v>0</v>
      </c>
      <c r="U479" s="20">
        <f t="shared" si="134"/>
        <v>0</v>
      </c>
      <c r="V479" s="20">
        <f t="shared" si="135"/>
        <v>0</v>
      </c>
      <c r="W479" s="38">
        <v>5.2600713879850751</v>
      </c>
      <c r="X479" s="38">
        <v>334</v>
      </c>
      <c r="Y479" s="20">
        <v>0</v>
      </c>
      <c r="Z479" s="20">
        <v>1</v>
      </c>
    </row>
    <row r="480" spans="1:26">
      <c r="A480" s="38" t="s">
        <v>481</v>
      </c>
      <c r="B480" s="38">
        <v>302</v>
      </c>
      <c r="C480" t="s">
        <v>993</v>
      </c>
      <c r="D480" s="38">
        <v>801</v>
      </c>
      <c r="E480" t="s">
        <v>993</v>
      </c>
      <c r="F480">
        <f t="shared" si="125"/>
        <v>1</v>
      </c>
      <c r="G480">
        <f t="shared" si="126"/>
        <v>1</v>
      </c>
      <c r="H480" s="20">
        <f t="shared" si="127"/>
        <v>1</v>
      </c>
      <c r="I480">
        <f t="shared" si="128"/>
        <v>0</v>
      </c>
      <c r="J480">
        <f t="shared" si="119"/>
        <v>0</v>
      </c>
      <c r="K480">
        <f t="shared" si="129"/>
        <v>1</v>
      </c>
      <c r="L480">
        <f t="shared" si="120"/>
        <v>1</v>
      </c>
      <c r="M480">
        <f t="shared" si="130"/>
        <v>0</v>
      </c>
      <c r="N480">
        <f t="shared" si="121"/>
        <v>0</v>
      </c>
      <c r="O480">
        <f t="shared" si="131"/>
        <v>0</v>
      </c>
      <c r="P480">
        <f t="shared" si="122"/>
        <v>0</v>
      </c>
      <c r="Q480">
        <f t="shared" si="132"/>
        <v>0</v>
      </c>
      <c r="R480">
        <f t="shared" si="123"/>
        <v>0</v>
      </c>
      <c r="S480">
        <f t="shared" si="133"/>
        <v>1</v>
      </c>
      <c r="T480">
        <f t="shared" si="124"/>
        <v>1</v>
      </c>
      <c r="U480" s="20">
        <f t="shared" si="134"/>
        <v>0</v>
      </c>
      <c r="V480" s="20">
        <f t="shared" si="135"/>
        <v>0</v>
      </c>
      <c r="W480" s="38">
        <v>5.9493900066449124</v>
      </c>
      <c r="X480" s="38">
        <v>3</v>
      </c>
      <c r="Y480" s="20">
        <v>1</v>
      </c>
      <c r="Z480" s="20">
        <v>1</v>
      </c>
    </row>
    <row r="481" spans="1:26">
      <c r="A481" s="38" t="s">
        <v>482</v>
      </c>
      <c r="B481" s="38">
        <v>102</v>
      </c>
      <c r="C481" t="s">
        <v>993</v>
      </c>
      <c r="D481" s="38">
        <v>702</v>
      </c>
      <c r="E481" t="s">
        <v>993</v>
      </c>
      <c r="F481">
        <f t="shared" si="125"/>
        <v>1</v>
      </c>
      <c r="G481">
        <f t="shared" si="126"/>
        <v>1</v>
      </c>
      <c r="H481" s="20">
        <f t="shared" si="127"/>
        <v>0</v>
      </c>
      <c r="I481">
        <f t="shared" si="128"/>
        <v>1</v>
      </c>
      <c r="J481">
        <f t="shared" si="119"/>
        <v>0</v>
      </c>
      <c r="K481">
        <f t="shared" si="129"/>
        <v>0</v>
      </c>
      <c r="L481">
        <f t="shared" si="120"/>
        <v>0</v>
      </c>
      <c r="M481">
        <f t="shared" si="130"/>
        <v>0</v>
      </c>
      <c r="N481">
        <f t="shared" si="121"/>
        <v>0</v>
      </c>
      <c r="O481">
        <f t="shared" si="131"/>
        <v>0</v>
      </c>
      <c r="P481">
        <f t="shared" si="122"/>
        <v>0</v>
      </c>
      <c r="Q481">
        <f t="shared" si="132"/>
        <v>1</v>
      </c>
      <c r="R481">
        <f t="shared" si="123"/>
        <v>0</v>
      </c>
      <c r="S481">
        <f t="shared" si="133"/>
        <v>0</v>
      </c>
      <c r="T481">
        <f t="shared" si="124"/>
        <v>0</v>
      </c>
      <c r="U481" s="20">
        <f t="shared" si="134"/>
        <v>0</v>
      </c>
      <c r="V481" s="20">
        <f t="shared" si="135"/>
        <v>0</v>
      </c>
      <c r="W481" s="38">
        <v>5.4771212547196626</v>
      </c>
      <c r="X481" s="38">
        <v>11</v>
      </c>
      <c r="Y481" s="20">
        <v>0</v>
      </c>
      <c r="Z481" s="20">
        <v>1</v>
      </c>
    </row>
    <row r="482" spans="1:26">
      <c r="A482" s="38" t="s">
        <v>483</v>
      </c>
      <c r="B482" s="38">
        <v>602</v>
      </c>
      <c r="C482" t="s">
        <v>994</v>
      </c>
      <c r="D482" s="38">
        <v>1402</v>
      </c>
      <c r="E482" t="s">
        <v>993</v>
      </c>
      <c r="F482">
        <f t="shared" si="125"/>
        <v>1</v>
      </c>
      <c r="G482">
        <f t="shared" si="126"/>
        <v>0</v>
      </c>
      <c r="H482" s="20">
        <f t="shared" si="127"/>
        <v>1</v>
      </c>
      <c r="I482">
        <f t="shared" si="128"/>
        <v>0</v>
      </c>
      <c r="J482">
        <f t="shared" si="119"/>
        <v>0</v>
      </c>
      <c r="K482">
        <f t="shared" si="129"/>
        <v>0</v>
      </c>
      <c r="L482">
        <f t="shared" si="120"/>
        <v>0</v>
      </c>
      <c r="M482">
        <f t="shared" si="130"/>
        <v>0</v>
      </c>
      <c r="N482">
        <f t="shared" si="121"/>
        <v>0</v>
      </c>
      <c r="O482">
        <f t="shared" si="131"/>
        <v>0</v>
      </c>
      <c r="P482">
        <f t="shared" si="122"/>
        <v>0</v>
      </c>
      <c r="Q482">
        <f t="shared" si="132"/>
        <v>0</v>
      </c>
      <c r="R482">
        <f t="shared" si="123"/>
        <v>0</v>
      </c>
      <c r="S482">
        <f t="shared" si="133"/>
        <v>0</v>
      </c>
      <c r="T482">
        <f t="shared" si="124"/>
        <v>0</v>
      </c>
      <c r="U482" s="20">
        <f t="shared" si="134"/>
        <v>0</v>
      </c>
      <c r="V482" s="20">
        <f t="shared" si="135"/>
        <v>0</v>
      </c>
      <c r="W482" s="38">
        <v>5.204119982655925</v>
      </c>
      <c r="X482" s="38">
        <v>39</v>
      </c>
      <c r="Y482" s="20">
        <v>1</v>
      </c>
      <c r="Z482" s="20">
        <v>1</v>
      </c>
    </row>
    <row r="483" spans="1:26">
      <c r="A483" s="38" t="s">
        <v>484</v>
      </c>
      <c r="B483" s="38">
        <v>304</v>
      </c>
      <c r="C483" t="s">
        <v>993</v>
      </c>
      <c r="D483" s="38">
        <v>801</v>
      </c>
      <c r="E483" t="s">
        <v>993</v>
      </c>
      <c r="F483">
        <f t="shared" si="125"/>
        <v>1</v>
      </c>
      <c r="G483">
        <f t="shared" si="126"/>
        <v>1</v>
      </c>
      <c r="H483" s="20">
        <f t="shared" si="127"/>
        <v>1</v>
      </c>
      <c r="I483">
        <f t="shared" si="128"/>
        <v>0</v>
      </c>
      <c r="J483">
        <f t="shared" si="119"/>
        <v>0</v>
      </c>
      <c r="K483">
        <f t="shared" si="129"/>
        <v>0</v>
      </c>
      <c r="L483">
        <f t="shared" si="120"/>
        <v>0</v>
      </c>
      <c r="M483">
        <f t="shared" si="130"/>
        <v>0</v>
      </c>
      <c r="N483">
        <f t="shared" si="121"/>
        <v>0</v>
      </c>
      <c r="O483">
        <f t="shared" si="131"/>
        <v>1</v>
      </c>
      <c r="P483">
        <f t="shared" si="122"/>
        <v>1</v>
      </c>
      <c r="Q483">
        <f t="shared" si="132"/>
        <v>0</v>
      </c>
      <c r="R483">
        <f t="shared" si="123"/>
        <v>0</v>
      </c>
      <c r="S483">
        <f t="shared" si="133"/>
        <v>1</v>
      </c>
      <c r="T483">
        <f t="shared" si="124"/>
        <v>1</v>
      </c>
      <c r="U483" s="20">
        <f t="shared" si="134"/>
        <v>0</v>
      </c>
      <c r="V483" s="20">
        <f t="shared" si="135"/>
        <v>0</v>
      </c>
      <c r="W483" s="38">
        <v>4.1205739312058496</v>
      </c>
      <c r="X483" s="38">
        <v>195</v>
      </c>
      <c r="Y483" s="20">
        <v>1</v>
      </c>
      <c r="Z483" s="20">
        <v>1</v>
      </c>
    </row>
    <row r="484" spans="1:26">
      <c r="A484" s="38" t="s">
        <v>485</v>
      </c>
      <c r="B484" s="38">
        <v>102</v>
      </c>
      <c r="C484" t="s">
        <v>993</v>
      </c>
      <c r="D484" s="38" t="s">
        <v>507</v>
      </c>
      <c r="E484" t="s">
        <v>993</v>
      </c>
      <c r="F484">
        <f t="shared" si="125"/>
        <v>1</v>
      </c>
      <c r="G484">
        <f t="shared" si="126"/>
        <v>1</v>
      </c>
      <c r="H484" s="20">
        <f t="shared" si="127"/>
        <v>0</v>
      </c>
      <c r="I484">
        <f t="shared" si="128"/>
        <v>1</v>
      </c>
      <c r="J484">
        <f t="shared" si="119"/>
        <v>0</v>
      </c>
      <c r="K484">
        <f t="shared" si="129"/>
        <v>0</v>
      </c>
      <c r="L484">
        <f t="shared" si="120"/>
        <v>0</v>
      </c>
      <c r="M484">
        <f t="shared" si="130"/>
        <v>0</v>
      </c>
      <c r="N484">
        <f t="shared" si="121"/>
        <v>0</v>
      </c>
      <c r="O484">
        <f t="shared" si="131"/>
        <v>0</v>
      </c>
      <c r="P484">
        <f t="shared" si="122"/>
        <v>0</v>
      </c>
      <c r="Q484">
        <f t="shared" si="132"/>
        <v>0</v>
      </c>
      <c r="R484">
        <f t="shared" si="123"/>
        <v>0</v>
      </c>
      <c r="S484">
        <f t="shared" si="133"/>
        <v>0</v>
      </c>
      <c r="T484">
        <f t="shared" si="124"/>
        <v>0</v>
      </c>
      <c r="U484" s="20">
        <f t="shared" si="134"/>
        <v>0</v>
      </c>
      <c r="V484" s="20">
        <f t="shared" si="135"/>
        <v>0</v>
      </c>
      <c r="W484" s="38">
        <v>3.725094521081469</v>
      </c>
      <c r="X484" s="38">
        <v>408</v>
      </c>
      <c r="Y484" s="20">
        <v>0</v>
      </c>
      <c r="Z484" s="20">
        <v>1</v>
      </c>
    </row>
    <row r="485" spans="1:26">
      <c r="A485" s="38" t="s">
        <v>486</v>
      </c>
      <c r="B485" s="38">
        <v>1505</v>
      </c>
      <c r="C485" t="s">
        <v>994</v>
      </c>
      <c r="D485" s="38" t="s">
        <v>507</v>
      </c>
      <c r="E485" t="s">
        <v>994</v>
      </c>
      <c r="F485">
        <f t="shared" si="125"/>
        <v>0</v>
      </c>
      <c r="G485">
        <f t="shared" si="126"/>
        <v>1</v>
      </c>
      <c r="H485" s="20">
        <f t="shared" si="127"/>
        <v>0</v>
      </c>
      <c r="I485">
        <f t="shared" si="128"/>
        <v>0</v>
      </c>
      <c r="J485">
        <f t="shared" si="119"/>
        <v>0</v>
      </c>
      <c r="K485">
        <f t="shared" si="129"/>
        <v>0</v>
      </c>
      <c r="L485">
        <f t="shared" si="120"/>
        <v>0</v>
      </c>
      <c r="M485">
        <f t="shared" si="130"/>
        <v>0</v>
      </c>
      <c r="N485">
        <f t="shared" si="121"/>
        <v>0</v>
      </c>
      <c r="O485">
        <f t="shared" si="131"/>
        <v>0</v>
      </c>
      <c r="P485">
        <f t="shared" si="122"/>
        <v>0</v>
      </c>
      <c r="Q485">
        <f t="shared" si="132"/>
        <v>0</v>
      </c>
      <c r="R485">
        <f t="shared" si="123"/>
        <v>0</v>
      </c>
      <c r="S485">
        <f t="shared" si="133"/>
        <v>0</v>
      </c>
      <c r="T485">
        <f t="shared" si="124"/>
        <v>0</v>
      </c>
      <c r="U485" s="20">
        <f t="shared" si="134"/>
        <v>0</v>
      </c>
      <c r="V485" s="20">
        <f t="shared" si="135"/>
        <v>0</v>
      </c>
      <c r="W485" s="38">
        <v>5.9314578706890053</v>
      </c>
      <c r="X485" s="38">
        <v>114</v>
      </c>
      <c r="Y485" s="20">
        <v>1</v>
      </c>
      <c r="Z485" s="20">
        <v>1</v>
      </c>
    </row>
    <row r="486" spans="1:26">
      <c r="A486" s="38" t="s">
        <v>487</v>
      </c>
      <c r="B486" s="38">
        <v>304</v>
      </c>
      <c r="C486" t="s">
        <v>993</v>
      </c>
      <c r="D486" s="38">
        <v>801</v>
      </c>
      <c r="E486" t="s">
        <v>993</v>
      </c>
      <c r="F486">
        <f t="shared" si="125"/>
        <v>1</v>
      </c>
      <c r="G486">
        <f t="shared" si="126"/>
        <v>1</v>
      </c>
      <c r="H486" s="20">
        <f t="shared" si="127"/>
        <v>1</v>
      </c>
      <c r="I486">
        <f t="shared" si="128"/>
        <v>0</v>
      </c>
      <c r="J486">
        <f t="shared" si="119"/>
        <v>0</v>
      </c>
      <c r="K486">
        <f t="shared" si="129"/>
        <v>0</v>
      </c>
      <c r="L486">
        <f t="shared" si="120"/>
        <v>0</v>
      </c>
      <c r="M486">
        <f t="shared" si="130"/>
        <v>0</v>
      </c>
      <c r="N486">
        <f t="shared" si="121"/>
        <v>0</v>
      </c>
      <c r="O486">
        <f t="shared" si="131"/>
        <v>1</v>
      </c>
      <c r="P486">
        <f t="shared" si="122"/>
        <v>1</v>
      </c>
      <c r="Q486">
        <f t="shared" si="132"/>
        <v>0</v>
      </c>
      <c r="R486">
        <f t="shared" si="123"/>
        <v>0</v>
      </c>
      <c r="S486">
        <f t="shared" si="133"/>
        <v>1</v>
      </c>
      <c r="T486">
        <f t="shared" si="124"/>
        <v>1</v>
      </c>
      <c r="U486" s="20">
        <f t="shared" si="134"/>
        <v>0</v>
      </c>
      <c r="V486" s="20">
        <f t="shared" si="135"/>
        <v>0</v>
      </c>
      <c r="W486" s="38">
        <v>5.8518696007297661</v>
      </c>
      <c r="X486" s="38">
        <v>6</v>
      </c>
      <c r="Y486" s="20">
        <v>1</v>
      </c>
      <c r="Z486" s="20">
        <v>1</v>
      </c>
    </row>
    <row r="487" spans="1:26">
      <c r="A487" s="38" t="s">
        <v>488</v>
      </c>
      <c r="B487" s="38">
        <v>403</v>
      </c>
      <c r="C487" t="s">
        <v>994</v>
      </c>
      <c r="D487" s="38">
        <v>701</v>
      </c>
      <c r="E487" t="s">
        <v>993</v>
      </c>
      <c r="F487">
        <f t="shared" si="125"/>
        <v>1</v>
      </c>
      <c r="G487">
        <f t="shared" si="126"/>
        <v>0</v>
      </c>
      <c r="H487" s="20">
        <f t="shared" si="127"/>
        <v>0</v>
      </c>
      <c r="I487">
        <f t="shared" si="128"/>
        <v>0</v>
      </c>
      <c r="J487">
        <f t="shared" si="119"/>
        <v>0</v>
      </c>
      <c r="K487">
        <f t="shared" si="129"/>
        <v>0</v>
      </c>
      <c r="L487">
        <f t="shared" si="120"/>
        <v>0</v>
      </c>
      <c r="M487">
        <f t="shared" si="130"/>
        <v>0</v>
      </c>
      <c r="N487">
        <f t="shared" si="121"/>
        <v>0</v>
      </c>
      <c r="O487">
        <f t="shared" si="131"/>
        <v>0</v>
      </c>
      <c r="P487">
        <f t="shared" si="122"/>
        <v>0</v>
      </c>
      <c r="Q487">
        <f t="shared" si="132"/>
        <v>0</v>
      </c>
      <c r="R487">
        <f t="shared" si="123"/>
        <v>0</v>
      </c>
      <c r="S487">
        <f t="shared" si="133"/>
        <v>0</v>
      </c>
      <c r="T487">
        <f t="shared" si="124"/>
        <v>0</v>
      </c>
      <c r="U487" s="20">
        <f t="shared" si="134"/>
        <v>0</v>
      </c>
      <c r="V487" s="20">
        <f t="shared" si="135"/>
        <v>0</v>
      </c>
      <c r="W487" s="38">
        <v>4.5078558716958312</v>
      </c>
      <c r="X487" s="38">
        <v>137</v>
      </c>
      <c r="Y487" s="20">
        <v>0</v>
      </c>
      <c r="Z487" s="20">
        <v>1</v>
      </c>
    </row>
    <row r="488" spans="1:26">
      <c r="A488" s="38" t="s">
        <v>489</v>
      </c>
      <c r="B488" s="38">
        <v>801</v>
      </c>
      <c r="C488" t="s">
        <v>993</v>
      </c>
      <c r="D488" s="38">
        <v>1203</v>
      </c>
      <c r="E488" t="s">
        <v>993</v>
      </c>
      <c r="F488">
        <f t="shared" si="125"/>
        <v>1</v>
      </c>
      <c r="G488">
        <f t="shared" si="126"/>
        <v>1</v>
      </c>
      <c r="H488" s="20">
        <f t="shared" si="127"/>
        <v>0</v>
      </c>
      <c r="I488">
        <f t="shared" si="128"/>
        <v>0</v>
      </c>
      <c r="J488">
        <f t="shared" si="119"/>
        <v>0</v>
      </c>
      <c r="K488">
        <f t="shared" si="129"/>
        <v>0</v>
      </c>
      <c r="L488">
        <f t="shared" si="120"/>
        <v>0</v>
      </c>
      <c r="M488">
        <f t="shared" si="130"/>
        <v>0</v>
      </c>
      <c r="N488">
        <f t="shared" si="121"/>
        <v>0</v>
      </c>
      <c r="O488">
        <f t="shared" si="131"/>
        <v>0</v>
      </c>
      <c r="P488">
        <f t="shared" si="122"/>
        <v>0</v>
      </c>
      <c r="Q488">
        <f t="shared" si="132"/>
        <v>0</v>
      </c>
      <c r="R488">
        <f t="shared" si="123"/>
        <v>0</v>
      </c>
      <c r="S488">
        <f t="shared" si="133"/>
        <v>1</v>
      </c>
      <c r="T488">
        <f t="shared" si="124"/>
        <v>0</v>
      </c>
      <c r="U488" s="20">
        <f t="shared" si="134"/>
        <v>0</v>
      </c>
      <c r="V488" s="20">
        <f t="shared" si="135"/>
        <v>0</v>
      </c>
      <c r="W488" s="38">
        <v>3.9986951583116559</v>
      </c>
      <c r="X488" s="38">
        <v>283</v>
      </c>
      <c r="Y488" s="20">
        <v>0</v>
      </c>
      <c r="Z488" s="20">
        <v>1</v>
      </c>
    </row>
    <row r="489" spans="1:26">
      <c r="A489" s="38" t="s">
        <v>490</v>
      </c>
      <c r="B489" s="38">
        <v>302</v>
      </c>
      <c r="C489" t="s">
        <v>993</v>
      </c>
      <c r="D489" s="38">
        <v>1203</v>
      </c>
      <c r="E489" t="s">
        <v>993</v>
      </c>
      <c r="F489">
        <f t="shared" si="125"/>
        <v>1</v>
      </c>
      <c r="G489">
        <f t="shared" si="126"/>
        <v>1</v>
      </c>
      <c r="H489" s="20">
        <f t="shared" si="127"/>
        <v>0</v>
      </c>
      <c r="I489">
        <f t="shared" si="128"/>
        <v>0</v>
      </c>
      <c r="J489">
        <f t="shared" si="119"/>
        <v>0</v>
      </c>
      <c r="K489">
        <f t="shared" si="129"/>
        <v>1</v>
      </c>
      <c r="L489">
        <f t="shared" si="120"/>
        <v>0</v>
      </c>
      <c r="M489">
        <f t="shared" si="130"/>
        <v>0</v>
      </c>
      <c r="N489">
        <f t="shared" si="121"/>
        <v>0</v>
      </c>
      <c r="O489">
        <f t="shared" si="131"/>
        <v>0</v>
      </c>
      <c r="P489">
        <f t="shared" si="122"/>
        <v>0</v>
      </c>
      <c r="Q489">
        <f t="shared" si="132"/>
        <v>0</v>
      </c>
      <c r="R489">
        <f t="shared" si="123"/>
        <v>0</v>
      </c>
      <c r="S489">
        <f t="shared" si="133"/>
        <v>0</v>
      </c>
      <c r="T489">
        <f t="shared" si="124"/>
        <v>0</v>
      </c>
      <c r="U489" s="20">
        <f t="shared" si="134"/>
        <v>0</v>
      </c>
      <c r="V489" s="20">
        <f t="shared" si="135"/>
        <v>0</v>
      </c>
      <c r="W489" s="38">
        <v>3.1139433523068369</v>
      </c>
      <c r="X489" s="38">
        <v>933</v>
      </c>
      <c r="Y489" s="20">
        <v>0</v>
      </c>
      <c r="Z489" s="20">
        <v>1</v>
      </c>
    </row>
    <row r="490" spans="1:26">
      <c r="A490" s="38" t="s">
        <v>491</v>
      </c>
      <c r="B490" s="38">
        <v>303</v>
      </c>
      <c r="C490" t="s">
        <v>993</v>
      </c>
      <c r="D490" s="38">
        <v>801</v>
      </c>
      <c r="E490" t="s">
        <v>993</v>
      </c>
      <c r="F490">
        <f t="shared" si="125"/>
        <v>1</v>
      </c>
      <c r="G490">
        <f t="shared" si="126"/>
        <v>1</v>
      </c>
      <c r="H490" s="20">
        <f t="shared" si="127"/>
        <v>0</v>
      </c>
      <c r="I490">
        <f t="shared" si="128"/>
        <v>0</v>
      </c>
      <c r="J490">
        <f t="shared" si="119"/>
        <v>0</v>
      </c>
      <c r="K490">
        <f t="shared" si="129"/>
        <v>0</v>
      </c>
      <c r="L490">
        <f t="shared" si="120"/>
        <v>0</v>
      </c>
      <c r="M490">
        <f t="shared" si="130"/>
        <v>1</v>
      </c>
      <c r="N490">
        <f t="shared" si="121"/>
        <v>0</v>
      </c>
      <c r="O490">
        <f t="shared" si="131"/>
        <v>0</v>
      </c>
      <c r="P490">
        <f t="shared" si="122"/>
        <v>0</v>
      </c>
      <c r="Q490">
        <f t="shared" si="132"/>
        <v>0</v>
      </c>
      <c r="R490">
        <f t="shared" si="123"/>
        <v>0</v>
      </c>
      <c r="S490">
        <f t="shared" si="133"/>
        <v>1</v>
      </c>
      <c r="T490">
        <f t="shared" si="124"/>
        <v>0</v>
      </c>
      <c r="U490" s="20">
        <f t="shared" si="134"/>
        <v>0</v>
      </c>
      <c r="V490" s="20">
        <f t="shared" si="135"/>
        <v>0</v>
      </c>
      <c r="W490" s="38">
        <v>5.1643528557844371</v>
      </c>
      <c r="X490" s="38">
        <v>440</v>
      </c>
      <c r="Y490" s="20">
        <v>0</v>
      </c>
      <c r="Z490" s="20">
        <v>1</v>
      </c>
    </row>
    <row r="491" spans="1:26">
      <c r="A491" s="38" t="s">
        <v>492</v>
      </c>
      <c r="B491" s="38">
        <v>102</v>
      </c>
      <c r="C491" t="s">
        <v>993</v>
      </c>
      <c r="D491" s="38">
        <v>1505</v>
      </c>
      <c r="E491" t="s">
        <v>994</v>
      </c>
      <c r="F491">
        <f t="shared" si="125"/>
        <v>1</v>
      </c>
      <c r="G491">
        <f t="shared" si="126"/>
        <v>0</v>
      </c>
      <c r="H491" s="20">
        <f t="shared" si="127"/>
        <v>0</v>
      </c>
      <c r="I491">
        <f t="shared" si="128"/>
        <v>1</v>
      </c>
      <c r="J491">
        <f t="shared" si="119"/>
        <v>0</v>
      </c>
      <c r="K491">
        <f t="shared" si="129"/>
        <v>0</v>
      </c>
      <c r="L491">
        <f t="shared" si="120"/>
        <v>0</v>
      </c>
      <c r="M491">
        <f t="shared" si="130"/>
        <v>0</v>
      </c>
      <c r="N491">
        <f t="shared" si="121"/>
        <v>0</v>
      </c>
      <c r="O491">
        <f t="shared" si="131"/>
        <v>0</v>
      </c>
      <c r="P491">
        <f t="shared" si="122"/>
        <v>0</v>
      </c>
      <c r="Q491">
        <f t="shared" si="132"/>
        <v>0</v>
      </c>
      <c r="R491">
        <f t="shared" si="123"/>
        <v>0</v>
      </c>
      <c r="S491">
        <f t="shared" si="133"/>
        <v>0</v>
      </c>
      <c r="T491">
        <f t="shared" si="124"/>
        <v>0</v>
      </c>
      <c r="U491" s="20">
        <f t="shared" si="134"/>
        <v>0</v>
      </c>
      <c r="V491" s="20">
        <f t="shared" si="135"/>
        <v>0</v>
      </c>
      <c r="W491" s="38">
        <v>5.071882007306125</v>
      </c>
      <c r="X491" s="38">
        <v>61</v>
      </c>
      <c r="Y491" s="20">
        <v>0</v>
      </c>
      <c r="Z491" s="20">
        <v>1</v>
      </c>
    </row>
    <row r="492" spans="1:26">
      <c r="A492" s="38" t="s">
        <v>493</v>
      </c>
      <c r="B492" s="38">
        <v>302</v>
      </c>
      <c r="C492" t="s">
        <v>993</v>
      </c>
      <c r="D492" s="38">
        <v>401</v>
      </c>
      <c r="E492" t="s">
        <v>994</v>
      </c>
      <c r="F492">
        <f t="shared" si="125"/>
        <v>1</v>
      </c>
      <c r="G492">
        <f t="shared" si="126"/>
        <v>0</v>
      </c>
      <c r="H492" s="20">
        <f t="shared" si="127"/>
        <v>0</v>
      </c>
      <c r="I492">
        <f t="shared" si="128"/>
        <v>0</v>
      </c>
      <c r="J492">
        <f t="shared" si="119"/>
        <v>0</v>
      </c>
      <c r="K492">
        <f t="shared" si="129"/>
        <v>1</v>
      </c>
      <c r="L492">
        <f t="shared" si="120"/>
        <v>0</v>
      </c>
      <c r="M492">
        <f t="shared" si="130"/>
        <v>0</v>
      </c>
      <c r="N492">
        <f t="shared" si="121"/>
        <v>0</v>
      </c>
      <c r="O492">
        <f t="shared" si="131"/>
        <v>0</v>
      </c>
      <c r="P492">
        <f t="shared" si="122"/>
        <v>0</v>
      </c>
      <c r="Q492">
        <f t="shared" si="132"/>
        <v>0</v>
      </c>
      <c r="R492">
        <f t="shared" si="123"/>
        <v>0</v>
      </c>
      <c r="S492">
        <f t="shared" si="133"/>
        <v>0</v>
      </c>
      <c r="T492">
        <f t="shared" si="124"/>
        <v>0</v>
      </c>
      <c r="U492" s="20">
        <f t="shared" si="134"/>
        <v>0</v>
      </c>
      <c r="V492" s="20">
        <f t="shared" si="135"/>
        <v>0</v>
      </c>
      <c r="W492" s="38">
        <v>4.6031443726201822</v>
      </c>
      <c r="X492" s="38">
        <v>291</v>
      </c>
      <c r="Y492" s="20">
        <v>0</v>
      </c>
      <c r="Z492" s="20">
        <v>1</v>
      </c>
    </row>
    <row r="493" spans="1:26">
      <c r="A493" s="38" t="s">
        <v>494</v>
      </c>
      <c r="B493" s="38">
        <v>702</v>
      </c>
      <c r="C493" t="s">
        <v>993</v>
      </c>
      <c r="D493" s="38">
        <v>1402</v>
      </c>
      <c r="E493" t="s">
        <v>993</v>
      </c>
      <c r="F493">
        <f t="shared" si="125"/>
        <v>1</v>
      </c>
      <c r="G493">
        <f t="shared" si="126"/>
        <v>1</v>
      </c>
      <c r="H493" s="20">
        <f t="shared" si="127"/>
        <v>0</v>
      </c>
      <c r="I493">
        <f t="shared" si="128"/>
        <v>0</v>
      </c>
      <c r="J493">
        <f t="shared" si="119"/>
        <v>0</v>
      </c>
      <c r="K493">
        <f t="shared" si="129"/>
        <v>0</v>
      </c>
      <c r="L493">
        <f t="shared" si="120"/>
        <v>0</v>
      </c>
      <c r="M493">
        <f t="shared" si="130"/>
        <v>0</v>
      </c>
      <c r="N493">
        <f t="shared" si="121"/>
        <v>0</v>
      </c>
      <c r="O493">
        <f t="shared" si="131"/>
        <v>0</v>
      </c>
      <c r="P493">
        <f t="shared" si="122"/>
        <v>0</v>
      </c>
      <c r="Q493">
        <f t="shared" si="132"/>
        <v>1</v>
      </c>
      <c r="R493">
        <f t="shared" si="123"/>
        <v>0</v>
      </c>
      <c r="S493">
        <f t="shared" si="133"/>
        <v>0</v>
      </c>
      <c r="T493">
        <f t="shared" si="124"/>
        <v>0</v>
      </c>
      <c r="U493" s="20">
        <f t="shared" si="134"/>
        <v>0</v>
      </c>
      <c r="V493" s="20">
        <f t="shared" si="135"/>
        <v>0</v>
      </c>
      <c r="W493" s="38">
        <v>4.8344207036815323</v>
      </c>
      <c r="X493" s="38">
        <v>295</v>
      </c>
      <c r="Y493" s="20">
        <v>0</v>
      </c>
      <c r="Z493" s="20">
        <v>1</v>
      </c>
    </row>
    <row r="494" spans="1:26">
      <c r="A494" s="38" t="s">
        <v>495</v>
      </c>
      <c r="B494" s="38">
        <v>701</v>
      </c>
      <c r="C494" t="s">
        <v>993</v>
      </c>
      <c r="D494" s="38">
        <v>801</v>
      </c>
      <c r="E494" t="s">
        <v>993</v>
      </c>
      <c r="F494">
        <f t="shared" si="125"/>
        <v>1</v>
      </c>
      <c r="G494">
        <f t="shared" si="126"/>
        <v>1</v>
      </c>
      <c r="H494" s="20">
        <f t="shared" si="127"/>
        <v>0</v>
      </c>
      <c r="I494">
        <f t="shared" si="128"/>
        <v>0</v>
      </c>
      <c r="J494">
        <f t="shared" si="119"/>
        <v>0</v>
      </c>
      <c r="K494">
        <f t="shared" si="129"/>
        <v>0</v>
      </c>
      <c r="L494">
        <f t="shared" si="120"/>
        <v>0</v>
      </c>
      <c r="M494">
        <f t="shared" si="130"/>
        <v>0</v>
      </c>
      <c r="N494">
        <f t="shared" si="121"/>
        <v>0</v>
      </c>
      <c r="O494">
        <f t="shared" si="131"/>
        <v>0</v>
      </c>
      <c r="P494">
        <f t="shared" si="122"/>
        <v>0</v>
      </c>
      <c r="Q494">
        <f t="shared" si="132"/>
        <v>0</v>
      </c>
      <c r="R494">
        <f t="shared" si="123"/>
        <v>0</v>
      </c>
      <c r="S494">
        <f t="shared" si="133"/>
        <v>1</v>
      </c>
      <c r="T494">
        <f t="shared" si="124"/>
        <v>0</v>
      </c>
      <c r="U494" s="20">
        <f t="shared" si="134"/>
        <v>0</v>
      </c>
      <c r="V494" s="20">
        <f t="shared" si="135"/>
        <v>0</v>
      </c>
      <c r="W494" s="38">
        <v>2.6031443726201822</v>
      </c>
      <c r="X494" s="38">
        <v>385</v>
      </c>
      <c r="Y494" s="20">
        <v>0</v>
      </c>
      <c r="Z494" s="20">
        <v>1</v>
      </c>
    </row>
    <row r="495" spans="1:26">
      <c r="A495" s="38" t="s">
        <v>496</v>
      </c>
      <c r="B495" s="38">
        <v>302</v>
      </c>
      <c r="C495" t="s">
        <v>993</v>
      </c>
      <c r="D495" s="38">
        <v>702</v>
      </c>
      <c r="E495" t="s">
        <v>993</v>
      </c>
      <c r="F495">
        <f t="shared" si="125"/>
        <v>1</v>
      </c>
      <c r="G495">
        <f t="shared" si="126"/>
        <v>1</v>
      </c>
      <c r="H495" s="20">
        <f t="shared" si="127"/>
        <v>1</v>
      </c>
      <c r="I495">
        <f t="shared" si="128"/>
        <v>0</v>
      </c>
      <c r="J495">
        <f t="shared" si="119"/>
        <v>0</v>
      </c>
      <c r="K495">
        <f t="shared" si="129"/>
        <v>1</v>
      </c>
      <c r="L495">
        <f t="shared" si="120"/>
        <v>1</v>
      </c>
      <c r="M495">
        <f t="shared" si="130"/>
        <v>0</v>
      </c>
      <c r="N495">
        <f t="shared" si="121"/>
        <v>0</v>
      </c>
      <c r="O495">
        <f t="shared" si="131"/>
        <v>0</v>
      </c>
      <c r="P495">
        <f t="shared" si="122"/>
        <v>0</v>
      </c>
      <c r="Q495">
        <f t="shared" si="132"/>
        <v>1</v>
      </c>
      <c r="R495">
        <f t="shared" si="123"/>
        <v>1</v>
      </c>
      <c r="S495">
        <f t="shared" si="133"/>
        <v>0</v>
      </c>
      <c r="T495">
        <f t="shared" si="124"/>
        <v>0</v>
      </c>
      <c r="U495" s="20">
        <f t="shared" si="134"/>
        <v>0</v>
      </c>
      <c r="V495" s="20">
        <f t="shared" si="135"/>
        <v>0</v>
      </c>
      <c r="W495" s="38">
        <v>5.2988530764097064</v>
      </c>
      <c r="X495" s="38">
        <v>76</v>
      </c>
      <c r="Y495" s="20">
        <v>1</v>
      </c>
      <c r="Z495" s="20">
        <v>0</v>
      </c>
    </row>
    <row r="496" spans="1:26">
      <c r="A496" s="38" t="s">
        <v>497</v>
      </c>
      <c r="B496" s="38">
        <v>102</v>
      </c>
      <c r="C496" t="s">
        <v>993</v>
      </c>
      <c r="D496" s="38">
        <v>702</v>
      </c>
      <c r="E496" t="s">
        <v>993</v>
      </c>
      <c r="F496">
        <f t="shared" si="125"/>
        <v>1</v>
      </c>
      <c r="G496">
        <f t="shared" si="126"/>
        <v>1</v>
      </c>
      <c r="H496" s="20">
        <f t="shared" si="127"/>
        <v>0</v>
      </c>
      <c r="I496">
        <f t="shared" si="128"/>
        <v>1</v>
      </c>
      <c r="J496">
        <f t="shared" si="119"/>
        <v>0</v>
      </c>
      <c r="K496">
        <f t="shared" si="129"/>
        <v>0</v>
      </c>
      <c r="L496">
        <f t="shared" si="120"/>
        <v>0</v>
      </c>
      <c r="M496">
        <f t="shared" si="130"/>
        <v>0</v>
      </c>
      <c r="N496">
        <f t="shared" si="121"/>
        <v>0</v>
      </c>
      <c r="O496">
        <f t="shared" si="131"/>
        <v>0</v>
      </c>
      <c r="P496">
        <f t="shared" si="122"/>
        <v>0</v>
      </c>
      <c r="Q496">
        <f t="shared" si="132"/>
        <v>1</v>
      </c>
      <c r="R496">
        <f t="shared" si="123"/>
        <v>0</v>
      </c>
      <c r="S496">
        <f t="shared" si="133"/>
        <v>0</v>
      </c>
      <c r="T496">
        <f t="shared" si="124"/>
        <v>0</v>
      </c>
      <c r="U496" s="20">
        <f t="shared" si="134"/>
        <v>0</v>
      </c>
      <c r="V496" s="20">
        <f t="shared" si="135"/>
        <v>0</v>
      </c>
      <c r="W496" s="38">
        <v>3.1335389083702174</v>
      </c>
      <c r="X496" s="38">
        <v>372</v>
      </c>
      <c r="Y496" s="20">
        <v>0</v>
      </c>
      <c r="Z496" s="20">
        <v>1</v>
      </c>
    </row>
    <row r="497" spans="1:26">
      <c r="A497" s="38" t="s">
        <v>498</v>
      </c>
      <c r="B497" s="38">
        <v>102</v>
      </c>
      <c r="C497" t="s">
        <v>993</v>
      </c>
      <c r="D497" s="38">
        <v>401</v>
      </c>
      <c r="E497" t="s">
        <v>994</v>
      </c>
      <c r="F497">
        <f t="shared" si="125"/>
        <v>1</v>
      </c>
      <c r="G497">
        <f t="shared" si="126"/>
        <v>0</v>
      </c>
      <c r="H497" s="20">
        <f t="shared" si="127"/>
        <v>0</v>
      </c>
      <c r="I497">
        <f t="shared" si="128"/>
        <v>1</v>
      </c>
      <c r="J497">
        <f t="shared" si="119"/>
        <v>0</v>
      </c>
      <c r="K497">
        <f t="shared" si="129"/>
        <v>0</v>
      </c>
      <c r="L497">
        <f t="shared" si="120"/>
        <v>0</v>
      </c>
      <c r="M497">
        <f t="shared" si="130"/>
        <v>0</v>
      </c>
      <c r="N497">
        <f t="shared" si="121"/>
        <v>0</v>
      </c>
      <c r="O497">
        <f t="shared" si="131"/>
        <v>0</v>
      </c>
      <c r="P497">
        <f t="shared" si="122"/>
        <v>0</v>
      </c>
      <c r="Q497">
        <f t="shared" si="132"/>
        <v>0</v>
      </c>
      <c r="R497">
        <f t="shared" si="123"/>
        <v>0</v>
      </c>
      <c r="S497">
        <f t="shared" si="133"/>
        <v>0</v>
      </c>
      <c r="T497">
        <f t="shared" si="124"/>
        <v>0</v>
      </c>
      <c r="U497" s="20">
        <f t="shared" si="134"/>
        <v>0</v>
      </c>
      <c r="V497" s="20">
        <f t="shared" si="135"/>
        <v>0</v>
      </c>
      <c r="W497" s="38">
        <v>5.2121876044039581</v>
      </c>
      <c r="X497" s="38">
        <v>152</v>
      </c>
      <c r="Y497" s="20">
        <v>0</v>
      </c>
      <c r="Z497" s="20">
        <v>1</v>
      </c>
    </row>
    <row r="498" spans="1:26">
      <c r="A498" s="38" t="s">
        <v>499</v>
      </c>
      <c r="B498" s="38">
        <v>801</v>
      </c>
      <c r="C498" t="s">
        <v>993</v>
      </c>
      <c r="D498" s="38">
        <v>1202</v>
      </c>
      <c r="E498" t="s">
        <v>993</v>
      </c>
      <c r="F498">
        <f t="shared" si="125"/>
        <v>1</v>
      </c>
      <c r="G498">
        <f t="shared" si="126"/>
        <v>1</v>
      </c>
      <c r="H498" s="20">
        <f t="shared" si="127"/>
        <v>0</v>
      </c>
      <c r="I498">
        <f t="shared" si="128"/>
        <v>0</v>
      </c>
      <c r="J498">
        <f t="shared" si="119"/>
        <v>0</v>
      </c>
      <c r="K498">
        <f t="shared" si="129"/>
        <v>0</v>
      </c>
      <c r="L498">
        <f t="shared" si="120"/>
        <v>0</v>
      </c>
      <c r="M498">
        <f t="shared" si="130"/>
        <v>0</v>
      </c>
      <c r="N498">
        <f t="shared" si="121"/>
        <v>0</v>
      </c>
      <c r="O498">
        <f t="shared" si="131"/>
        <v>0</v>
      </c>
      <c r="P498">
        <f t="shared" si="122"/>
        <v>0</v>
      </c>
      <c r="Q498">
        <f t="shared" si="132"/>
        <v>0</v>
      </c>
      <c r="R498">
        <f t="shared" si="123"/>
        <v>0</v>
      </c>
      <c r="S498">
        <f t="shared" si="133"/>
        <v>1</v>
      </c>
      <c r="T498">
        <f t="shared" si="124"/>
        <v>0</v>
      </c>
      <c r="U498" s="20">
        <f t="shared" si="134"/>
        <v>1</v>
      </c>
      <c r="V498" s="20">
        <f t="shared" si="135"/>
        <v>0</v>
      </c>
      <c r="W498" s="38">
        <v>4.8750612633917001</v>
      </c>
      <c r="X498" s="38">
        <v>240</v>
      </c>
      <c r="Y498" s="20">
        <v>0</v>
      </c>
      <c r="Z498" s="20">
        <v>1</v>
      </c>
    </row>
    <row r="499" spans="1:26">
      <c r="A499" s="38" t="s">
        <v>500</v>
      </c>
      <c r="B499" s="38">
        <v>303</v>
      </c>
      <c r="C499" t="s">
        <v>993</v>
      </c>
      <c r="D499" s="38">
        <v>1203</v>
      </c>
      <c r="E499" t="s">
        <v>993</v>
      </c>
      <c r="F499">
        <f t="shared" si="125"/>
        <v>1</v>
      </c>
      <c r="G499">
        <f t="shared" si="126"/>
        <v>1</v>
      </c>
      <c r="H499" s="20">
        <f t="shared" si="127"/>
        <v>1</v>
      </c>
      <c r="I499">
        <f t="shared" si="128"/>
        <v>0</v>
      </c>
      <c r="J499">
        <f t="shared" si="119"/>
        <v>0</v>
      </c>
      <c r="K499">
        <f t="shared" si="129"/>
        <v>0</v>
      </c>
      <c r="L499">
        <f t="shared" si="120"/>
        <v>0</v>
      </c>
      <c r="M499">
        <f t="shared" si="130"/>
        <v>1</v>
      </c>
      <c r="N499">
        <f t="shared" si="121"/>
        <v>1</v>
      </c>
      <c r="O499">
        <f t="shared" si="131"/>
        <v>0</v>
      </c>
      <c r="P499">
        <f t="shared" si="122"/>
        <v>0</v>
      </c>
      <c r="Q499">
        <f t="shared" si="132"/>
        <v>0</v>
      </c>
      <c r="R499">
        <f t="shared" si="123"/>
        <v>0</v>
      </c>
      <c r="S499">
        <f t="shared" si="133"/>
        <v>0</v>
      </c>
      <c r="T499">
        <f t="shared" si="124"/>
        <v>0</v>
      </c>
      <c r="U499" s="20">
        <f t="shared" si="134"/>
        <v>0</v>
      </c>
      <c r="V499" s="20">
        <f t="shared" si="135"/>
        <v>0</v>
      </c>
      <c r="W499" s="38">
        <v>4.958085848521085</v>
      </c>
      <c r="X499" s="38">
        <v>478</v>
      </c>
      <c r="Y499" s="20">
        <v>1</v>
      </c>
      <c r="Z499" s="20">
        <v>1</v>
      </c>
    </row>
    <row r="500" spans="1:26">
      <c r="A500" s="38" t="s">
        <v>501</v>
      </c>
      <c r="B500" s="38">
        <v>102</v>
      </c>
      <c r="C500" t="s">
        <v>993</v>
      </c>
      <c r="D500" s="38">
        <v>304</v>
      </c>
      <c r="E500" t="s">
        <v>993</v>
      </c>
      <c r="F500">
        <f t="shared" si="125"/>
        <v>1</v>
      </c>
      <c r="G500">
        <f t="shared" si="126"/>
        <v>1</v>
      </c>
      <c r="H500" s="20">
        <f t="shared" si="127"/>
        <v>0</v>
      </c>
      <c r="I500">
        <f t="shared" si="128"/>
        <v>1</v>
      </c>
      <c r="J500">
        <f t="shared" si="119"/>
        <v>0</v>
      </c>
      <c r="K500">
        <f t="shared" si="129"/>
        <v>0</v>
      </c>
      <c r="L500">
        <f t="shared" si="120"/>
        <v>0</v>
      </c>
      <c r="M500">
        <f t="shared" si="130"/>
        <v>0</v>
      </c>
      <c r="N500">
        <f t="shared" si="121"/>
        <v>0</v>
      </c>
      <c r="O500">
        <f t="shared" si="131"/>
        <v>1</v>
      </c>
      <c r="P500">
        <f t="shared" si="122"/>
        <v>0</v>
      </c>
      <c r="Q500">
        <f t="shared" si="132"/>
        <v>0</v>
      </c>
      <c r="R500">
        <f t="shared" si="123"/>
        <v>0</v>
      </c>
      <c r="S500">
        <f t="shared" si="133"/>
        <v>0</v>
      </c>
      <c r="T500">
        <f t="shared" si="124"/>
        <v>0</v>
      </c>
      <c r="U500" s="20">
        <f t="shared" si="134"/>
        <v>0</v>
      </c>
      <c r="V500" s="20">
        <f t="shared" si="135"/>
        <v>0</v>
      </c>
      <c r="W500" s="38">
        <v>4.2900346113625183</v>
      </c>
      <c r="X500" s="38">
        <v>435</v>
      </c>
      <c r="Y500" s="20">
        <v>0</v>
      </c>
      <c r="Z500" s="20">
        <v>1</v>
      </c>
    </row>
    <row r="501" spans="1:26">
      <c r="A501" s="38" t="s">
        <v>502</v>
      </c>
      <c r="B501" s="38">
        <v>801</v>
      </c>
      <c r="C501" t="s">
        <v>993</v>
      </c>
      <c r="D501" s="38" t="s">
        <v>507</v>
      </c>
      <c r="E501" t="s">
        <v>993</v>
      </c>
      <c r="F501">
        <f t="shared" si="125"/>
        <v>1</v>
      </c>
      <c r="G501">
        <f t="shared" si="126"/>
        <v>1</v>
      </c>
      <c r="H501" s="20">
        <f t="shared" si="127"/>
        <v>0</v>
      </c>
      <c r="I501">
        <f t="shared" si="128"/>
        <v>0</v>
      </c>
      <c r="J501">
        <f t="shared" si="119"/>
        <v>0</v>
      </c>
      <c r="K501">
        <f t="shared" si="129"/>
        <v>0</v>
      </c>
      <c r="L501">
        <f t="shared" si="120"/>
        <v>0</v>
      </c>
      <c r="M501">
        <f t="shared" si="130"/>
        <v>0</v>
      </c>
      <c r="N501">
        <f t="shared" si="121"/>
        <v>0</v>
      </c>
      <c r="O501">
        <f t="shared" si="131"/>
        <v>0</v>
      </c>
      <c r="P501">
        <f t="shared" si="122"/>
        <v>0</v>
      </c>
      <c r="Q501">
        <f t="shared" si="132"/>
        <v>0</v>
      </c>
      <c r="R501">
        <f t="shared" si="123"/>
        <v>0</v>
      </c>
      <c r="S501">
        <f t="shared" si="133"/>
        <v>1</v>
      </c>
      <c r="T501">
        <f t="shared" si="124"/>
        <v>0</v>
      </c>
      <c r="U501" s="20">
        <f t="shared" si="134"/>
        <v>0</v>
      </c>
      <c r="V501" s="20">
        <f t="shared" si="135"/>
        <v>0</v>
      </c>
      <c r="W501" s="38">
        <v>4.2479732663618064</v>
      </c>
      <c r="X501" s="38">
        <v>213</v>
      </c>
      <c r="Y501" s="20">
        <v>0</v>
      </c>
      <c r="Z501" s="20">
        <v>1</v>
      </c>
    </row>
    <row r="502" spans="1:26">
      <c r="A502" s="38" t="s">
        <v>503</v>
      </c>
      <c r="B502" s="38">
        <v>102</v>
      </c>
      <c r="C502" t="s">
        <v>993</v>
      </c>
      <c r="D502" s="38">
        <v>1203</v>
      </c>
      <c r="E502" t="s">
        <v>993</v>
      </c>
      <c r="F502">
        <f t="shared" si="125"/>
        <v>1</v>
      </c>
      <c r="G502">
        <f t="shared" si="126"/>
        <v>1</v>
      </c>
      <c r="H502" s="20">
        <f t="shared" si="127"/>
        <v>0</v>
      </c>
      <c r="I502">
        <f t="shared" si="128"/>
        <v>1</v>
      </c>
      <c r="J502">
        <f t="shared" si="119"/>
        <v>0</v>
      </c>
      <c r="K502">
        <f t="shared" si="129"/>
        <v>0</v>
      </c>
      <c r="L502">
        <f t="shared" si="120"/>
        <v>0</v>
      </c>
      <c r="M502">
        <f t="shared" si="130"/>
        <v>0</v>
      </c>
      <c r="N502">
        <f t="shared" si="121"/>
        <v>0</v>
      </c>
      <c r="O502">
        <f t="shared" si="131"/>
        <v>0</v>
      </c>
      <c r="P502">
        <f t="shared" si="122"/>
        <v>0</v>
      </c>
      <c r="Q502">
        <f t="shared" si="132"/>
        <v>0</v>
      </c>
      <c r="R502">
        <f t="shared" si="123"/>
        <v>0</v>
      </c>
      <c r="S502">
        <f t="shared" si="133"/>
        <v>0</v>
      </c>
      <c r="T502">
        <f t="shared" si="124"/>
        <v>0</v>
      </c>
      <c r="U502" s="20">
        <f t="shared" si="134"/>
        <v>0</v>
      </c>
      <c r="V502" s="20">
        <f t="shared" si="135"/>
        <v>0</v>
      </c>
      <c r="W502" s="38">
        <v>4.3891660843645326</v>
      </c>
      <c r="X502" s="38">
        <v>332</v>
      </c>
      <c r="Y502" s="20">
        <v>0</v>
      </c>
      <c r="Z502" s="20">
        <v>1</v>
      </c>
    </row>
    <row r="503" spans="1:26">
      <c r="A503" s="38" t="s">
        <v>504</v>
      </c>
      <c r="B503" s="38">
        <v>102</v>
      </c>
      <c r="C503" t="s">
        <v>993</v>
      </c>
      <c r="D503" s="38">
        <v>801</v>
      </c>
      <c r="E503" t="s">
        <v>993</v>
      </c>
      <c r="F503">
        <f t="shared" si="125"/>
        <v>1</v>
      </c>
      <c r="G503">
        <f t="shared" si="126"/>
        <v>1</v>
      </c>
      <c r="H503" s="20">
        <f t="shared" si="127"/>
        <v>0</v>
      </c>
      <c r="I503">
        <f t="shared" si="128"/>
        <v>1</v>
      </c>
      <c r="J503">
        <f t="shared" si="119"/>
        <v>0</v>
      </c>
      <c r="K503">
        <f t="shared" si="129"/>
        <v>0</v>
      </c>
      <c r="L503">
        <f t="shared" si="120"/>
        <v>0</v>
      </c>
      <c r="M503">
        <f t="shared" si="130"/>
        <v>0</v>
      </c>
      <c r="N503">
        <f t="shared" si="121"/>
        <v>0</v>
      </c>
      <c r="O503">
        <f t="shared" si="131"/>
        <v>0</v>
      </c>
      <c r="P503">
        <f t="shared" si="122"/>
        <v>0</v>
      </c>
      <c r="Q503">
        <f t="shared" si="132"/>
        <v>0</v>
      </c>
      <c r="R503">
        <f t="shared" si="123"/>
        <v>0</v>
      </c>
      <c r="S503">
        <f t="shared" si="133"/>
        <v>1</v>
      </c>
      <c r="T503">
        <f t="shared" si="124"/>
        <v>0</v>
      </c>
      <c r="U503" s="20">
        <f t="shared" si="134"/>
        <v>0</v>
      </c>
      <c r="V503" s="20">
        <f t="shared" si="135"/>
        <v>0</v>
      </c>
      <c r="W503" s="38">
        <v>3.7752462597402365</v>
      </c>
      <c r="X503" s="38">
        <v>451</v>
      </c>
      <c r="Y503" s="20">
        <v>0</v>
      </c>
      <c r="Z503" s="20">
        <v>1</v>
      </c>
    </row>
    <row r="504" spans="1:26">
      <c r="A504" s="38" t="s">
        <v>505</v>
      </c>
      <c r="B504" s="38">
        <v>302</v>
      </c>
      <c r="C504" t="s">
        <v>993</v>
      </c>
      <c r="D504" s="38">
        <v>801</v>
      </c>
      <c r="E504" t="s">
        <v>993</v>
      </c>
      <c r="F504">
        <f t="shared" si="125"/>
        <v>1</v>
      </c>
      <c r="G504">
        <f t="shared" si="126"/>
        <v>1</v>
      </c>
      <c r="H504" s="20">
        <f t="shared" si="127"/>
        <v>1</v>
      </c>
      <c r="I504">
        <f t="shared" si="128"/>
        <v>0</v>
      </c>
      <c r="J504">
        <f t="shared" si="119"/>
        <v>0</v>
      </c>
      <c r="K504">
        <f t="shared" si="129"/>
        <v>1</v>
      </c>
      <c r="L504">
        <f t="shared" si="120"/>
        <v>1</v>
      </c>
      <c r="M504">
        <f t="shared" si="130"/>
        <v>0</v>
      </c>
      <c r="N504">
        <f t="shared" si="121"/>
        <v>0</v>
      </c>
      <c r="O504">
        <f t="shared" si="131"/>
        <v>0</v>
      </c>
      <c r="P504">
        <f t="shared" si="122"/>
        <v>0</v>
      </c>
      <c r="Q504">
        <f t="shared" si="132"/>
        <v>0</v>
      </c>
      <c r="R504">
        <f t="shared" si="123"/>
        <v>0</v>
      </c>
      <c r="S504">
        <f t="shared" si="133"/>
        <v>1</v>
      </c>
      <c r="T504">
        <f t="shared" si="124"/>
        <v>1</v>
      </c>
      <c r="U504" s="20">
        <f t="shared" si="134"/>
        <v>0</v>
      </c>
      <c r="V504" s="20">
        <f t="shared" si="135"/>
        <v>0</v>
      </c>
      <c r="W504" s="38">
        <v>4.6989700043360187</v>
      </c>
      <c r="X504" s="38">
        <v>605</v>
      </c>
      <c r="Y504" s="20">
        <v>1</v>
      </c>
      <c r="Z504" s="20">
        <v>1</v>
      </c>
    </row>
    <row r="505" spans="1:26">
      <c r="A505" s="38" t="s">
        <v>506</v>
      </c>
      <c r="B505" s="38">
        <v>801</v>
      </c>
      <c r="C505" t="s">
        <v>993</v>
      </c>
      <c r="D505" s="38" t="s">
        <v>507</v>
      </c>
      <c r="E505" t="s">
        <v>993</v>
      </c>
      <c r="F505">
        <f t="shared" si="125"/>
        <v>1</v>
      </c>
      <c r="G505">
        <f t="shared" si="126"/>
        <v>1</v>
      </c>
      <c r="H505" s="20">
        <f t="shared" si="127"/>
        <v>1</v>
      </c>
      <c r="I505">
        <f t="shared" si="128"/>
        <v>0</v>
      </c>
      <c r="J505">
        <f t="shared" si="119"/>
        <v>0</v>
      </c>
      <c r="K505">
        <f t="shared" si="129"/>
        <v>0</v>
      </c>
      <c r="L505">
        <f t="shared" si="120"/>
        <v>0</v>
      </c>
      <c r="M505">
        <f t="shared" si="130"/>
        <v>0</v>
      </c>
      <c r="N505">
        <f t="shared" si="121"/>
        <v>0</v>
      </c>
      <c r="O505">
        <f t="shared" si="131"/>
        <v>0</v>
      </c>
      <c r="P505">
        <f t="shared" si="122"/>
        <v>0</v>
      </c>
      <c r="Q505">
        <f t="shared" si="132"/>
        <v>0</v>
      </c>
      <c r="R505">
        <f t="shared" si="123"/>
        <v>0</v>
      </c>
      <c r="S505">
        <f t="shared" si="133"/>
        <v>1</v>
      </c>
      <c r="T505">
        <f t="shared" si="124"/>
        <v>1</v>
      </c>
      <c r="U505" s="20">
        <f t="shared" si="134"/>
        <v>0</v>
      </c>
      <c r="V505" s="20">
        <f t="shared" si="135"/>
        <v>0</v>
      </c>
      <c r="W505" s="38">
        <v>5.5622928644564746</v>
      </c>
      <c r="X505" s="38">
        <v>3</v>
      </c>
      <c r="Y505" s="20">
        <v>1</v>
      </c>
      <c r="Z505" s="20">
        <v>1</v>
      </c>
    </row>
    <row r="506" spans="1:26">
      <c r="A506" s="38" t="s">
        <v>508</v>
      </c>
      <c r="B506" s="38">
        <v>801</v>
      </c>
      <c r="C506" t="s">
        <v>993</v>
      </c>
      <c r="D506" s="38">
        <v>1505</v>
      </c>
      <c r="E506" t="s">
        <v>994</v>
      </c>
      <c r="F506">
        <f t="shared" si="125"/>
        <v>1</v>
      </c>
      <c r="G506">
        <f t="shared" si="126"/>
        <v>0</v>
      </c>
      <c r="H506" s="20">
        <f t="shared" si="127"/>
        <v>0</v>
      </c>
      <c r="I506">
        <f t="shared" si="128"/>
        <v>0</v>
      </c>
      <c r="J506">
        <f t="shared" si="119"/>
        <v>0</v>
      </c>
      <c r="K506">
        <f t="shared" si="129"/>
        <v>0</v>
      </c>
      <c r="L506">
        <f t="shared" si="120"/>
        <v>0</v>
      </c>
      <c r="M506">
        <f t="shared" si="130"/>
        <v>0</v>
      </c>
      <c r="N506">
        <f t="shared" si="121"/>
        <v>0</v>
      </c>
      <c r="O506">
        <f t="shared" si="131"/>
        <v>0</v>
      </c>
      <c r="P506">
        <f t="shared" si="122"/>
        <v>0</v>
      </c>
      <c r="Q506">
        <f t="shared" si="132"/>
        <v>0</v>
      </c>
      <c r="R506">
        <f t="shared" si="123"/>
        <v>0</v>
      </c>
      <c r="S506">
        <f t="shared" si="133"/>
        <v>1</v>
      </c>
      <c r="T506">
        <f t="shared" si="124"/>
        <v>0</v>
      </c>
      <c r="U506" s="20">
        <f t="shared" si="134"/>
        <v>0</v>
      </c>
      <c r="V506" s="20">
        <f t="shared" si="135"/>
        <v>0</v>
      </c>
      <c r="W506" s="38">
        <v>5.7067177823367583</v>
      </c>
      <c r="X506" s="38">
        <v>112</v>
      </c>
      <c r="Y506" s="20">
        <v>0</v>
      </c>
      <c r="Z506" s="20">
        <v>1</v>
      </c>
    </row>
    <row r="507" spans="1:26">
      <c r="A507" s="38" t="s">
        <v>509</v>
      </c>
      <c r="B507" s="38">
        <v>102</v>
      </c>
      <c r="C507" t="s">
        <v>993</v>
      </c>
      <c r="D507" s="38">
        <v>702</v>
      </c>
      <c r="E507" t="s">
        <v>993</v>
      </c>
      <c r="F507">
        <f t="shared" si="125"/>
        <v>1</v>
      </c>
      <c r="G507">
        <f t="shared" si="126"/>
        <v>1</v>
      </c>
      <c r="H507" s="20">
        <f t="shared" si="127"/>
        <v>0</v>
      </c>
      <c r="I507">
        <f t="shared" si="128"/>
        <v>1</v>
      </c>
      <c r="J507">
        <f t="shared" si="119"/>
        <v>0</v>
      </c>
      <c r="K507">
        <f t="shared" si="129"/>
        <v>0</v>
      </c>
      <c r="L507">
        <f t="shared" si="120"/>
        <v>0</v>
      </c>
      <c r="M507">
        <f t="shared" si="130"/>
        <v>0</v>
      </c>
      <c r="N507">
        <f t="shared" si="121"/>
        <v>0</v>
      </c>
      <c r="O507">
        <f t="shared" si="131"/>
        <v>0</v>
      </c>
      <c r="P507">
        <f t="shared" si="122"/>
        <v>0</v>
      </c>
      <c r="Q507">
        <f t="shared" si="132"/>
        <v>1</v>
      </c>
      <c r="R507">
        <f t="shared" si="123"/>
        <v>0</v>
      </c>
      <c r="S507">
        <f t="shared" si="133"/>
        <v>0</v>
      </c>
      <c r="T507">
        <f t="shared" si="124"/>
        <v>0</v>
      </c>
      <c r="U507" s="20">
        <f t="shared" si="134"/>
        <v>0</v>
      </c>
      <c r="V507" s="20">
        <f t="shared" si="135"/>
        <v>0</v>
      </c>
      <c r="W507" s="38">
        <v>4.173186268412274</v>
      </c>
      <c r="X507" s="38">
        <v>337</v>
      </c>
      <c r="Y507" s="20">
        <v>0</v>
      </c>
      <c r="Z507" s="20">
        <v>1</v>
      </c>
    </row>
    <row r="508" spans="1:26">
      <c r="A508" s="38" t="s">
        <v>510</v>
      </c>
      <c r="B508" s="38">
        <v>602</v>
      </c>
      <c r="C508" t="s">
        <v>994</v>
      </c>
      <c r="D508" s="38">
        <v>801</v>
      </c>
      <c r="E508" t="s">
        <v>993</v>
      </c>
      <c r="F508">
        <f t="shared" si="125"/>
        <v>1</v>
      </c>
      <c r="G508">
        <f t="shared" si="126"/>
        <v>0</v>
      </c>
      <c r="H508" s="20">
        <f t="shared" si="127"/>
        <v>1</v>
      </c>
      <c r="I508">
        <f t="shared" si="128"/>
        <v>0</v>
      </c>
      <c r="J508">
        <f t="shared" si="119"/>
        <v>0</v>
      </c>
      <c r="K508">
        <f t="shared" si="129"/>
        <v>0</v>
      </c>
      <c r="L508">
        <f t="shared" si="120"/>
        <v>0</v>
      </c>
      <c r="M508">
        <f t="shared" si="130"/>
        <v>0</v>
      </c>
      <c r="N508">
        <f t="shared" si="121"/>
        <v>0</v>
      </c>
      <c r="O508">
        <f t="shared" si="131"/>
        <v>0</v>
      </c>
      <c r="P508">
        <f t="shared" si="122"/>
        <v>0</v>
      </c>
      <c r="Q508">
        <f t="shared" si="132"/>
        <v>0</v>
      </c>
      <c r="R508">
        <f t="shared" si="123"/>
        <v>0</v>
      </c>
      <c r="S508">
        <f t="shared" si="133"/>
        <v>1</v>
      </c>
      <c r="T508">
        <f t="shared" si="124"/>
        <v>1</v>
      </c>
      <c r="U508" s="20">
        <f t="shared" si="134"/>
        <v>0</v>
      </c>
      <c r="V508" s="20">
        <f t="shared" si="135"/>
        <v>0</v>
      </c>
      <c r="W508" s="38">
        <v>3.3598354823398879</v>
      </c>
      <c r="X508" s="38">
        <v>260</v>
      </c>
      <c r="Y508" s="20">
        <v>1</v>
      </c>
      <c r="Z508" s="20">
        <v>1</v>
      </c>
    </row>
    <row r="509" spans="1:26">
      <c r="A509" s="38" t="s">
        <v>511</v>
      </c>
      <c r="B509" s="38">
        <v>801</v>
      </c>
      <c r="C509" t="s">
        <v>993</v>
      </c>
      <c r="D509" s="38" t="s">
        <v>507</v>
      </c>
      <c r="E509" t="s">
        <v>993</v>
      </c>
      <c r="F509">
        <f t="shared" si="125"/>
        <v>1</v>
      </c>
      <c r="G509">
        <f t="shared" si="126"/>
        <v>1</v>
      </c>
      <c r="H509" s="20">
        <f t="shared" si="127"/>
        <v>1</v>
      </c>
      <c r="I509">
        <f t="shared" si="128"/>
        <v>0</v>
      </c>
      <c r="J509">
        <f t="shared" si="119"/>
        <v>0</v>
      </c>
      <c r="K509">
        <f t="shared" si="129"/>
        <v>0</v>
      </c>
      <c r="L509">
        <f t="shared" si="120"/>
        <v>0</v>
      </c>
      <c r="M509">
        <f t="shared" si="130"/>
        <v>0</v>
      </c>
      <c r="N509">
        <f t="shared" si="121"/>
        <v>0</v>
      </c>
      <c r="O509">
        <f t="shared" si="131"/>
        <v>0</v>
      </c>
      <c r="P509">
        <f t="shared" si="122"/>
        <v>0</v>
      </c>
      <c r="Q509">
        <f t="shared" si="132"/>
        <v>0</v>
      </c>
      <c r="R509">
        <f t="shared" si="123"/>
        <v>0</v>
      </c>
      <c r="S509">
        <f t="shared" si="133"/>
        <v>1</v>
      </c>
      <c r="T509">
        <f t="shared" si="124"/>
        <v>1</v>
      </c>
      <c r="U509" s="20">
        <f t="shared" si="134"/>
        <v>0</v>
      </c>
      <c r="V509" s="20">
        <f t="shared" si="135"/>
        <v>0</v>
      </c>
      <c r="W509" s="38">
        <v>4.5352941200427708</v>
      </c>
      <c r="X509" s="38">
        <v>232</v>
      </c>
      <c r="Y509" s="20">
        <v>1</v>
      </c>
      <c r="Z509" s="20">
        <v>1</v>
      </c>
    </row>
    <row r="510" spans="1:26">
      <c r="A510" s="38" t="s">
        <v>512</v>
      </c>
      <c r="B510" s="38">
        <v>801</v>
      </c>
      <c r="C510" t="s">
        <v>993</v>
      </c>
      <c r="D510" s="38">
        <v>1402</v>
      </c>
      <c r="E510" t="s">
        <v>993</v>
      </c>
      <c r="F510">
        <f t="shared" si="125"/>
        <v>1</v>
      </c>
      <c r="G510">
        <f t="shared" si="126"/>
        <v>1</v>
      </c>
      <c r="H510" s="20">
        <f t="shared" si="127"/>
        <v>0</v>
      </c>
      <c r="I510">
        <f t="shared" si="128"/>
        <v>0</v>
      </c>
      <c r="J510">
        <f t="shared" si="119"/>
        <v>0</v>
      </c>
      <c r="K510">
        <f t="shared" si="129"/>
        <v>0</v>
      </c>
      <c r="L510">
        <f t="shared" si="120"/>
        <v>0</v>
      </c>
      <c r="M510">
        <f t="shared" si="130"/>
        <v>0</v>
      </c>
      <c r="N510">
        <f t="shared" si="121"/>
        <v>0</v>
      </c>
      <c r="O510">
        <f t="shared" si="131"/>
        <v>0</v>
      </c>
      <c r="P510">
        <f t="shared" si="122"/>
        <v>0</v>
      </c>
      <c r="Q510">
        <f t="shared" si="132"/>
        <v>0</v>
      </c>
      <c r="R510">
        <f t="shared" si="123"/>
        <v>0</v>
      </c>
      <c r="S510">
        <f t="shared" si="133"/>
        <v>1</v>
      </c>
      <c r="T510">
        <f t="shared" si="124"/>
        <v>0</v>
      </c>
      <c r="U510" s="20">
        <f t="shared" si="134"/>
        <v>0</v>
      </c>
      <c r="V510" s="20">
        <f t="shared" si="135"/>
        <v>0</v>
      </c>
      <c r="W510" s="38">
        <v>4.563481085394411</v>
      </c>
      <c r="X510" s="38">
        <v>46</v>
      </c>
      <c r="Y510" s="20">
        <v>0</v>
      </c>
      <c r="Z510" s="20">
        <v>1</v>
      </c>
    </row>
    <row r="511" spans="1:26">
      <c r="A511" s="38" t="s">
        <v>513</v>
      </c>
      <c r="B511" s="38">
        <v>303</v>
      </c>
      <c r="C511" t="s">
        <v>993</v>
      </c>
      <c r="D511" s="38" t="s">
        <v>507</v>
      </c>
      <c r="E511" t="s">
        <v>993</v>
      </c>
      <c r="F511">
        <f t="shared" si="125"/>
        <v>1</v>
      </c>
      <c r="G511">
        <f t="shared" si="126"/>
        <v>1</v>
      </c>
      <c r="H511" s="20">
        <f t="shared" si="127"/>
        <v>0</v>
      </c>
      <c r="I511">
        <f t="shared" si="128"/>
        <v>0</v>
      </c>
      <c r="J511">
        <f t="shared" si="119"/>
        <v>0</v>
      </c>
      <c r="K511">
        <f t="shared" si="129"/>
        <v>0</v>
      </c>
      <c r="L511">
        <f t="shared" si="120"/>
        <v>0</v>
      </c>
      <c r="M511">
        <f t="shared" si="130"/>
        <v>1</v>
      </c>
      <c r="N511">
        <f t="shared" si="121"/>
        <v>0</v>
      </c>
      <c r="O511">
        <f t="shared" si="131"/>
        <v>0</v>
      </c>
      <c r="P511">
        <f t="shared" si="122"/>
        <v>0</v>
      </c>
      <c r="Q511">
        <f t="shared" si="132"/>
        <v>0</v>
      </c>
      <c r="R511">
        <f t="shared" si="123"/>
        <v>0</v>
      </c>
      <c r="S511">
        <f t="shared" si="133"/>
        <v>0</v>
      </c>
      <c r="T511">
        <f t="shared" si="124"/>
        <v>0</v>
      </c>
      <c r="U511" s="20">
        <f t="shared" si="134"/>
        <v>0</v>
      </c>
      <c r="V511" s="20">
        <f t="shared" si="135"/>
        <v>0</v>
      </c>
      <c r="W511" s="38">
        <v>5.6522463410033232</v>
      </c>
      <c r="X511" s="38">
        <v>2</v>
      </c>
      <c r="Y511" s="20">
        <v>0</v>
      </c>
      <c r="Z511" s="20">
        <v>1</v>
      </c>
    </row>
    <row r="512" spans="1:26">
      <c r="A512" s="38" t="s">
        <v>514</v>
      </c>
      <c r="B512" s="38">
        <v>801</v>
      </c>
      <c r="C512" t="s">
        <v>993</v>
      </c>
      <c r="D512" s="38" t="s">
        <v>507</v>
      </c>
      <c r="E512" t="s">
        <v>993</v>
      </c>
      <c r="F512">
        <f t="shared" si="125"/>
        <v>1</v>
      </c>
      <c r="G512">
        <f t="shared" si="126"/>
        <v>1</v>
      </c>
      <c r="H512" s="20">
        <f t="shared" si="127"/>
        <v>0</v>
      </c>
      <c r="I512">
        <f t="shared" si="128"/>
        <v>0</v>
      </c>
      <c r="J512">
        <f t="shared" si="119"/>
        <v>0</v>
      </c>
      <c r="K512">
        <f t="shared" si="129"/>
        <v>0</v>
      </c>
      <c r="L512">
        <f t="shared" si="120"/>
        <v>0</v>
      </c>
      <c r="M512">
        <f t="shared" si="130"/>
        <v>0</v>
      </c>
      <c r="N512">
        <f t="shared" si="121"/>
        <v>0</v>
      </c>
      <c r="O512">
        <f t="shared" si="131"/>
        <v>0</v>
      </c>
      <c r="P512">
        <f t="shared" si="122"/>
        <v>0</v>
      </c>
      <c r="Q512">
        <f t="shared" si="132"/>
        <v>0</v>
      </c>
      <c r="R512">
        <f t="shared" si="123"/>
        <v>0</v>
      </c>
      <c r="S512">
        <f t="shared" si="133"/>
        <v>1</v>
      </c>
      <c r="T512">
        <f t="shared" si="124"/>
        <v>0</v>
      </c>
      <c r="U512" s="20">
        <f t="shared" si="134"/>
        <v>0</v>
      </c>
      <c r="V512" s="20">
        <f t="shared" si="135"/>
        <v>0</v>
      </c>
      <c r="W512" s="38">
        <v>5.973589623427257</v>
      </c>
      <c r="X512" s="38">
        <v>10</v>
      </c>
      <c r="Y512" s="20">
        <v>0</v>
      </c>
      <c r="Z512" s="20">
        <v>1</v>
      </c>
    </row>
    <row r="513" spans="1:26">
      <c r="A513" s="38" t="s">
        <v>515</v>
      </c>
      <c r="B513" s="38">
        <v>702</v>
      </c>
      <c r="C513" t="s">
        <v>993</v>
      </c>
      <c r="D513" s="38">
        <v>1505</v>
      </c>
      <c r="E513" t="s">
        <v>994</v>
      </c>
      <c r="F513">
        <f t="shared" si="125"/>
        <v>1</v>
      </c>
      <c r="G513">
        <f t="shared" si="126"/>
        <v>0</v>
      </c>
      <c r="H513" s="20">
        <f t="shared" si="127"/>
        <v>1</v>
      </c>
      <c r="I513">
        <f t="shared" si="128"/>
        <v>0</v>
      </c>
      <c r="J513">
        <f t="shared" ref="J513:J536" si="136">IF(AND(I513=1,Y513=1),1,0)</f>
        <v>0</v>
      </c>
      <c r="K513">
        <f t="shared" si="129"/>
        <v>0</v>
      </c>
      <c r="L513">
        <f t="shared" ref="L513:L536" si="137">IF(AND(K513=1,Y513=1),1,0)</f>
        <v>0</v>
      </c>
      <c r="M513">
        <f t="shared" si="130"/>
        <v>0</v>
      </c>
      <c r="N513">
        <f t="shared" ref="N513:N536" si="138">IF(AND(M513=1,Y513=1),1,0)</f>
        <v>0</v>
      </c>
      <c r="O513">
        <f t="shared" si="131"/>
        <v>0</v>
      </c>
      <c r="P513">
        <f t="shared" ref="P513:P536" si="139">IF(AND(O513=1,Y513=1),1,0)</f>
        <v>0</v>
      </c>
      <c r="Q513">
        <f t="shared" si="132"/>
        <v>1</v>
      </c>
      <c r="R513">
        <f t="shared" ref="R513:R536" si="140">IF(AND(Q513=1,Y513=1),1,0)</f>
        <v>1</v>
      </c>
      <c r="S513">
        <f t="shared" si="133"/>
        <v>0</v>
      </c>
      <c r="T513">
        <f t="shared" ref="T513:T536" si="141">IF(AND(S513=1,Y513=1),1,0)</f>
        <v>0</v>
      </c>
      <c r="U513" s="20">
        <f t="shared" si="134"/>
        <v>0</v>
      </c>
      <c r="V513" s="20">
        <f t="shared" si="135"/>
        <v>0</v>
      </c>
      <c r="W513" s="38">
        <v>4.9680157139936414</v>
      </c>
      <c r="X513" s="38">
        <v>236</v>
      </c>
      <c r="Y513" s="20">
        <v>1</v>
      </c>
      <c r="Z513" s="20">
        <v>1</v>
      </c>
    </row>
    <row r="514" spans="1:26">
      <c r="A514" s="38" t="s">
        <v>516</v>
      </c>
      <c r="B514" s="38">
        <v>102</v>
      </c>
      <c r="C514" t="s">
        <v>993</v>
      </c>
      <c r="D514" s="38">
        <v>701</v>
      </c>
      <c r="E514" t="s">
        <v>993</v>
      </c>
      <c r="F514">
        <f t="shared" ref="F514:F536" si="142">IF(OR(C514="C1",E514="C1"),1,0)</f>
        <v>1</v>
      </c>
      <c r="G514">
        <f t="shared" ref="G514:G536" si="143">IF(C514=E514,1,0)</f>
        <v>1</v>
      </c>
      <c r="H514" s="20">
        <f t="shared" ref="H514:H536" si="144">IF(AND(F514=1,Y514=1),1,0)</f>
        <v>1</v>
      </c>
      <c r="I514">
        <f t="shared" ref="I514:I536" si="145">IF(OR(B514=102,D514=102),1,0)</f>
        <v>1</v>
      </c>
      <c r="J514">
        <f t="shared" si="136"/>
        <v>1</v>
      </c>
      <c r="K514">
        <f t="shared" ref="K514:K536" si="146">IF(OR(B514=302,D514=302),1,0)</f>
        <v>0</v>
      </c>
      <c r="L514">
        <f t="shared" si="137"/>
        <v>0</v>
      </c>
      <c r="M514">
        <f t="shared" ref="M514:M536" si="147">IF(OR(B514=303,D514=303),1,0)</f>
        <v>0</v>
      </c>
      <c r="N514">
        <f t="shared" si="138"/>
        <v>0</v>
      </c>
      <c r="O514">
        <f t="shared" ref="O514:O536" si="148">IF(OR(B514=304,D514=304),1,0)</f>
        <v>0</v>
      </c>
      <c r="P514">
        <f t="shared" si="139"/>
        <v>0</v>
      </c>
      <c r="Q514">
        <f t="shared" ref="Q514:Q536" si="149">IF(OR(B514=702,D514=702),1,0)</f>
        <v>0</v>
      </c>
      <c r="R514">
        <f t="shared" si="140"/>
        <v>0</v>
      </c>
      <c r="S514">
        <f t="shared" ref="S514:S536" si="150">IF(OR(B514=801,D514=801),1,0)</f>
        <v>0</v>
      </c>
      <c r="T514">
        <f t="shared" si="141"/>
        <v>0</v>
      </c>
      <c r="U514" s="20">
        <f t="shared" ref="U514:U536" si="151">IF(OR(B514=1202,D514=1202),1,0)</f>
        <v>0</v>
      </c>
      <c r="V514" s="20">
        <f t="shared" ref="V514:V536" si="152">IF(AND(U514=1,Y514=1),1,0)</f>
        <v>0</v>
      </c>
      <c r="W514" s="38">
        <v>5.5587085705331658</v>
      </c>
      <c r="X514" s="38">
        <v>227</v>
      </c>
      <c r="Y514" s="20">
        <v>1</v>
      </c>
      <c r="Z514" s="20">
        <v>0</v>
      </c>
    </row>
    <row r="515" spans="1:26">
      <c r="A515" s="38" t="s">
        <v>517</v>
      </c>
      <c r="B515" s="38">
        <v>102</v>
      </c>
      <c r="C515" t="s">
        <v>993</v>
      </c>
      <c r="D515" s="38">
        <v>1505</v>
      </c>
      <c r="E515" t="s">
        <v>994</v>
      </c>
      <c r="F515">
        <f t="shared" si="142"/>
        <v>1</v>
      </c>
      <c r="G515">
        <f t="shared" si="143"/>
        <v>0</v>
      </c>
      <c r="H515" s="20">
        <f t="shared" si="144"/>
        <v>0</v>
      </c>
      <c r="I515">
        <f t="shared" si="145"/>
        <v>1</v>
      </c>
      <c r="J515">
        <f t="shared" si="136"/>
        <v>0</v>
      </c>
      <c r="K515">
        <f t="shared" si="146"/>
        <v>0</v>
      </c>
      <c r="L515">
        <f t="shared" si="137"/>
        <v>0</v>
      </c>
      <c r="M515">
        <f t="shared" si="147"/>
        <v>0</v>
      </c>
      <c r="N515">
        <f t="shared" si="138"/>
        <v>0</v>
      </c>
      <c r="O515">
        <f t="shared" si="148"/>
        <v>0</v>
      </c>
      <c r="P515">
        <f t="shared" si="139"/>
        <v>0</v>
      </c>
      <c r="Q515">
        <f t="shared" si="149"/>
        <v>0</v>
      </c>
      <c r="R515">
        <f t="shared" si="140"/>
        <v>0</v>
      </c>
      <c r="S515">
        <f t="shared" si="150"/>
        <v>0</v>
      </c>
      <c r="T515">
        <f t="shared" si="141"/>
        <v>0</v>
      </c>
      <c r="U515" s="20">
        <f t="shared" si="151"/>
        <v>0</v>
      </c>
      <c r="V515" s="20">
        <f t="shared" si="152"/>
        <v>0</v>
      </c>
      <c r="W515" s="38">
        <v>4.6042260530844699</v>
      </c>
      <c r="X515" s="38">
        <v>171</v>
      </c>
      <c r="Y515" s="20">
        <v>0</v>
      </c>
      <c r="Z515" s="20">
        <v>1</v>
      </c>
    </row>
    <row r="516" spans="1:26">
      <c r="A516" s="38" t="s">
        <v>518</v>
      </c>
      <c r="B516" s="38">
        <v>701</v>
      </c>
      <c r="C516" t="s">
        <v>993</v>
      </c>
      <c r="D516" s="38">
        <v>1505</v>
      </c>
      <c r="E516" t="s">
        <v>994</v>
      </c>
      <c r="F516">
        <f t="shared" si="142"/>
        <v>1</v>
      </c>
      <c r="G516">
        <f t="shared" si="143"/>
        <v>0</v>
      </c>
      <c r="H516" s="20">
        <f t="shared" si="144"/>
        <v>1</v>
      </c>
      <c r="I516">
        <f t="shared" si="145"/>
        <v>0</v>
      </c>
      <c r="J516">
        <f t="shared" si="136"/>
        <v>0</v>
      </c>
      <c r="K516">
        <f t="shared" si="146"/>
        <v>0</v>
      </c>
      <c r="L516">
        <f t="shared" si="137"/>
        <v>0</v>
      </c>
      <c r="M516">
        <f t="shared" si="147"/>
        <v>0</v>
      </c>
      <c r="N516">
        <f t="shared" si="138"/>
        <v>0</v>
      </c>
      <c r="O516">
        <f t="shared" si="148"/>
        <v>0</v>
      </c>
      <c r="P516">
        <f t="shared" si="139"/>
        <v>0</v>
      </c>
      <c r="Q516">
        <f t="shared" si="149"/>
        <v>0</v>
      </c>
      <c r="R516">
        <f t="shared" si="140"/>
        <v>0</v>
      </c>
      <c r="S516">
        <f t="shared" si="150"/>
        <v>0</v>
      </c>
      <c r="T516">
        <f t="shared" si="141"/>
        <v>0</v>
      </c>
      <c r="U516" s="20">
        <f t="shared" si="151"/>
        <v>0</v>
      </c>
      <c r="V516" s="20">
        <f t="shared" si="152"/>
        <v>0</v>
      </c>
      <c r="W516" s="38">
        <v>4.6444385894678382</v>
      </c>
      <c r="X516" s="38">
        <v>198</v>
      </c>
      <c r="Y516" s="20">
        <v>1</v>
      </c>
      <c r="Z516" s="20">
        <v>0</v>
      </c>
    </row>
    <row r="517" spans="1:26">
      <c r="A517" s="38" t="s">
        <v>519</v>
      </c>
      <c r="B517" s="38">
        <v>102</v>
      </c>
      <c r="C517" t="s">
        <v>993</v>
      </c>
      <c r="D517" s="38">
        <v>801</v>
      </c>
      <c r="E517" t="s">
        <v>993</v>
      </c>
      <c r="F517">
        <f t="shared" si="142"/>
        <v>1</v>
      </c>
      <c r="G517">
        <f t="shared" si="143"/>
        <v>1</v>
      </c>
      <c r="H517" s="20">
        <f t="shared" si="144"/>
        <v>0</v>
      </c>
      <c r="I517">
        <f t="shared" si="145"/>
        <v>1</v>
      </c>
      <c r="J517">
        <f t="shared" si="136"/>
        <v>0</v>
      </c>
      <c r="K517">
        <f t="shared" si="146"/>
        <v>0</v>
      </c>
      <c r="L517">
        <f t="shared" si="137"/>
        <v>0</v>
      </c>
      <c r="M517">
        <f t="shared" si="147"/>
        <v>0</v>
      </c>
      <c r="N517">
        <f t="shared" si="138"/>
        <v>0</v>
      </c>
      <c r="O517">
        <f t="shared" si="148"/>
        <v>0</v>
      </c>
      <c r="P517">
        <f t="shared" si="139"/>
        <v>0</v>
      </c>
      <c r="Q517">
        <f t="shared" si="149"/>
        <v>0</v>
      </c>
      <c r="R517">
        <f t="shared" si="140"/>
        <v>0</v>
      </c>
      <c r="S517">
        <f t="shared" si="150"/>
        <v>1</v>
      </c>
      <c r="T517">
        <f t="shared" si="141"/>
        <v>0</v>
      </c>
      <c r="U517" s="20">
        <f t="shared" si="151"/>
        <v>0</v>
      </c>
      <c r="V517" s="20">
        <f t="shared" si="152"/>
        <v>0</v>
      </c>
      <c r="W517" s="38">
        <v>5.3838153659804311</v>
      </c>
      <c r="X517" s="38">
        <v>388</v>
      </c>
      <c r="Y517" s="20">
        <v>0</v>
      </c>
      <c r="Z517" s="20">
        <v>1</v>
      </c>
    </row>
    <row r="518" spans="1:26">
      <c r="A518" s="38" t="s">
        <v>520</v>
      </c>
      <c r="B518" s="38">
        <v>702</v>
      </c>
      <c r="C518" t="s">
        <v>993</v>
      </c>
      <c r="D518" s="38">
        <v>1203</v>
      </c>
      <c r="E518" t="s">
        <v>993</v>
      </c>
      <c r="F518">
        <f t="shared" si="142"/>
        <v>1</v>
      </c>
      <c r="G518">
        <f t="shared" si="143"/>
        <v>1</v>
      </c>
      <c r="H518" s="20">
        <f t="shared" si="144"/>
        <v>0</v>
      </c>
      <c r="I518">
        <f t="shared" si="145"/>
        <v>0</v>
      </c>
      <c r="J518">
        <f t="shared" si="136"/>
        <v>0</v>
      </c>
      <c r="K518">
        <f t="shared" si="146"/>
        <v>0</v>
      </c>
      <c r="L518">
        <f t="shared" si="137"/>
        <v>0</v>
      </c>
      <c r="M518">
        <f t="shared" si="147"/>
        <v>0</v>
      </c>
      <c r="N518">
        <f t="shared" si="138"/>
        <v>0</v>
      </c>
      <c r="O518">
        <f t="shared" si="148"/>
        <v>0</v>
      </c>
      <c r="P518">
        <f t="shared" si="139"/>
        <v>0</v>
      </c>
      <c r="Q518">
        <f t="shared" si="149"/>
        <v>1</v>
      </c>
      <c r="R518">
        <f t="shared" si="140"/>
        <v>0</v>
      </c>
      <c r="S518">
        <f t="shared" si="150"/>
        <v>0</v>
      </c>
      <c r="T518">
        <f t="shared" si="141"/>
        <v>0</v>
      </c>
      <c r="U518" s="20">
        <f t="shared" si="151"/>
        <v>0</v>
      </c>
      <c r="V518" s="20">
        <f t="shared" si="152"/>
        <v>0</v>
      </c>
      <c r="W518" s="38">
        <v>3.6242820958356683</v>
      </c>
      <c r="X518" s="38">
        <v>1042</v>
      </c>
      <c r="Y518" s="20">
        <v>0</v>
      </c>
      <c r="Z518" s="20">
        <v>1</v>
      </c>
    </row>
    <row r="519" spans="1:26">
      <c r="A519" s="38" t="s">
        <v>521</v>
      </c>
      <c r="B519" s="38">
        <v>701</v>
      </c>
      <c r="C519" t="s">
        <v>993</v>
      </c>
      <c r="D519" s="38">
        <v>801</v>
      </c>
      <c r="E519" t="s">
        <v>993</v>
      </c>
      <c r="F519">
        <f t="shared" si="142"/>
        <v>1</v>
      </c>
      <c r="G519">
        <f t="shared" si="143"/>
        <v>1</v>
      </c>
      <c r="H519" s="20">
        <f t="shared" si="144"/>
        <v>1</v>
      </c>
      <c r="I519">
        <f t="shared" si="145"/>
        <v>0</v>
      </c>
      <c r="J519">
        <f t="shared" si="136"/>
        <v>0</v>
      </c>
      <c r="K519">
        <f t="shared" si="146"/>
        <v>0</v>
      </c>
      <c r="L519">
        <f t="shared" si="137"/>
        <v>0</v>
      </c>
      <c r="M519">
        <f t="shared" si="147"/>
        <v>0</v>
      </c>
      <c r="N519">
        <f t="shared" si="138"/>
        <v>0</v>
      </c>
      <c r="O519">
        <f t="shared" si="148"/>
        <v>0</v>
      </c>
      <c r="P519">
        <f t="shared" si="139"/>
        <v>0</v>
      </c>
      <c r="Q519">
        <f t="shared" si="149"/>
        <v>0</v>
      </c>
      <c r="R519">
        <f t="shared" si="140"/>
        <v>0</v>
      </c>
      <c r="S519">
        <f t="shared" si="150"/>
        <v>1</v>
      </c>
      <c r="T519">
        <f t="shared" si="141"/>
        <v>1</v>
      </c>
      <c r="U519" s="20">
        <f t="shared" si="151"/>
        <v>0</v>
      </c>
      <c r="V519" s="20">
        <f t="shared" si="152"/>
        <v>0</v>
      </c>
      <c r="W519" s="38">
        <v>4.1931245983544612</v>
      </c>
      <c r="X519" s="38">
        <v>387</v>
      </c>
      <c r="Y519" s="20">
        <v>1</v>
      </c>
      <c r="Z519" s="20">
        <v>1</v>
      </c>
    </row>
    <row r="520" spans="1:26">
      <c r="A520" s="38" t="s">
        <v>522</v>
      </c>
      <c r="B520" s="38">
        <v>1202</v>
      </c>
      <c r="C520" t="s">
        <v>993</v>
      </c>
      <c r="D520" s="38" t="s">
        <v>507</v>
      </c>
      <c r="E520" t="s">
        <v>993</v>
      </c>
      <c r="F520">
        <f t="shared" si="142"/>
        <v>1</v>
      </c>
      <c r="G520">
        <f t="shared" si="143"/>
        <v>1</v>
      </c>
      <c r="H520" s="20">
        <f t="shared" si="144"/>
        <v>0</v>
      </c>
      <c r="I520">
        <f t="shared" si="145"/>
        <v>0</v>
      </c>
      <c r="J520">
        <f t="shared" si="136"/>
        <v>0</v>
      </c>
      <c r="K520">
        <f t="shared" si="146"/>
        <v>0</v>
      </c>
      <c r="L520">
        <f t="shared" si="137"/>
        <v>0</v>
      </c>
      <c r="M520">
        <f t="shared" si="147"/>
        <v>0</v>
      </c>
      <c r="N520">
        <f t="shared" si="138"/>
        <v>0</v>
      </c>
      <c r="O520">
        <f t="shared" si="148"/>
        <v>0</v>
      </c>
      <c r="P520">
        <f t="shared" si="139"/>
        <v>0</v>
      </c>
      <c r="Q520">
        <f t="shared" si="149"/>
        <v>0</v>
      </c>
      <c r="R520">
        <f t="shared" si="140"/>
        <v>0</v>
      </c>
      <c r="S520">
        <f t="shared" si="150"/>
        <v>0</v>
      </c>
      <c r="T520">
        <f t="shared" si="141"/>
        <v>0</v>
      </c>
      <c r="U520" s="20">
        <f t="shared" si="151"/>
        <v>1</v>
      </c>
      <c r="V520" s="20">
        <f t="shared" si="152"/>
        <v>0</v>
      </c>
      <c r="W520" s="38">
        <v>2.8305886686851442</v>
      </c>
      <c r="X520" s="38">
        <v>375</v>
      </c>
      <c r="Y520" s="20">
        <v>0</v>
      </c>
      <c r="Z520" s="20">
        <v>1</v>
      </c>
    </row>
    <row r="521" spans="1:26">
      <c r="A521" s="38" t="s">
        <v>523</v>
      </c>
      <c r="B521" s="38">
        <v>302</v>
      </c>
      <c r="C521" t="s">
        <v>993</v>
      </c>
      <c r="D521" s="38" t="s">
        <v>507</v>
      </c>
      <c r="E521" t="s">
        <v>993</v>
      </c>
      <c r="F521">
        <f t="shared" si="142"/>
        <v>1</v>
      </c>
      <c r="G521">
        <f t="shared" si="143"/>
        <v>1</v>
      </c>
      <c r="H521" s="20">
        <f t="shared" si="144"/>
        <v>0</v>
      </c>
      <c r="I521">
        <f t="shared" si="145"/>
        <v>0</v>
      </c>
      <c r="J521">
        <f t="shared" si="136"/>
        <v>0</v>
      </c>
      <c r="K521">
        <f t="shared" si="146"/>
        <v>1</v>
      </c>
      <c r="L521">
        <f t="shared" si="137"/>
        <v>0</v>
      </c>
      <c r="M521">
        <f t="shared" si="147"/>
        <v>0</v>
      </c>
      <c r="N521">
        <f t="shared" si="138"/>
        <v>0</v>
      </c>
      <c r="O521">
        <f t="shared" si="148"/>
        <v>0</v>
      </c>
      <c r="P521">
        <f t="shared" si="139"/>
        <v>0</v>
      </c>
      <c r="Q521">
        <f t="shared" si="149"/>
        <v>0</v>
      </c>
      <c r="R521">
        <f t="shared" si="140"/>
        <v>0</v>
      </c>
      <c r="S521">
        <f t="shared" si="150"/>
        <v>0</v>
      </c>
      <c r="T521">
        <f t="shared" si="141"/>
        <v>0</v>
      </c>
      <c r="U521" s="20">
        <f t="shared" si="151"/>
        <v>0</v>
      </c>
      <c r="V521" s="20">
        <f t="shared" si="152"/>
        <v>0</v>
      </c>
      <c r="W521" s="38">
        <v>4.394451680826216</v>
      </c>
      <c r="X521" s="38">
        <v>502</v>
      </c>
      <c r="Y521" s="20">
        <v>0</v>
      </c>
      <c r="Z521" s="20">
        <v>1</v>
      </c>
    </row>
    <row r="522" spans="1:26">
      <c r="A522" s="38" t="s">
        <v>524</v>
      </c>
      <c r="B522" s="38">
        <v>102</v>
      </c>
      <c r="C522" t="s">
        <v>993</v>
      </c>
      <c r="D522" s="38" t="s">
        <v>507</v>
      </c>
      <c r="E522" t="s">
        <v>993</v>
      </c>
      <c r="F522">
        <f t="shared" si="142"/>
        <v>1</v>
      </c>
      <c r="G522">
        <f t="shared" si="143"/>
        <v>1</v>
      </c>
      <c r="H522" s="20">
        <f t="shared" si="144"/>
        <v>0</v>
      </c>
      <c r="I522">
        <f t="shared" si="145"/>
        <v>1</v>
      </c>
      <c r="J522">
        <f t="shared" si="136"/>
        <v>0</v>
      </c>
      <c r="K522">
        <f t="shared" si="146"/>
        <v>0</v>
      </c>
      <c r="L522">
        <f t="shared" si="137"/>
        <v>0</v>
      </c>
      <c r="M522">
        <f t="shared" si="147"/>
        <v>0</v>
      </c>
      <c r="N522">
        <f t="shared" si="138"/>
        <v>0</v>
      </c>
      <c r="O522">
        <f t="shared" si="148"/>
        <v>0</v>
      </c>
      <c r="P522">
        <f t="shared" si="139"/>
        <v>0</v>
      </c>
      <c r="Q522">
        <f t="shared" si="149"/>
        <v>0</v>
      </c>
      <c r="R522">
        <f t="shared" si="140"/>
        <v>0</v>
      </c>
      <c r="S522">
        <f t="shared" si="150"/>
        <v>0</v>
      </c>
      <c r="T522">
        <f t="shared" si="141"/>
        <v>0</v>
      </c>
      <c r="U522" s="20">
        <f t="shared" si="151"/>
        <v>0</v>
      </c>
      <c r="V522" s="20">
        <f t="shared" si="152"/>
        <v>0</v>
      </c>
      <c r="W522" s="38">
        <v>4.7581546219673898</v>
      </c>
      <c r="X522" s="38">
        <v>273</v>
      </c>
      <c r="Y522" s="20">
        <v>0</v>
      </c>
      <c r="Z522" s="20">
        <v>1</v>
      </c>
    </row>
    <row r="523" spans="1:26">
      <c r="A523" s="38" t="s">
        <v>525</v>
      </c>
      <c r="B523" s="38">
        <v>102</v>
      </c>
      <c r="C523" t="s">
        <v>993</v>
      </c>
      <c r="D523" s="38">
        <v>702</v>
      </c>
      <c r="E523" t="s">
        <v>993</v>
      </c>
      <c r="F523">
        <f t="shared" si="142"/>
        <v>1</v>
      </c>
      <c r="G523">
        <f t="shared" si="143"/>
        <v>1</v>
      </c>
      <c r="H523" s="20">
        <f t="shared" si="144"/>
        <v>0</v>
      </c>
      <c r="I523">
        <f t="shared" si="145"/>
        <v>1</v>
      </c>
      <c r="J523">
        <f t="shared" si="136"/>
        <v>0</v>
      </c>
      <c r="K523">
        <f t="shared" si="146"/>
        <v>0</v>
      </c>
      <c r="L523">
        <f t="shared" si="137"/>
        <v>0</v>
      </c>
      <c r="M523">
        <f t="shared" si="147"/>
        <v>0</v>
      </c>
      <c r="N523">
        <f t="shared" si="138"/>
        <v>0</v>
      </c>
      <c r="O523">
        <f t="shared" si="148"/>
        <v>0</v>
      </c>
      <c r="P523">
        <f t="shared" si="139"/>
        <v>0</v>
      </c>
      <c r="Q523">
        <f t="shared" si="149"/>
        <v>1</v>
      </c>
      <c r="R523">
        <f t="shared" si="140"/>
        <v>0</v>
      </c>
      <c r="S523">
        <f t="shared" si="150"/>
        <v>0</v>
      </c>
      <c r="T523">
        <f t="shared" si="141"/>
        <v>0</v>
      </c>
      <c r="U523" s="20">
        <f t="shared" si="151"/>
        <v>0</v>
      </c>
      <c r="V523" s="20">
        <f t="shared" si="152"/>
        <v>0</v>
      </c>
      <c r="W523" s="38">
        <v>5.7656685547590145</v>
      </c>
      <c r="X523" s="38">
        <v>117</v>
      </c>
      <c r="Y523" s="20">
        <v>0</v>
      </c>
      <c r="Z523" s="20">
        <v>1</v>
      </c>
    </row>
    <row r="524" spans="1:26">
      <c r="A524" s="38" t="s">
        <v>526</v>
      </c>
      <c r="B524" s="38">
        <v>403</v>
      </c>
      <c r="C524" t="s">
        <v>994</v>
      </c>
      <c r="D524" s="38">
        <v>801</v>
      </c>
      <c r="E524" t="s">
        <v>993</v>
      </c>
      <c r="F524">
        <f t="shared" si="142"/>
        <v>1</v>
      </c>
      <c r="G524">
        <f t="shared" si="143"/>
        <v>0</v>
      </c>
      <c r="H524" s="20">
        <f t="shared" si="144"/>
        <v>1</v>
      </c>
      <c r="I524">
        <f t="shared" si="145"/>
        <v>0</v>
      </c>
      <c r="J524">
        <f t="shared" si="136"/>
        <v>0</v>
      </c>
      <c r="K524">
        <f t="shared" si="146"/>
        <v>0</v>
      </c>
      <c r="L524">
        <f t="shared" si="137"/>
        <v>0</v>
      </c>
      <c r="M524">
        <f t="shared" si="147"/>
        <v>0</v>
      </c>
      <c r="N524">
        <f t="shared" si="138"/>
        <v>0</v>
      </c>
      <c r="O524">
        <f t="shared" si="148"/>
        <v>0</v>
      </c>
      <c r="P524">
        <f t="shared" si="139"/>
        <v>0</v>
      </c>
      <c r="Q524">
        <f t="shared" si="149"/>
        <v>0</v>
      </c>
      <c r="R524">
        <f t="shared" si="140"/>
        <v>0</v>
      </c>
      <c r="S524">
        <f t="shared" si="150"/>
        <v>1</v>
      </c>
      <c r="T524">
        <f t="shared" si="141"/>
        <v>1</v>
      </c>
      <c r="U524" s="20">
        <f t="shared" si="151"/>
        <v>0</v>
      </c>
      <c r="V524" s="20">
        <f t="shared" si="152"/>
        <v>0</v>
      </c>
      <c r="W524" s="38">
        <v>5.2121876044039581</v>
      </c>
      <c r="X524" s="38">
        <v>187</v>
      </c>
      <c r="Y524" s="20">
        <v>1</v>
      </c>
      <c r="Z524" s="20">
        <v>1</v>
      </c>
    </row>
    <row r="525" spans="1:26">
      <c r="A525" s="38" t="s">
        <v>527</v>
      </c>
      <c r="B525" s="38">
        <v>702</v>
      </c>
      <c r="C525" t="s">
        <v>993</v>
      </c>
      <c r="D525" s="38">
        <v>1505</v>
      </c>
      <c r="E525" t="s">
        <v>994</v>
      </c>
      <c r="F525">
        <f t="shared" si="142"/>
        <v>1</v>
      </c>
      <c r="G525">
        <f t="shared" si="143"/>
        <v>0</v>
      </c>
      <c r="H525" s="20">
        <f t="shared" si="144"/>
        <v>1</v>
      </c>
      <c r="I525">
        <f t="shared" si="145"/>
        <v>0</v>
      </c>
      <c r="J525">
        <f t="shared" si="136"/>
        <v>0</v>
      </c>
      <c r="K525">
        <f t="shared" si="146"/>
        <v>0</v>
      </c>
      <c r="L525">
        <f t="shared" si="137"/>
        <v>0</v>
      </c>
      <c r="M525">
        <f t="shared" si="147"/>
        <v>0</v>
      </c>
      <c r="N525">
        <f t="shared" si="138"/>
        <v>0</v>
      </c>
      <c r="O525">
        <f t="shared" si="148"/>
        <v>0</v>
      </c>
      <c r="P525">
        <f t="shared" si="139"/>
        <v>0</v>
      </c>
      <c r="Q525">
        <f t="shared" si="149"/>
        <v>1</v>
      </c>
      <c r="R525">
        <f t="shared" si="140"/>
        <v>1</v>
      </c>
      <c r="S525">
        <f t="shared" si="150"/>
        <v>0</v>
      </c>
      <c r="T525">
        <f t="shared" si="141"/>
        <v>0</v>
      </c>
      <c r="U525" s="20">
        <f t="shared" si="151"/>
        <v>0</v>
      </c>
      <c r="V525" s="20">
        <f t="shared" si="152"/>
        <v>0</v>
      </c>
      <c r="W525" s="38">
        <v>4.2966651902615309</v>
      </c>
      <c r="X525" s="38">
        <v>676</v>
      </c>
      <c r="Y525" s="20">
        <v>1</v>
      </c>
      <c r="Z525" s="20">
        <v>1</v>
      </c>
    </row>
    <row r="526" spans="1:26">
      <c r="A526" s="38" t="s">
        <v>528</v>
      </c>
      <c r="B526" s="38">
        <v>302</v>
      </c>
      <c r="C526" t="s">
        <v>993</v>
      </c>
      <c r="D526" s="38">
        <v>701</v>
      </c>
      <c r="E526" t="s">
        <v>993</v>
      </c>
      <c r="F526">
        <f t="shared" si="142"/>
        <v>1</v>
      </c>
      <c r="G526">
        <f t="shared" si="143"/>
        <v>1</v>
      </c>
      <c r="H526" s="20">
        <f t="shared" si="144"/>
        <v>0</v>
      </c>
      <c r="I526">
        <f t="shared" si="145"/>
        <v>0</v>
      </c>
      <c r="J526">
        <f t="shared" si="136"/>
        <v>0</v>
      </c>
      <c r="K526">
        <f t="shared" si="146"/>
        <v>1</v>
      </c>
      <c r="L526">
        <f t="shared" si="137"/>
        <v>0</v>
      </c>
      <c r="M526">
        <f t="shared" si="147"/>
        <v>0</v>
      </c>
      <c r="N526">
        <f t="shared" si="138"/>
        <v>0</v>
      </c>
      <c r="O526">
        <f t="shared" si="148"/>
        <v>0</v>
      </c>
      <c r="P526">
        <f t="shared" si="139"/>
        <v>0</v>
      </c>
      <c r="Q526">
        <f t="shared" si="149"/>
        <v>0</v>
      </c>
      <c r="R526">
        <f t="shared" si="140"/>
        <v>0</v>
      </c>
      <c r="S526">
        <f t="shared" si="150"/>
        <v>0</v>
      </c>
      <c r="T526">
        <f t="shared" si="141"/>
        <v>0</v>
      </c>
      <c r="U526" s="20">
        <f t="shared" si="151"/>
        <v>0</v>
      </c>
      <c r="V526" s="20">
        <f t="shared" si="152"/>
        <v>0</v>
      </c>
      <c r="W526" s="38">
        <v>4.9498777040368749</v>
      </c>
      <c r="X526" s="38">
        <v>102</v>
      </c>
      <c r="Y526" s="20">
        <v>0</v>
      </c>
      <c r="Z526" s="20">
        <v>1</v>
      </c>
    </row>
    <row r="527" spans="1:26">
      <c r="A527" s="38" t="s">
        <v>529</v>
      </c>
      <c r="B527" s="38">
        <v>801</v>
      </c>
      <c r="C527" t="s">
        <v>993</v>
      </c>
      <c r="D527" s="38">
        <v>1502</v>
      </c>
      <c r="E527" t="s">
        <v>994</v>
      </c>
      <c r="F527">
        <f t="shared" si="142"/>
        <v>1</v>
      </c>
      <c r="G527">
        <f t="shared" si="143"/>
        <v>0</v>
      </c>
      <c r="H527" s="20">
        <f t="shared" si="144"/>
        <v>0</v>
      </c>
      <c r="I527">
        <f t="shared" si="145"/>
        <v>0</v>
      </c>
      <c r="J527">
        <f t="shared" si="136"/>
        <v>0</v>
      </c>
      <c r="K527">
        <f t="shared" si="146"/>
        <v>0</v>
      </c>
      <c r="L527">
        <f t="shared" si="137"/>
        <v>0</v>
      </c>
      <c r="M527">
        <f t="shared" si="147"/>
        <v>0</v>
      </c>
      <c r="N527">
        <f t="shared" si="138"/>
        <v>0</v>
      </c>
      <c r="O527">
        <f t="shared" si="148"/>
        <v>0</v>
      </c>
      <c r="P527">
        <f t="shared" si="139"/>
        <v>0</v>
      </c>
      <c r="Q527">
        <f t="shared" si="149"/>
        <v>0</v>
      </c>
      <c r="R527">
        <f t="shared" si="140"/>
        <v>0</v>
      </c>
      <c r="S527">
        <f t="shared" si="150"/>
        <v>1</v>
      </c>
      <c r="T527">
        <f t="shared" si="141"/>
        <v>0</v>
      </c>
      <c r="U527" s="20">
        <f t="shared" si="151"/>
        <v>0</v>
      </c>
      <c r="V527" s="20">
        <f t="shared" si="152"/>
        <v>0</v>
      </c>
      <c r="W527" s="38">
        <v>4.1875207208364627</v>
      </c>
      <c r="X527" s="38">
        <v>320</v>
      </c>
      <c r="Y527" s="20">
        <v>0</v>
      </c>
      <c r="Z527" s="20">
        <v>1</v>
      </c>
    </row>
    <row r="528" spans="1:26">
      <c r="A528" s="38" t="s">
        <v>530</v>
      </c>
      <c r="B528" s="38">
        <v>801</v>
      </c>
      <c r="C528" t="s">
        <v>993</v>
      </c>
      <c r="D528" s="38">
        <v>1505</v>
      </c>
      <c r="E528" t="s">
        <v>994</v>
      </c>
      <c r="F528">
        <f t="shared" si="142"/>
        <v>1</v>
      </c>
      <c r="G528">
        <f t="shared" si="143"/>
        <v>0</v>
      </c>
      <c r="H528" s="20">
        <f t="shared" si="144"/>
        <v>0</v>
      </c>
      <c r="I528">
        <f t="shared" si="145"/>
        <v>0</v>
      </c>
      <c r="J528">
        <f t="shared" si="136"/>
        <v>0</v>
      </c>
      <c r="K528">
        <f t="shared" si="146"/>
        <v>0</v>
      </c>
      <c r="L528">
        <f t="shared" si="137"/>
        <v>0</v>
      </c>
      <c r="M528">
        <f t="shared" si="147"/>
        <v>0</v>
      </c>
      <c r="N528">
        <f t="shared" si="138"/>
        <v>0</v>
      </c>
      <c r="O528">
        <f t="shared" si="148"/>
        <v>0</v>
      </c>
      <c r="P528">
        <f t="shared" si="139"/>
        <v>0</v>
      </c>
      <c r="Q528">
        <f t="shared" si="149"/>
        <v>0</v>
      </c>
      <c r="R528">
        <f t="shared" si="140"/>
        <v>0</v>
      </c>
      <c r="S528">
        <f t="shared" si="150"/>
        <v>1</v>
      </c>
      <c r="T528">
        <f t="shared" si="141"/>
        <v>0</v>
      </c>
      <c r="U528" s="20">
        <f t="shared" si="151"/>
        <v>0</v>
      </c>
      <c r="V528" s="20">
        <f t="shared" si="152"/>
        <v>0</v>
      </c>
      <c r="W528" s="38">
        <v>5.1105897102992488</v>
      </c>
      <c r="X528" s="38">
        <v>9</v>
      </c>
      <c r="Y528" s="20">
        <v>0</v>
      </c>
      <c r="Z528" s="20">
        <v>1</v>
      </c>
    </row>
    <row r="529" spans="1:26">
      <c r="A529" s="38" t="s">
        <v>531</v>
      </c>
      <c r="B529" s="38">
        <v>304</v>
      </c>
      <c r="C529" t="s">
        <v>993</v>
      </c>
      <c r="D529" s="38">
        <v>1505</v>
      </c>
      <c r="E529" t="s">
        <v>994</v>
      </c>
      <c r="F529">
        <f t="shared" si="142"/>
        <v>1</v>
      </c>
      <c r="G529">
        <f t="shared" si="143"/>
        <v>0</v>
      </c>
      <c r="H529" s="20">
        <f t="shared" si="144"/>
        <v>1</v>
      </c>
      <c r="I529">
        <f t="shared" si="145"/>
        <v>0</v>
      </c>
      <c r="J529">
        <f t="shared" si="136"/>
        <v>0</v>
      </c>
      <c r="K529">
        <f t="shared" si="146"/>
        <v>0</v>
      </c>
      <c r="L529">
        <f t="shared" si="137"/>
        <v>0</v>
      </c>
      <c r="M529">
        <f t="shared" si="147"/>
        <v>0</v>
      </c>
      <c r="N529">
        <f t="shared" si="138"/>
        <v>0</v>
      </c>
      <c r="O529">
        <f t="shared" si="148"/>
        <v>1</v>
      </c>
      <c r="P529">
        <f t="shared" si="139"/>
        <v>1</v>
      </c>
      <c r="Q529">
        <f t="shared" si="149"/>
        <v>0</v>
      </c>
      <c r="R529">
        <f t="shared" si="140"/>
        <v>0</v>
      </c>
      <c r="S529">
        <f t="shared" si="150"/>
        <v>0</v>
      </c>
      <c r="T529">
        <f t="shared" si="141"/>
        <v>0</v>
      </c>
      <c r="U529" s="20">
        <f t="shared" si="151"/>
        <v>0</v>
      </c>
      <c r="V529" s="20">
        <f t="shared" si="152"/>
        <v>0</v>
      </c>
      <c r="W529" s="38">
        <v>4.5465426634781307</v>
      </c>
      <c r="X529" s="38">
        <v>21</v>
      </c>
      <c r="Y529" s="20">
        <v>1</v>
      </c>
      <c r="Z529" s="20">
        <v>1</v>
      </c>
    </row>
    <row r="530" spans="1:26">
      <c r="A530" s="38" t="s">
        <v>532</v>
      </c>
      <c r="B530" s="38">
        <v>102</v>
      </c>
      <c r="C530" t="s">
        <v>993</v>
      </c>
      <c r="D530" s="38">
        <v>701</v>
      </c>
      <c r="E530" t="s">
        <v>993</v>
      </c>
      <c r="F530">
        <f t="shared" si="142"/>
        <v>1</v>
      </c>
      <c r="G530">
        <f t="shared" si="143"/>
        <v>1</v>
      </c>
      <c r="H530" s="20">
        <f t="shared" si="144"/>
        <v>1</v>
      </c>
      <c r="I530">
        <f t="shared" si="145"/>
        <v>1</v>
      </c>
      <c r="J530">
        <f t="shared" si="136"/>
        <v>1</v>
      </c>
      <c r="K530">
        <f t="shared" si="146"/>
        <v>0</v>
      </c>
      <c r="L530">
        <f t="shared" si="137"/>
        <v>0</v>
      </c>
      <c r="M530">
        <f t="shared" si="147"/>
        <v>0</v>
      </c>
      <c r="N530">
        <f t="shared" si="138"/>
        <v>0</v>
      </c>
      <c r="O530">
        <f t="shared" si="148"/>
        <v>0</v>
      </c>
      <c r="P530">
        <f t="shared" si="139"/>
        <v>0</v>
      </c>
      <c r="Q530">
        <f t="shared" si="149"/>
        <v>0</v>
      </c>
      <c r="R530">
        <f t="shared" si="140"/>
        <v>0</v>
      </c>
      <c r="S530">
        <f t="shared" si="150"/>
        <v>0</v>
      </c>
      <c r="T530">
        <f t="shared" si="141"/>
        <v>0</v>
      </c>
      <c r="U530" s="20">
        <f t="shared" si="151"/>
        <v>0</v>
      </c>
      <c r="V530" s="20">
        <f t="shared" si="152"/>
        <v>0</v>
      </c>
      <c r="W530" s="38">
        <v>4.7193312869837269</v>
      </c>
      <c r="X530" s="38">
        <v>355</v>
      </c>
      <c r="Y530" s="20">
        <v>1</v>
      </c>
      <c r="Z530" s="20">
        <v>1</v>
      </c>
    </row>
    <row r="531" spans="1:26">
      <c r="A531" s="38" t="s">
        <v>533</v>
      </c>
      <c r="B531" s="38">
        <v>304</v>
      </c>
      <c r="C531" t="s">
        <v>993</v>
      </c>
      <c r="D531" s="38">
        <v>1505</v>
      </c>
      <c r="E531" t="s">
        <v>994</v>
      </c>
      <c r="F531">
        <f t="shared" si="142"/>
        <v>1</v>
      </c>
      <c r="G531">
        <f t="shared" si="143"/>
        <v>0</v>
      </c>
      <c r="H531" s="20">
        <f t="shared" si="144"/>
        <v>1</v>
      </c>
      <c r="I531">
        <f t="shared" si="145"/>
        <v>0</v>
      </c>
      <c r="J531">
        <f t="shared" si="136"/>
        <v>0</v>
      </c>
      <c r="K531">
        <f t="shared" si="146"/>
        <v>0</v>
      </c>
      <c r="L531">
        <f t="shared" si="137"/>
        <v>0</v>
      </c>
      <c r="M531">
        <f t="shared" si="147"/>
        <v>0</v>
      </c>
      <c r="N531">
        <f t="shared" si="138"/>
        <v>0</v>
      </c>
      <c r="O531">
        <f t="shared" si="148"/>
        <v>1</v>
      </c>
      <c r="P531">
        <f t="shared" si="139"/>
        <v>1</v>
      </c>
      <c r="Q531">
        <f t="shared" si="149"/>
        <v>0</v>
      </c>
      <c r="R531">
        <f t="shared" si="140"/>
        <v>0</v>
      </c>
      <c r="S531">
        <f t="shared" si="150"/>
        <v>0</v>
      </c>
      <c r="T531">
        <f t="shared" si="141"/>
        <v>0</v>
      </c>
      <c r="U531" s="20">
        <f t="shared" si="151"/>
        <v>0</v>
      </c>
      <c r="V531" s="20">
        <f t="shared" si="152"/>
        <v>0</v>
      </c>
      <c r="W531" s="38">
        <v>4.5289167002776551</v>
      </c>
      <c r="X531" s="38">
        <v>292</v>
      </c>
      <c r="Y531" s="20">
        <v>1</v>
      </c>
      <c r="Z531" s="20">
        <v>1</v>
      </c>
    </row>
    <row r="532" spans="1:26">
      <c r="A532" s="38" t="s">
        <v>534</v>
      </c>
      <c r="B532" s="38">
        <v>602</v>
      </c>
      <c r="C532" t="s">
        <v>994</v>
      </c>
      <c r="D532" s="38">
        <v>801</v>
      </c>
      <c r="E532" t="s">
        <v>993</v>
      </c>
      <c r="F532">
        <f t="shared" si="142"/>
        <v>1</v>
      </c>
      <c r="G532">
        <f t="shared" si="143"/>
        <v>0</v>
      </c>
      <c r="H532" s="20">
        <f t="shared" si="144"/>
        <v>1</v>
      </c>
      <c r="I532">
        <f t="shared" si="145"/>
        <v>0</v>
      </c>
      <c r="J532">
        <f t="shared" si="136"/>
        <v>0</v>
      </c>
      <c r="K532">
        <f t="shared" si="146"/>
        <v>0</v>
      </c>
      <c r="L532">
        <f t="shared" si="137"/>
        <v>0</v>
      </c>
      <c r="M532">
        <f t="shared" si="147"/>
        <v>0</v>
      </c>
      <c r="N532">
        <f t="shared" si="138"/>
        <v>0</v>
      </c>
      <c r="O532">
        <f t="shared" si="148"/>
        <v>0</v>
      </c>
      <c r="P532">
        <f t="shared" si="139"/>
        <v>0</v>
      </c>
      <c r="Q532">
        <f t="shared" si="149"/>
        <v>0</v>
      </c>
      <c r="R532">
        <f t="shared" si="140"/>
        <v>0</v>
      </c>
      <c r="S532">
        <f t="shared" si="150"/>
        <v>1</v>
      </c>
      <c r="T532">
        <f t="shared" si="141"/>
        <v>1</v>
      </c>
      <c r="U532" s="20">
        <f t="shared" si="151"/>
        <v>0</v>
      </c>
      <c r="V532" s="20">
        <f t="shared" si="152"/>
        <v>0</v>
      </c>
      <c r="W532" s="38">
        <v>5.071882007306125</v>
      </c>
      <c r="X532" s="38">
        <v>224</v>
      </c>
      <c r="Y532" s="20">
        <v>1</v>
      </c>
      <c r="Z532" s="20">
        <v>1</v>
      </c>
    </row>
    <row r="533" spans="1:26">
      <c r="A533" s="38" t="s">
        <v>535</v>
      </c>
      <c r="B533" s="38">
        <v>702</v>
      </c>
      <c r="C533" t="s">
        <v>993</v>
      </c>
      <c r="D533" s="38">
        <v>801</v>
      </c>
      <c r="E533" t="s">
        <v>993</v>
      </c>
      <c r="F533">
        <f t="shared" si="142"/>
        <v>1</v>
      </c>
      <c r="G533">
        <f t="shared" si="143"/>
        <v>1</v>
      </c>
      <c r="H533" s="20">
        <f t="shared" si="144"/>
        <v>0</v>
      </c>
      <c r="I533">
        <f t="shared" si="145"/>
        <v>0</v>
      </c>
      <c r="J533">
        <f t="shared" si="136"/>
        <v>0</v>
      </c>
      <c r="K533">
        <f t="shared" si="146"/>
        <v>0</v>
      </c>
      <c r="L533">
        <f t="shared" si="137"/>
        <v>0</v>
      </c>
      <c r="M533">
        <f t="shared" si="147"/>
        <v>0</v>
      </c>
      <c r="N533">
        <f t="shared" si="138"/>
        <v>0</v>
      </c>
      <c r="O533">
        <f t="shared" si="148"/>
        <v>0</v>
      </c>
      <c r="P533">
        <f t="shared" si="139"/>
        <v>0</v>
      </c>
      <c r="Q533">
        <f t="shared" si="149"/>
        <v>1</v>
      </c>
      <c r="R533">
        <f t="shared" si="140"/>
        <v>0</v>
      </c>
      <c r="S533">
        <f t="shared" si="150"/>
        <v>1</v>
      </c>
      <c r="T533">
        <f t="shared" si="141"/>
        <v>0</v>
      </c>
      <c r="U533" s="20">
        <f t="shared" si="151"/>
        <v>0</v>
      </c>
      <c r="V533" s="20">
        <f t="shared" si="152"/>
        <v>0</v>
      </c>
      <c r="W533" s="38">
        <v>5.0170333392987807</v>
      </c>
      <c r="X533" s="38">
        <v>379</v>
      </c>
      <c r="Y533" s="20">
        <v>0</v>
      </c>
      <c r="Z533" s="20">
        <v>1</v>
      </c>
    </row>
    <row r="534" spans="1:26">
      <c r="A534" s="38" t="s">
        <v>536</v>
      </c>
      <c r="B534" s="38">
        <v>602</v>
      </c>
      <c r="C534" t="s">
        <v>994</v>
      </c>
      <c r="D534" s="38">
        <v>1505</v>
      </c>
      <c r="E534" t="s">
        <v>994</v>
      </c>
      <c r="F534">
        <f t="shared" si="142"/>
        <v>0</v>
      </c>
      <c r="G534">
        <f t="shared" si="143"/>
        <v>1</v>
      </c>
      <c r="H534" s="20">
        <f t="shared" si="144"/>
        <v>0</v>
      </c>
      <c r="I534">
        <f t="shared" si="145"/>
        <v>0</v>
      </c>
      <c r="J534">
        <f t="shared" si="136"/>
        <v>0</v>
      </c>
      <c r="K534">
        <f t="shared" si="146"/>
        <v>0</v>
      </c>
      <c r="L534">
        <f t="shared" si="137"/>
        <v>0</v>
      </c>
      <c r="M534">
        <f t="shared" si="147"/>
        <v>0</v>
      </c>
      <c r="N534">
        <f t="shared" si="138"/>
        <v>0</v>
      </c>
      <c r="O534">
        <f t="shared" si="148"/>
        <v>0</v>
      </c>
      <c r="P534">
        <f t="shared" si="139"/>
        <v>0</v>
      </c>
      <c r="Q534">
        <f t="shared" si="149"/>
        <v>0</v>
      </c>
      <c r="R534">
        <f t="shared" si="140"/>
        <v>0</v>
      </c>
      <c r="S534">
        <f t="shared" si="150"/>
        <v>0</v>
      </c>
      <c r="T534">
        <f t="shared" si="141"/>
        <v>0</v>
      </c>
      <c r="U534" s="20">
        <f t="shared" si="151"/>
        <v>0</v>
      </c>
      <c r="V534" s="20">
        <f t="shared" si="152"/>
        <v>0</v>
      </c>
      <c r="W534" s="38">
        <v>5.3692158574101425</v>
      </c>
      <c r="X534" s="38">
        <v>7</v>
      </c>
      <c r="Y534" s="20">
        <v>0</v>
      </c>
      <c r="Z534" s="20">
        <v>1</v>
      </c>
    </row>
    <row r="535" spans="1:26">
      <c r="A535" s="38" t="s">
        <v>537</v>
      </c>
      <c r="B535" s="38">
        <v>602</v>
      </c>
      <c r="C535" t="s">
        <v>994</v>
      </c>
      <c r="D535" s="38">
        <v>1402</v>
      </c>
      <c r="E535" t="s">
        <v>993</v>
      </c>
      <c r="F535">
        <f t="shared" si="142"/>
        <v>1</v>
      </c>
      <c r="G535">
        <f t="shared" si="143"/>
        <v>0</v>
      </c>
      <c r="H535" s="20">
        <f t="shared" si="144"/>
        <v>1</v>
      </c>
      <c r="I535">
        <f t="shared" si="145"/>
        <v>0</v>
      </c>
      <c r="J535">
        <f t="shared" si="136"/>
        <v>0</v>
      </c>
      <c r="K535">
        <f t="shared" si="146"/>
        <v>0</v>
      </c>
      <c r="L535">
        <f t="shared" si="137"/>
        <v>0</v>
      </c>
      <c r="M535">
        <f t="shared" si="147"/>
        <v>0</v>
      </c>
      <c r="N535">
        <f t="shared" si="138"/>
        <v>0</v>
      </c>
      <c r="O535">
        <f t="shared" si="148"/>
        <v>0</v>
      </c>
      <c r="P535">
        <f t="shared" si="139"/>
        <v>0</v>
      </c>
      <c r="Q535">
        <f t="shared" si="149"/>
        <v>0</v>
      </c>
      <c r="R535">
        <f t="shared" si="140"/>
        <v>0</v>
      </c>
      <c r="S535">
        <f t="shared" si="150"/>
        <v>0</v>
      </c>
      <c r="T535">
        <f t="shared" si="141"/>
        <v>0</v>
      </c>
      <c r="U535" s="20">
        <f t="shared" si="151"/>
        <v>0</v>
      </c>
      <c r="V535" s="20">
        <f t="shared" si="152"/>
        <v>0</v>
      </c>
      <c r="W535" s="38">
        <v>4.4216039268698308</v>
      </c>
      <c r="X535" s="38">
        <v>238</v>
      </c>
      <c r="Y535" s="20">
        <v>1</v>
      </c>
      <c r="Z535" s="20">
        <v>1</v>
      </c>
    </row>
    <row r="536" spans="1:26">
      <c r="A536" s="38" t="s">
        <v>538</v>
      </c>
      <c r="B536" s="38">
        <v>302</v>
      </c>
      <c r="C536" t="s">
        <v>993</v>
      </c>
      <c r="D536" s="38">
        <v>401</v>
      </c>
      <c r="E536" t="s">
        <v>994</v>
      </c>
      <c r="F536">
        <f t="shared" si="142"/>
        <v>1</v>
      </c>
      <c r="G536">
        <f t="shared" si="143"/>
        <v>0</v>
      </c>
      <c r="H536" s="20">
        <f t="shared" si="144"/>
        <v>0</v>
      </c>
      <c r="I536">
        <f t="shared" si="145"/>
        <v>0</v>
      </c>
      <c r="J536">
        <f t="shared" si="136"/>
        <v>0</v>
      </c>
      <c r="K536">
        <f t="shared" si="146"/>
        <v>1</v>
      </c>
      <c r="L536">
        <f t="shared" si="137"/>
        <v>0</v>
      </c>
      <c r="M536">
        <f t="shared" si="147"/>
        <v>0</v>
      </c>
      <c r="N536">
        <f t="shared" si="138"/>
        <v>0</v>
      </c>
      <c r="O536">
        <f t="shared" si="148"/>
        <v>0</v>
      </c>
      <c r="P536">
        <f t="shared" si="139"/>
        <v>0</v>
      </c>
      <c r="Q536">
        <f t="shared" si="149"/>
        <v>0</v>
      </c>
      <c r="R536">
        <f t="shared" si="140"/>
        <v>0</v>
      </c>
      <c r="S536">
        <f t="shared" si="150"/>
        <v>0</v>
      </c>
      <c r="T536">
        <f t="shared" si="141"/>
        <v>0</v>
      </c>
      <c r="U536" s="20">
        <f t="shared" si="151"/>
        <v>0</v>
      </c>
      <c r="V536" s="20">
        <f t="shared" si="152"/>
        <v>0</v>
      </c>
      <c r="W536" s="38">
        <v>6.5538830266438746</v>
      </c>
      <c r="X536" s="38">
        <v>107</v>
      </c>
      <c r="Y536" s="20">
        <v>0</v>
      </c>
      <c r="Z536" s="20">
        <v>1</v>
      </c>
    </row>
    <row r="537" spans="1:26">
      <c r="A537" s="38" t="s">
        <v>1156</v>
      </c>
      <c r="B537" s="35">
        <v>1203</v>
      </c>
      <c r="D537" s="35">
        <v>1505</v>
      </c>
      <c r="W537" s="38">
        <v>4.8819549713396002</v>
      </c>
      <c r="X537" s="22">
        <v>20</v>
      </c>
    </row>
    <row r="538" spans="1:26">
      <c r="A538" s="38" t="s">
        <v>1157</v>
      </c>
      <c r="B538" s="35">
        <v>302</v>
      </c>
      <c r="D538" s="35">
        <v>303</v>
      </c>
      <c r="W538" s="38">
        <v>4.075546961392531</v>
      </c>
      <c r="X538" s="22">
        <v>231</v>
      </c>
    </row>
    <row r="539" spans="1:26">
      <c r="A539" s="38" t="s">
        <v>1158</v>
      </c>
      <c r="B539" s="35">
        <v>102</v>
      </c>
      <c r="D539" s="35">
        <v>304</v>
      </c>
      <c r="W539" s="38">
        <v>4.6785183790401135</v>
      </c>
      <c r="X539" s="22">
        <v>388</v>
      </c>
    </row>
    <row r="540" spans="1:26">
      <c r="A540" s="38" t="s">
        <v>1159</v>
      </c>
      <c r="B540" s="35">
        <v>401</v>
      </c>
      <c r="D540" s="35">
        <v>702</v>
      </c>
      <c r="W540" s="38">
        <v>5.3891660843645326</v>
      </c>
      <c r="X540" s="22">
        <v>291</v>
      </c>
    </row>
    <row r="541" spans="1:26">
      <c r="A541" s="38" t="s">
        <v>1160</v>
      </c>
      <c r="B541" s="35">
        <v>702</v>
      </c>
      <c r="D541" s="35">
        <v>801</v>
      </c>
      <c r="W541" s="38">
        <v>4.9876662649262746</v>
      </c>
      <c r="X541" s="22">
        <v>40</v>
      </c>
    </row>
    <row r="542" spans="1:26">
      <c r="A542" s="38" t="s">
        <v>1161</v>
      </c>
      <c r="B542" s="35">
        <v>702</v>
      </c>
      <c r="D542" s="35">
        <v>801</v>
      </c>
      <c r="W542" s="38">
        <v>5.3802112417116064</v>
      </c>
      <c r="X542" s="22">
        <v>93</v>
      </c>
    </row>
    <row r="543" spans="1:26">
      <c r="A543" s="38" t="s">
        <v>1162</v>
      </c>
      <c r="B543" s="35">
        <v>303</v>
      </c>
      <c r="D543" s="35">
        <v>702</v>
      </c>
      <c r="W543" s="38">
        <v>5.1846914308175984</v>
      </c>
      <c r="X543" s="22">
        <v>415</v>
      </c>
    </row>
    <row r="544" spans="1:26">
      <c r="A544" s="38" t="s">
        <v>1163</v>
      </c>
      <c r="B544" s="35">
        <v>102</v>
      </c>
      <c r="D544" s="35">
        <v>403</v>
      </c>
      <c r="W544" s="38">
        <v>5.47567118832443</v>
      </c>
      <c r="X544" s="22">
        <v>441</v>
      </c>
    </row>
    <row r="545" spans="1:24">
      <c r="A545" s="38" t="s">
        <v>1164</v>
      </c>
      <c r="B545" s="35">
        <v>304</v>
      </c>
      <c r="D545" s="35">
        <v>702</v>
      </c>
      <c r="W545" s="38">
        <v>4.1492191126553797</v>
      </c>
      <c r="X545" s="22">
        <v>392</v>
      </c>
    </row>
    <row r="546" spans="1:24">
      <c r="A546" s="38" t="s">
        <v>1165</v>
      </c>
      <c r="B546" s="35">
        <v>102</v>
      </c>
      <c r="D546" s="35">
        <v>302</v>
      </c>
      <c r="W546" s="38">
        <v>6.4183012913197457</v>
      </c>
      <c r="X546" s="22">
        <v>85</v>
      </c>
    </row>
    <row r="547" spans="1:24">
      <c r="A547" s="38" t="s">
        <v>1166</v>
      </c>
      <c r="B547" s="35">
        <v>401</v>
      </c>
      <c r="D547" s="35">
        <v>801</v>
      </c>
      <c r="W547" s="38">
        <v>5.4065401804339555</v>
      </c>
      <c r="X547" s="22">
        <v>2</v>
      </c>
    </row>
    <row r="548" spans="1:24">
      <c r="A548" s="38" t="s">
        <v>1167</v>
      </c>
      <c r="B548" s="35">
        <v>302</v>
      </c>
      <c r="D548" s="35">
        <v>403</v>
      </c>
      <c r="W548" s="38">
        <v>4.5575072019056577</v>
      </c>
      <c r="X548" s="22">
        <v>356</v>
      </c>
    </row>
    <row r="549" spans="1:24">
      <c r="A549" s="38" t="s">
        <v>1168</v>
      </c>
      <c r="B549" s="35">
        <v>102</v>
      </c>
      <c r="D549" s="35">
        <v>303</v>
      </c>
      <c r="W549" s="38">
        <v>4.8407332346118066</v>
      </c>
      <c r="X549" s="22">
        <v>106</v>
      </c>
    </row>
    <row r="550" spans="1:24">
      <c r="A550" s="38" t="s">
        <v>1169</v>
      </c>
      <c r="B550" s="35">
        <v>302</v>
      </c>
      <c r="D550" s="35">
        <v>801</v>
      </c>
      <c r="W550" s="38">
        <v>4.0681858617461613</v>
      </c>
      <c r="X550" s="22">
        <v>321</v>
      </c>
    </row>
    <row r="551" spans="1:24">
      <c r="A551" s="38" t="s">
        <v>1170</v>
      </c>
      <c r="B551" s="35">
        <v>403</v>
      </c>
      <c r="D551" s="35">
        <v>602</v>
      </c>
      <c r="W551" s="38">
        <v>4.6374897295125104</v>
      </c>
      <c r="X551" s="22">
        <v>340</v>
      </c>
    </row>
    <row r="552" spans="1:24">
      <c r="A552" s="38" t="s">
        <v>1171</v>
      </c>
      <c r="B552" s="35">
        <v>602</v>
      </c>
      <c r="D552" s="35">
        <v>1505</v>
      </c>
      <c r="W552" s="38">
        <v>5.8356905714924254</v>
      </c>
      <c r="X552" s="22">
        <v>212</v>
      </c>
    </row>
    <row r="553" spans="1:24">
      <c r="A553" s="38" t="s">
        <v>1172</v>
      </c>
      <c r="B553" s="35">
        <v>701</v>
      </c>
      <c r="D553" s="35">
        <v>1505</v>
      </c>
      <c r="W553" s="38">
        <v>5.220108088040055</v>
      </c>
      <c r="X553" s="22">
        <v>117</v>
      </c>
    </row>
    <row r="554" spans="1:24">
      <c r="A554" s="38" t="s">
        <v>1173</v>
      </c>
      <c r="B554" s="35">
        <v>801</v>
      </c>
      <c r="D554" s="36" t="s">
        <v>507</v>
      </c>
      <c r="W554" s="38">
        <v>5.6776069527204935</v>
      </c>
      <c r="X554" s="22">
        <v>271</v>
      </c>
    </row>
    <row r="555" spans="1:24">
      <c r="A555" s="38" t="s">
        <v>1174</v>
      </c>
      <c r="B555" s="35">
        <v>406</v>
      </c>
      <c r="D555" s="35">
        <v>801</v>
      </c>
      <c r="W555" s="38">
        <v>4.9068735347220702</v>
      </c>
      <c r="X555" s="22">
        <v>236</v>
      </c>
    </row>
    <row r="556" spans="1:24">
      <c r="A556" s="38" t="s">
        <v>1175</v>
      </c>
      <c r="B556" s="35">
        <v>702</v>
      </c>
      <c r="D556" s="35">
        <v>1203</v>
      </c>
      <c r="W556" s="38">
        <v>5.4456042032735974</v>
      </c>
      <c r="X556" s="22">
        <v>2</v>
      </c>
    </row>
    <row r="557" spans="1:24">
      <c r="A557" s="38" t="s">
        <v>1176</v>
      </c>
      <c r="B557" s="35">
        <v>403</v>
      </c>
      <c r="D557" s="35">
        <v>602</v>
      </c>
      <c r="W557" s="38">
        <v>4.7015679850559273</v>
      </c>
      <c r="X557" s="22">
        <v>120</v>
      </c>
    </row>
    <row r="558" spans="1:24">
      <c r="A558" s="38" t="s">
        <v>1177</v>
      </c>
      <c r="B558" s="35">
        <v>702</v>
      </c>
      <c r="D558" s="35">
        <v>1202</v>
      </c>
      <c r="W558" s="38">
        <v>5.2988530764097064</v>
      </c>
      <c r="X558" s="22">
        <v>392</v>
      </c>
    </row>
    <row r="559" spans="1:24">
      <c r="A559" s="38" t="s">
        <v>1178</v>
      </c>
      <c r="B559" s="35">
        <v>702</v>
      </c>
      <c r="D559" s="35">
        <v>1202</v>
      </c>
      <c r="W559" s="38">
        <v>5.5453071164658239</v>
      </c>
      <c r="X559" s="22">
        <v>138</v>
      </c>
    </row>
    <row r="560" spans="1:24">
      <c r="A560" s="38" t="s">
        <v>1179</v>
      </c>
      <c r="B560" s="35">
        <v>702</v>
      </c>
      <c r="D560" s="35">
        <v>1203</v>
      </c>
      <c r="W560" s="38">
        <v>4.7715874808812551</v>
      </c>
      <c r="X560" s="22">
        <v>206</v>
      </c>
    </row>
    <row r="561" spans="1:24">
      <c r="A561" s="38" t="s">
        <v>1180</v>
      </c>
      <c r="B561" s="35">
        <v>302</v>
      </c>
      <c r="D561" s="35">
        <v>602</v>
      </c>
      <c r="W561" s="38">
        <v>4.8007170782823847</v>
      </c>
      <c r="X561" s="22">
        <v>583</v>
      </c>
    </row>
    <row r="562" spans="1:24">
      <c r="A562" s="38" t="s">
        <v>1181</v>
      </c>
      <c r="B562" s="35">
        <v>403</v>
      </c>
      <c r="D562" s="35">
        <v>602</v>
      </c>
      <c r="W562" s="38">
        <v>4.7075701760979367</v>
      </c>
      <c r="X562" s="22">
        <v>371</v>
      </c>
    </row>
    <row r="563" spans="1:24">
      <c r="A563" s="38" t="s">
        <v>1182</v>
      </c>
      <c r="B563" s="35">
        <v>702</v>
      </c>
      <c r="D563" s="35">
        <v>1203</v>
      </c>
      <c r="W563" s="38">
        <v>5.0827853703164498</v>
      </c>
      <c r="X563" s="22">
        <v>96</v>
      </c>
    </row>
    <row r="564" spans="1:24">
      <c r="A564" s="38" t="s">
        <v>1183</v>
      </c>
      <c r="B564" s="35">
        <v>602</v>
      </c>
      <c r="D564" s="35">
        <v>701</v>
      </c>
      <c r="W564" s="38">
        <v>4.3838153659804311</v>
      </c>
      <c r="X564" s="22">
        <v>258</v>
      </c>
    </row>
    <row r="565" spans="1:24">
      <c r="A565" s="38" t="s">
        <v>1184</v>
      </c>
      <c r="B565" s="35">
        <v>102</v>
      </c>
      <c r="D565" s="35">
        <v>304</v>
      </c>
      <c r="W565" s="38">
        <v>4.3654879848908994</v>
      </c>
      <c r="X565" s="22">
        <v>208</v>
      </c>
    </row>
    <row r="566" spans="1:24">
      <c r="A566" s="38" t="s">
        <v>1185</v>
      </c>
      <c r="B566" s="35">
        <v>102</v>
      </c>
      <c r="D566" s="35">
        <v>1505</v>
      </c>
      <c r="W566" s="38">
        <v>5.1038037209559572</v>
      </c>
      <c r="X566" s="22">
        <v>457</v>
      </c>
    </row>
    <row r="567" spans="1:24">
      <c r="A567" s="38" t="s">
        <v>1186</v>
      </c>
      <c r="B567" s="35">
        <v>102</v>
      </c>
      <c r="D567" s="35">
        <v>304</v>
      </c>
      <c r="W567" s="38">
        <v>5.453318340047038</v>
      </c>
      <c r="X567" s="22">
        <v>221</v>
      </c>
    </row>
    <row r="568" spans="1:24">
      <c r="A568" s="38" t="s">
        <v>1187</v>
      </c>
      <c r="B568" s="35">
        <v>304</v>
      </c>
      <c r="D568" s="35">
        <v>1505</v>
      </c>
      <c r="W568" s="38">
        <v>5.6522463410033232</v>
      </c>
      <c r="X568" s="22">
        <v>40</v>
      </c>
    </row>
    <row r="569" spans="1:24">
      <c r="A569" s="38" t="s">
        <v>1188</v>
      </c>
      <c r="B569" s="35">
        <v>304</v>
      </c>
      <c r="D569" s="35">
        <v>602</v>
      </c>
      <c r="W569" s="38">
        <v>4.2878017299302265</v>
      </c>
      <c r="X569" s="22">
        <v>565</v>
      </c>
    </row>
    <row r="570" spans="1:24">
      <c r="A570" s="38" t="s">
        <v>1189</v>
      </c>
      <c r="B570" s="35">
        <v>302</v>
      </c>
      <c r="D570" s="35">
        <v>702</v>
      </c>
      <c r="W570" s="38">
        <v>3.2600713879850747</v>
      </c>
      <c r="X570" s="22">
        <v>894</v>
      </c>
    </row>
    <row r="571" spans="1:24">
      <c r="A571" s="38" t="s">
        <v>1190</v>
      </c>
      <c r="B571" s="35">
        <v>304</v>
      </c>
      <c r="D571" s="35">
        <v>702</v>
      </c>
      <c r="W571" s="38">
        <v>4.6127838567197355</v>
      </c>
      <c r="X571" s="22">
        <v>327</v>
      </c>
    </row>
    <row r="572" spans="1:24">
      <c r="A572" s="38" t="s">
        <v>1191</v>
      </c>
      <c r="B572" s="35">
        <v>102</v>
      </c>
      <c r="D572" s="35">
        <v>602</v>
      </c>
      <c r="W572" s="38">
        <v>4.8325089127062366</v>
      </c>
      <c r="X572" s="22">
        <v>543</v>
      </c>
    </row>
    <row r="573" spans="1:24">
      <c r="A573" s="38" t="s">
        <v>1192</v>
      </c>
      <c r="B573" s="35">
        <v>801</v>
      </c>
      <c r="D573" s="36" t="s">
        <v>507</v>
      </c>
      <c r="W573" s="38">
        <v>4.7551122663950709</v>
      </c>
      <c r="X573" s="22">
        <v>270</v>
      </c>
    </row>
    <row r="574" spans="1:24">
      <c r="A574" s="38" t="s">
        <v>1193</v>
      </c>
      <c r="B574" s="35">
        <v>702</v>
      </c>
      <c r="D574" s="35">
        <v>801</v>
      </c>
      <c r="W574" s="38">
        <v>5.7363965022766426</v>
      </c>
      <c r="X574" s="22">
        <v>9</v>
      </c>
    </row>
    <row r="575" spans="1:24">
      <c r="A575" s="38" t="s">
        <v>1194</v>
      </c>
      <c r="B575" s="35">
        <v>702</v>
      </c>
      <c r="D575" s="35">
        <v>801</v>
      </c>
      <c r="W575" s="38">
        <v>5.3424226808222066</v>
      </c>
      <c r="X575" s="22">
        <v>255</v>
      </c>
    </row>
    <row r="576" spans="1:24">
      <c r="A576" s="38" t="s">
        <v>1195</v>
      </c>
      <c r="B576" s="35">
        <v>102</v>
      </c>
      <c r="D576" s="35">
        <v>701</v>
      </c>
      <c r="W576" s="38">
        <v>4.7474118078864231</v>
      </c>
      <c r="X576" s="22">
        <v>188</v>
      </c>
    </row>
    <row r="577" spans="1:24">
      <c r="A577" s="38" t="s">
        <v>1196</v>
      </c>
      <c r="B577" s="35">
        <v>801</v>
      </c>
      <c r="D577" s="35">
        <v>1202</v>
      </c>
      <c r="W577" s="38">
        <v>5.5705429398818973</v>
      </c>
      <c r="X577" s="22">
        <v>194</v>
      </c>
    </row>
    <row r="578" spans="1:24">
      <c r="A578" s="38" t="s">
        <v>1197</v>
      </c>
      <c r="B578" s="35">
        <v>602</v>
      </c>
      <c r="D578" s="35">
        <v>702</v>
      </c>
      <c r="W578" s="38">
        <v>4.6009728956867484</v>
      </c>
      <c r="X578" s="22">
        <v>184</v>
      </c>
    </row>
    <row r="579" spans="1:24">
      <c r="A579" s="38" t="s">
        <v>1198</v>
      </c>
      <c r="B579" s="35">
        <v>303</v>
      </c>
      <c r="D579" s="35">
        <v>701</v>
      </c>
      <c r="W579" s="38">
        <v>4.7619278384205295</v>
      </c>
      <c r="X579" s="22">
        <v>449</v>
      </c>
    </row>
    <row r="580" spans="1:24">
      <c r="A580" s="38" t="s">
        <v>1199</v>
      </c>
      <c r="B580" s="35">
        <v>702</v>
      </c>
      <c r="D580" s="35">
        <v>801</v>
      </c>
      <c r="W580" s="38">
        <v>5.1875207208364627</v>
      </c>
      <c r="X580" s="22">
        <v>23</v>
      </c>
    </row>
    <row r="581" spans="1:24">
      <c r="A581" s="38" t="s">
        <v>1200</v>
      </c>
      <c r="B581" s="35">
        <v>401</v>
      </c>
      <c r="D581" s="36" t="s">
        <v>507</v>
      </c>
      <c r="W581" s="38">
        <v>5.1846914308175984</v>
      </c>
      <c r="X581" s="22">
        <v>215</v>
      </c>
    </row>
    <row r="582" spans="1:24">
      <c r="A582" s="38" t="s">
        <v>1201</v>
      </c>
      <c r="B582" s="35">
        <v>801</v>
      </c>
      <c r="D582" s="36" t="s">
        <v>507</v>
      </c>
      <c r="W582" s="38">
        <v>5.4166405073382808</v>
      </c>
      <c r="X582" s="22">
        <v>229</v>
      </c>
    </row>
    <row r="583" spans="1:24">
      <c r="A583" s="38" t="s">
        <v>1202</v>
      </c>
      <c r="B583" s="35">
        <v>801</v>
      </c>
      <c r="D583" s="35">
        <v>1202</v>
      </c>
      <c r="W583" s="38">
        <v>5.3979400086720375</v>
      </c>
      <c r="X583" s="22">
        <v>166</v>
      </c>
    </row>
    <row r="584" spans="1:24">
      <c r="A584" s="38" t="s">
        <v>1203</v>
      </c>
      <c r="B584" s="35">
        <v>403</v>
      </c>
      <c r="D584" s="35">
        <v>702</v>
      </c>
      <c r="W584" s="38">
        <v>4.8959747323590648</v>
      </c>
      <c r="X584" s="22">
        <v>413</v>
      </c>
    </row>
    <row r="585" spans="1:24">
      <c r="A585" s="38" t="s">
        <v>1204</v>
      </c>
      <c r="B585" s="35">
        <v>304</v>
      </c>
      <c r="D585" s="35">
        <v>801</v>
      </c>
      <c r="W585" s="38">
        <v>4.8674674878590514</v>
      </c>
      <c r="X585" s="22">
        <v>272</v>
      </c>
    </row>
    <row r="586" spans="1:24">
      <c r="A586" s="38" t="s">
        <v>1205</v>
      </c>
      <c r="B586" s="35">
        <v>702</v>
      </c>
      <c r="D586" s="35">
        <v>1402</v>
      </c>
      <c r="W586" s="38">
        <v>3.3673559210260189</v>
      </c>
      <c r="X586" s="22">
        <v>72</v>
      </c>
    </row>
    <row r="587" spans="1:24">
      <c r="A587" s="38" t="s">
        <v>1206</v>
      </c>
      <c r="B587" s="35">
        <v>602</v>
      </c>
      <c r="D587" s="35">
        <v>1502</v>
      </c>
      <c r="W587" s="38">
        <v>3.8312296938670634</v>
      </c>
      <c r="X587" s="22">
        <v>409</v>
      </c>
    </row>
    <row r="588" spans="1:24">
      <c r="A588" s="38" t="s">
        <v>1207</v>
      </c>
      <c r="B588" s="35">
        <v>302</v>
      </c>
      <c r="D588" s="35">
        <v>801</v>
      </c>
      <c r="W588" s="38">
        <v>5.5728716022004798</v>
      </c>
      <c r="X588" s="22">
        <v>180</v>
      </c>
    </row>
    <row r="589" spans="1:24">
      <c r="A589" s="38" t="s">
        <v>1208</v>
      </c>
      <c r="B589" s="35">
        <v>403</v>
      </c>
      <c r="D589" s="35">
        <v>602</v>
      </c>
      <c r="W589" s="38">
        <v>3.9951962915971793</v>
      </c>
      <c r="X589" s="22">
        <v>382</v>
      </c>
    </row>
    <row r="590" spans="1:24">
      <c r="A590" s="38" t="s">
        <v>1209</v>
      </c>
      <c r="B590" s="35">
        <v>602</v>
      </c>
      <c r="D590" s="35">
        <v>801</v>
      </c>
      <c r="W590" s="38">
        <v>5.2576785748691846</v>
      </c>
      <c r="X590" s="22">
        <v>128</v>
      </c>
    </row>
    <row r="591" spans="1:24">
      <c r="A591" s="38" t="s">
        <v>1210</v>
      </c>
      <c r="B591" s="35">
        <v>304</v>
      </c>
      <c r="D591" s="35">
        <v>602</v>
      </c>
      <c r="W591" s="38">
        <v>2.9283958522567137</v>
      </c>
      <c r="X591" s="22">
        <v>379</v>
      </c>
    </row>
    <row r="592" spans="1:24">
      <c r="A592" s="38" t="s">
        <v>1211</v>
      </c>
      <c r="B592" s="35">
        <v>102</v>
      </c>
      <c r="D592" s="35">
        <v>702</v>
      </c>
      <c r="W592" s="38">
        <v>4.2174839442139067</v>
      </c>
      <c r="X592" s="22">
        <v>236</v>
      </c>
    </row>
    <row r="593" spans="1:24">
      <c r="A593" s="38" t="s">
        <v>1212</v>
      </c>
      <c r="B593" s="35">
        <v>102</v>
      </c>
      <c r="D593" s="35">
        <v>702</v>
      </c>
      <c r="W593" s="38">
        <v>6.1205739312058496</v>
      </c>
      <c r="X593" s="22">
        <v>26</v>
      </c>
    </row>
    <row r="594" spans="1:24">
      <c r="A594" s="38" t="s">
        <v>1213</v>
      </c>
      <c r="B594" s="35">
        <v>801</v>
      </c>
      <c r="D594" s="36" t="s">
        <v>507</v>
      </c>
      <c r="W594" s="38">
        <v>4.663700925389648</v>
      </c>
      <c r="X594" s="22">
        <v>459</v>
      </c>
    </row>
    <row r="595" spans="1:24">
      <c r="A595" s="38" t="s">
        <v>1214</v>
      </c>
      <c r="B595" s="35">
        <v>403</v>
      </c>
      <c r="D595" s="35">
        <v>801</v>
      </c>
      <c r="W595" s="38">
        <v>5.0334237554869494</v>
      </c>
      <c r="X595" s="22">
        <v>240</v>
      </c>
    </row>
    <row r="596" spans="1:24">
      <c r="A596" s="38" t="s">
        <v>1215</v>
      </c>
      <c r="B596" s="35">
        <v>704</v>
      </c>
      <c r="D596" s="35">
        <v>801</v>
      </c>
      <c r="W596" s="38">
        <v>4.3926969532596658</v>
      </c>
      <c r="X596" s="22">
        <v>245</v>
      </c>
    </row>
    <row r="597" spans="1:24">
      <c r="A597" s="38" t="s">
        <v>1216</v>
      </c>
      <c r="B597" s="35">
        <v>602</v>
      </c>
      <c r="D597" s="35">
        <v>702</v>
      </c>
      <c r="W597" s="38">
        <v>4.3856062735983121</v>
      </c>
      <c r="X597" s="22">
        <v>337</v>
      </c>
    </row>
    <row r="598" spans="1:24">
      <c r="A598" s="38" t="s">
        <v>1217</v>
      </c>
      <c r="B598" s="35">
        <v>803</v>
      </c>
      <c r="D598" s="35">
        <v>1505</v>
      </c>
      <c r="W598" s="38">
        <v>4.3856062735983121</v>
      </c>
      <c r="X598" s="22">
        <v>213</v>
      </c>
    </row>
    <row r="599" spans="1:24">
      <c r="A599" s="38" t="s">
        <v>1218</v>
      </c>
      <c r="B599" s="35">
        <v>602</v>
      </c>
      <c r="D599" s="35">
        <v>1502</v>
      </c>
      <c r="W599" s="38">
        <v>5.0211892990699383</v>
      </c>
      <c r="X599" s="22">
        <v>324</v>
      </c>
    </row>
    <row r="600" spans="1:24">
      <c r="A600" s="38" t="s">
        <v>1219</v>
      </c>
      <c r="B600" s="35">
        <v>801</v>
      </c>
      <c r="D600" s="35">
        <v>1505</v>
      </c>
      <c r="W600" s="38">
        <v>5.5327543789924976</v>
      </c>
      <c r="X600" s="22">
        <v>91</v>
      </c>
    </row>
    <row r="601" spans="1:24">
      <c r="A601" s="38" t="s">
        <v>1220</v>
      </c>
      <c r="B601" s="35">
        <v>702</v>
      </c>
      <c r="D601" s="35">
        <v>801</v>
      </c>
      <c r="W601" s="38">
        <v>5.3996737214810384</v>
      </c>
      <c r="X601" s="22">
        <v>139</v>
      </c>
    </row>
    <row r="602" spans="1:24">
      <c r="A602" s="38" t="s">
        <v>1221</v>
      </c>
      <c r="B602" s="35">
        <v>1505</v>
      </c>
      <c r="D602" s="36" t="s">
        <v>507</v>
      </c>
      <c r="W602" s="38">
        <v>5.2787536009528289</v>
      </c>
      <c r="X602" s="22">
        <v>431</v>
      </c>
    </row>
    <row r="603" spans="1:24">
      <c r="A603" s="38" t="s">
        <v>1222</v>
      </c>
      <c r="B603" s="35">
        <v>702</v>
      </c>
      <c r="D603" s="36" t="s">
        <v>507</v>
      </c>
      <c r="W603" s="38">
        <v>6.1702617153949575</v>
      </c>
      <c r="X603" s="22">
        <v>7</v>
      </c>
    </row>
    <row r="604" spans="1:24">
      <c r="A604" s="38" t="s">
        <v>1223</v>
      </c>
      <c r="B604" s="35">
        <v>403</v>
      </c>
      <c r="D604" s="35">
        <v>702</v>
      </c>
      <c r="W604" s="38">
        <v>4.4955443375464483</v>
      </c>
      <c r="X604" s="22">
        <v>85</v>
      </c>
    </row>
    <row r="605" spans="1:24">
      <c r="A605" s="38" t="s">
        <v>1224</v>
      </c>
      <c r="B605" s="35">
        <v>702</v>
      </c>
      <c r="D605" s="35">
        <v>1203</v>
      </c>
      <c r="W605" s="38">
        <v>3.0644579892269186</v>
      </c>
      <c r="X605" s="22">
        <v>131</v>
      </c>
    </row>
    <row r="606" spans="1:24">
      <c r="A606" s="38" t="s">
        <v>1225</v>
      </c>
      <c r="B606" s="35">
        <v>102</v>
      </c>
      <c r="D606" s="35">
        <v>702</v>
      </c>
      <c r="W606" s="38">
        <v>4.5786392099680722</v>
      </c>
      <c r="X606" s="22">
        <v>408</v>
      </c>
    </row>
    <row r="607" spans="1:24">
      <c r="A607" s="38" t="s">
        <v>1226</v>
      </c>
      <c r="B607" s="35">
        <v>302</v>
      </c>
      <c r="D607" s="35">
        <v>801</v>
      </c>
      <c r="W607" s="38">
        <v>5.9479236198317267</v>
      </c>
      <c r="X607" s="22">
        <v>59</v>
      </c>
    </row>
    <row r="608" spans="1:24">
      <c r="A608" s="38" t="s">
        <v>1227</v>
      </c>
      <c r="B608" s="35">
        <v>102</v>
      </c>
      <c r="D608" s="35">
        <v>801</v>
      </c>
      <c r="W608" s="38">
        <v>4.4132997640812519</v>
      </c>
      <c r="X608" s="22">
        <v>258</v>
      </c>
    </row>
    <row r="609" spans="1:24">
      <c r="A609" s="38" t="s">
        <v>1228</v>
      </c>
      <c r="B609" s="35">
        <v>801</v>
      </c>
      <c r="D609" s="35">
        <v>1505</v>
      </c>
      <c r="W609" s="38">
        <v>4.0681858617461613</v>
      </c>
      <c r="X609" s="22">
        <v>258</v>
      </c>
    </row>
    <row r="610" spans="1:24">
      <c r="A610" s="38" t="s">
        <v>1229</v>
      </c>
      <c r="B610" s="35">
        <v>304</v>
      </c>
      <c r="D610" s="35">
        <v>801</v>
      </c>
      <c r="W610" s="38">
        <v>5.6304278750250241</v>
      </c>
      <c r="X610" s="22">
        <v>513</v>
      </c>
    </row>
    <row r="611" spans="1:24">
      <c r="A611" s="38" t="s">
        <v>1230</v>
      </c>
      <c r="B611" s="35">
        <v>304</v>
      </c>
      <c r="D611" s="36" t="s">
        <v>507</v>
      </c>
      <c r="W611" s="38">
        <v>3.3159703454569178</v>
      </c>
      <c r="X611" s="22">
        <v>612</v>
      </c>
    </row>
    <row r="612" spans="1:24">
      <c r="A612" s="38" t="s">
        <v>1231</v>
      </c>
      <c r="B612" s="35">
        <v>303</v>
      </c>
      <c r="D612" s="35">
        <v>701</v>
      </c>
      <c r="W612" s="38">
        <v>5.5477747053878224</v>
      </c>
      <c r="X612" s="22">
        <v>158</v>
      </c>
    </row>
    <row r="613" spans="1:24">
      <c r="A613" s="38" t="s">
        <v>1232</v>
      </c>
      <c r="B613" s="35">
        <v>403</v>
      </c>
      <c r="D613" s="35">
        <v>702</v>
      </c>
      <c r="W613" s="38">
        <v>5.2253092817258633</v>
      </c>
      <c r="X613" s="22">
        <v>255</v>
      </c>
    </row>
    <row r="614" spans="1:24">
      <c r="A614" s="38" t="s">
        <v>1233</v>
      </c>
      <c r="B614" s="35">
        <v>302</v>
      </c>
      <c r="D614" s="35">
        <v>1202</v>
      </c>
      <c r="W614" s="38">
        <v>4.2430380486862944</v>
      </c>
      <c r="X614" s="22">
        <v>249</v>
      </c>
    </row>
    <row r="615" spans="1:24">
      <c r="A615" s="38" t="s">
        <v>1234</v>
      </c>
      <c r="B615" s="35">
        <v>702</v>
      </c>
      <c r="D615" s="36" t="s">
        <v>507</v>
      </c>
      <c r="W615" s="38">
        <v>4.4623979978989565</v>
      </c>
      <c r="X615" s="22">
        <v>226</v>
      </c>
    </row>
    <row r="616" spans="1:24">
      <c r="A616" s="38" t="s">
        <v>1235</v>
      </c>
      <c r="B616" s="35">
        <v>403</v>
      </c>
      <c r="D616" s="35">
        <v>1202</v>
      </c>
      <c r="W616" s="38">
        <v>3.6454222693490919</v>
      </c>
      <c r="X616" s="22">
        <v>190</v>
      </c>
    </row>
    <row r="617" spans="1:24">
      <c r="A617" s="38" t="s">
        <v>1236</v>
      </c>
      <c r="B617" s="35">
        <v>102</v>
      </c>
      <c r="D617" s="35">
        <v>801</v>
      </c>
      <c r="W617" s="38">
        <v>4.7363965022766426</v>
      </c>
      <c r="X617" s="22">
        <v>233</v>
      </c>
    </row>
    <row r="618" spans="1:24">
      <c r="A618" s="38" t="s">
        <v>1237</v>
      </c>
      <c r="B618" s="35">
        <v>102</v>
      </c>
      <c r="D618" s="35">
        <v>401</v>
      </c>
      <c r="W618" s="38">
        <v>4.7611758131557318</v>
      </c>
      <c r="X618" s="22">
        <v>163</v>
      </c>
    </row>
    <row r="619" spans="1:24">
      <c r="A619" s="38" t="s">
        <v>1238</v>
      </c>
      <c r="B619" s="35">
        <v>102</v>
      </c>
      <c r="D619" s="35">
        <v>801</v>
      </c>
      <c r="W619" s="38">
        <v>6.2878017299302265</v>
      </c>
      <c r="X619" s="22">
        <v>8</v>
      </c>
    </row>
  </sheetData>
  <autoFilter ref="A1:Z536" xr:uid="{00000000-0009-0000-0000-000005000000}"/>
  <phoneticPr fontId="3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3"/>
  <sheetViews>
    <sheetView workbookViewId="0">
      <selection sqref="A1:F19"/>
    </sheetView>
  </sheetViews>
  <sheetFormatPr defaultRowHeight="14.4"/>
  <cols>
    <col min="1" max="1" width="10.21875" bestFit="1" customWidth="1"/>
  </cols>
  <sheetData>
    <row r="1" spans="1:18" ht="15">
      <c r="A1" s="17"/>
      <c r="B1" s="17" t="s">
        <v>1013</v>
      </c>
      <c r="C1" s="17"/>
      <c r="D1" s="17" t="s">
        <v>1014</v>
      </c>
      <c r="E1" s="17"/>
      <c r="F1" s="17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15">
      <c r="A2" s="17"/>
      <c r="B2" s="17" t="s">
        <v>999</v>
      </c>
      <c r="C2" s="17" t="s">
        <v>1000</v>
      </c>
      <c r="D2" s="17" t="s">
        <v>999</v>
      </c>
      <c r="E2" s="17" t="s">
        <v>1000</v>
      </c>
      <c r="F2" s="17" t="s">
        <v>995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5">
      <c r="A3" s="24" t="s">
        <v>1120</v>
      </c>
      <c r="B3" s="24">
        <v>164</v>
      </c>
      <c r="C3" s="24">
        <v>4.6710000000000003</v>
      </c>
      <c r="D3" s="24">
        <v>371</v>
      </c>
      <c r="E3" s="24">
        <v>4.649</v>
      </c>
      <c r="F3" s="24">
        <v>0.53890000000000005</v>
      </c>
      <c r="G3" s="23"/>
      <c r="H3" s="23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5">
      <c r="A4" s="24" t="s">
        <v>1115</v>
      </c>
      <c r="B4" s="17">
        <v>44</v>
      </c>
      <c r="C4" s="24">
        <v>4.6790000000000003</v>
      </c>
      <c r="D4" s="24">
        <v>491</v>
      </c>
      <c r="E4" s="24">
        <v>4.6550000000000002</v>
      </c>
      <c r="F4" s="24">
        <v>0.433</v>
      </c>
      <c r="G4" s="23"/>
      <c r="H4" s="23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t="15">
      <c r="A5" s="24" t="s">
        <v>1116</v>
      </c>
      <c r="B5" s="24">
        <v>32</v>
      </c>
      <c r="C5" s="24">
        <v>4.5359999999999996</v>
      </c>
      <c r="D5" s="24">
        <v>503</v>
      </c>
      <c r="E5" s="24">
        <v>4.665</v>
      </c>
      <c r="F5" s="24">
        <v>0.55289999999999995</v>
      </c>
      <c r="G5" s="23"/>
      <c r="H5" s="23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5">
      <c r="A6" s="17" t="s">
        <v>1117</v>
      </c>
      <c r="B6" s="24">
        <v>42</v>
      </c>
      <c r="C6" s="24">
        <v>4.4560000000000004</v>
      </c>
      <c r="D6" s="24">
        <v>493</v>
      </c>
      <c r="E6" s="24">
        <v>4.665</v>
      </c>
      <c r="F6" s="24">
        <v>0.36399999999999999</v>
      </c>
      <c r="G6" s="23"/>
      <c r="H6" s="23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">
      <c r="A7" s="17" t="s">
        <v>1118</v>
      </c>
      <c r="B7" s="24">
        <v>51</v>
      </c>
      <c r="C7" s="24">
        <v>4.8620000000000001</v>
      </c>
      <c r="D7" s="24">
        <v>484</v>
      </c>
      <c r="E7" s="24">
        <v>4.6340000000000003</v>
      </c>
      <c r="F7" s="24">
        <v>3.4099999999999998E-2</v>
      </c>
      <c r="G7" s="23"/>
      <c r="H7" s="23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5">
      <c r="A8" s="24" t="s">
        <v>1121</v>
      </c>
      <c r="B8" s="24">
        <v>10</v>
      </c>
      <c r="C8" s="24">
        <v>4.3250000000000002</v>
      </c>
      <c r="D8" s="24">
        <v>525</v>
      </c>
      <c r="E8" s="24">
        <v>4.6580000000000004</v>
      </c>
      <c r="F8" s="24">
        <v>0.56100000000000005</v>
      </c>
      <c r="G8" s="23"/>
      <c r="H8" s="23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">
      <c r="A9" s="17" t="s">
        <v>1119</v>
      </c>
      <c r="B9" s="24">
        <v>110</v>
      </c>
      <c r="C9" s="24">
        <v>4.5519999999999996</v>
      </c>
      <c r="D9" s="24">
        <v>425</v>
      </c>
      <c r="E9" s="24">
        <v>4.6820000000000004</v>
      </c>
      <c r="F9" s="24">
        <v>0.49459999999999998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">
      <c r="A10" s="17"/>
      <c r="B10" s="24"/>
      <c r="C10" s="24"/>
      <c r="D10" s="24"/>
      <c r="E10" s="24"/>
      <c r="F10" s="2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5">
      <c r="A11" s="26"/>
      <c r="B11" s="26" t="s">
        <v>1013</v>
      </c>
      <c r="C11" s="26"/>
      <c r="D11" s="26" t="s">
        <v>1014</v>
      </c>
      <c r="E11" s="26"/>
      <c r="F11" s="2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5">
      <c r="A12" s="26"/>
      <c r="B12" s="26" t="s">
        <v>999</v>
      </c>
      <c r="C12" s="26" t="s">
        <v>1136</v>
      </c>
      <c r="D12" s="26" t="s">
        <v>999</v>
      </c>
      <c r="E12" s="26" t="s">
        <v>1136</v>
      </c>
      <c r="F12" s="26" t="s">
        <v>995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t="15">
      <c r="A13" s="26" t="s">
        <v>1120</v>
      </c>
      <c r="B13" s="26">
        <v>164</v>
      </c>
      <c r="C13" s="26">
        <v>287.5</v>
      </c>
      <c r="D13" s="26">
        <v>371</v>
      </c>
      <c r="E13" s="26">
        <v>281</v>
      </c>
      <c r="F13" s="26">
        <v>0.59499999999999997</v>
      </c>
      <c r="G13" s="23"/>
      <c r="H13" s="23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t="15">
      <c r="A14" s="26" t="s">
        <v>1115</v>
      </c>
      <c r="B14" s="26">
        <v>44</v>
      </c>
      <c r="C14" s="26">
        <v>332.5</v>
      </c>
      <c r="D14" s="26">
        <v>491</v>
      </c>
      <c r="E14" s="26">
        <v>276</v>
      </c>
      <c r="F14" s="26">
        <v>0.1138</v>
      </c>
      <c r="G14" s="23"/>
      <c r="H14" s="23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ht="15">
      <c r="A15" s="26" t="s">
        <v>1116</v>
      </c>
      <c r="B15" s="26">
        <v>32</v>
      </c>
      <c r="C15" s="26">
        <v>346.5</v>
      </c>
      <c r="D15" s="26">
        <v>503</v>
      </c>
      <c r="E15" s="26">
        <v>280</v>
      </c>
      <c r="F15" s="26">
        <v>5.8900000000000001E-2</v>
      </c>
      <c r="G15" s="23"/>
      <c r="H15" s="23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 ht="15">
      <c r="A16" s="26" t="s">
        <v>1117</v>
      </c>
      <c r="B16" s="26">
        <v>42</v>
      </c>
      <c r="C16" s="26">
        <v>314</v>
      </c>
      <c r="D16" s="26">
        <v>493</v>
      </c>
      <c r="E16" s="26">
        <v>281</v>
      </c>
      <c r="F16" s="26">
        <v>0.33460000000000001</v>
      </c>
      <c r="G16" s="23"/>
      <c r="H16" s="23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ht="15">
      <c r="A17" s="26" t="s">
        <v>1118</v>
      </c>
      <c r="B17" s="26">
        <v>51</v>
      </c>
      <c r="C17" s="26">
        <v>260</v>
      </c>
      <c r="D17" s="26">
        <v>484</v>
      </c>
      <c r="E17" s="26">
        <v>284</v>
      </c>
      <c r="F17" s="26">
        <v>0.78790000000000004</v>
      </c>
      <c r="G17" s="23"/>
      <c r="H17" s="23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 ht="15">
      <c r="A18" s="26" t="s">
        <v>1121</v>
      </c>
      <c r="B18" s="26">
        <v>10</v>
      </c>
      <c r="C18" s="26">
        <v>347</v>
      </c>
      <c r="D18" s="26">
        <v>525</v>
      </c>
      <c r="E18" s="26">
        <v>283</v>
      </c>
      <c r="F18" s="26">
        <v>0.44950000000000001</v>
      </c>
      <c r="G18" s="23"/>
      <c r="H18" s="23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ht="15">
      <c r="A19" s="26" t="s">
        <v>1104</v>
      </c>
      <c r="B19" s="26">
        <v>110</v>
      </c>
      <c r="C19" s="26">
        <v>293</v>
      </c>
      <c r="D19" s="26">
        <v>425</v>
      </c>
      <c r="E19" s="26">
        <v>278</v>
      </c>
      <c r="F19" s="26">
        <v>0.27779999999999999</v>
      </c>
      <c r="G19" s="23"/>
      <c r="H19" s="23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 ht="15"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ht="15"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8" ht="15"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ht="15"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ht="15"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ht="15"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ht="15"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15"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ht="15"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t="15"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t="15"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t="15"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t="15"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7:18" ht="15"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19"/>
  <sheetViews>
    <sheetView tabSelected="1" zoomScale="85" zoomScaleNormal="85" workbookViewId="0">
      <pane ySplit="1" topLeftCell="A2" activePane="bottomLeft" state="frozen"/>
      <selection pane="bottomLeft" activeCell="AE368" sqref="AE368"/>
    </sheetView>
  </sheetViews>
  <sheetFormatPr defaultRowHeight="14.4"/>
  <cols>
    <col min="1" max="1" width="9" style="20"/>
    <col min="2" max="2" width="11" style="37" bestFit="1" customWidth="1"/>
    <col min="4" max="4" width="11" style="37" bestFit="1" customWidth="1"/>
    <col min="7" max="7" width="10.6640625" bestFit="1" customWidth="1"/>
    <col min="9" max="9" width="13.77734375" bestFit="1" customWidth="1"/>
    <col min="11" max="11" width="13.6640625" bestFit="1" customWidth="1"/>
    <col min="12" max="12" width="0" hidden="1" customWidth="1"/>
    <col min="13" max="13" width="13.6640625" hidden="1" customWidth="1"/>
    <col min="14" max="14" width="8.6640625" style="20" hidden="1" customWidth="1"/>
    <col min="15" max="15" width="13.6640625" style="20" hidden="1" customWidth="1"/>
    <col min="16" max="16" width="8.6640625" style="20" hidden="1" customWidth="1"/>
    <col min="17" max="17" width="13.6640625" style="20" hidden="1" customWidth="1"/>
    <col min="18" max="18" width="8.6640625" style="20" hidden="1" customWidth="1"/>
    <col min="19" max="19" width="13.6640625" style="20" hidden="1" customWidth="1"/>
    <col min="20" max="20" width="8.6640625" style="20" hidden="1" customWidth="1"/>
    <col min="21" max="21" width="13.6640625" style="20" hidden="1" customWidth="1"/>
    <col min="22" max="22" width="9" style="20"/>
    <col min="23" max="23" width="12.77734375" style="20" bestFit="1" customWidth="1"/>
    <col min="24" max="25" width="9" style="20"/>
  </cols>
  <sheetData>
    <row r="1" spans="1:26">
      <c r="A1" s="38" t="s">
        <v>0</v>
      </c>
      <c r="B1" s="38" t="s">
        <v>541</v>
      </c>
      <c r="C1" t="s">
        <v>982</v>
      </c>
      <c r="D1" s="38" t="s">
        <v>541</v>
      </c>
      <c r="E1" t="s">
        <v>982</v>
      </c>
      <c r="F1" t="s">
        <v>994</v>
      </c>
      <c r="G1" t="s">
        <v>1015</v>
      </c>
      <c r="H1" t="s">
        <v>1018</v>
      </c>
      <c r="I1" t="s">
        <v>1017</v>
      </c>
      <c r="J1" t="s">
        <v>1038</v>
      </c>
      <c r="K1" t="s">
        <v>1019</v>
      </c>
      <c r="L1" t="s">
        <v>1021</v>
      </c>
      <c r="M1" t="s">
        <v>1020</v>
      </c>
      <c r="N1" s="20" t="s">
        <v>1122</v>
      </c>
      <c r="O1" s="20" t="s">
        <v>1123</v>
      </c>
      <c r="P1" s="20" t="s">
        <v>1124</v>
      </c>
      <c r="Q1" s="20" t="s">
        <v>1125</v>
      </c>
      <c r="R1" s="20" t="s">
        <v>1126</v>
      </c>
      <c r="S1" s="20" t="s">
        <v>1127</v>
      </c>
      <c r="T1" s="20" t="s">
        <v>1128</v>
      </c>
      <c r="U1" s="20" t="s">
        <v>1129</v>
      </c>
      <c r="V1" s="38" t="s">
        <v>1</v>
      </c>
      <c r="W1" s="38" t="s">
        <v>980</v>
      </c>
      <c r="X1" s="38" t="s">
        <v>960</v>
      </c>
      <c r="Y1" s="38" t="s">
        <v>965</v>
      </c>
      <c r="Z1" t="s">
        <v>1133</v>
      </c>
    </row>
    <row r="2" spans="1:26">
      <c r="A2" s="38" t="s">
        <v>2</v>
      </c>
      <c r="B2" s="38">
        <v>602</v>
      </c>
      <c r="C2" t="s">
        <v>1246</v>
      </c>
      <c r="D2" s="38">
        <v>1202</v>
      </c>
      <c r="E2" t="s">
        <v>993</v>
      </c>
      <c r="F2">
        <f>IF(OR(C2="C2",E2="C2"),1,0)</f>
        <v>1</v>
      </c>
      <c r="G2">
        <f>IF(AND(F2=1,Y2=1),1,0)</f>
        <v>0</v>
      </c>
      <c r="H2">
        <f>IF(OR(B2=401,D2=401),1,0)</f>
        <v>0</v>
      </c>
      <c r="I2">
        <f>IF(AND(H2=1,Y2=1),1,0)</f>
        <v>0</v>
      </c>
      <c r="J2">
        <f>IF(OR(B2=403,D2=403),1,0)</f>
        <v>0</v>
      </c>
      <c r="K2">
        <f>IF(AND(J2=1,Y2=1),1,0)</f>
        <v>0</v>
      </c>
      <c r="L2">
        <f>IF(OR(B2=602,D2=602),1,0)</f>
        <v>1</v>
      </c>
      <c r="M2">
        <f>IF(AND(L2=1,Y2=1),1,0)</f>
        <v>0</v>
      </c>
      <c r="N2" s="20">
        <f>IF(OR(B2=406,D2=406),1,0)</f>
        <v>0</v>
      </c>
      <c r="O2" s="20">
        <f>IF(AND(N2=1,Y2=1),1,0)</f>
        <v>0</v>
      </c>
      <c r="P2" s="20">
        <f>IF(OR(B2=1502,D2=1502),1,0)</f>
        <v>0</v>
      </c>
      <c r="Q2" s="20">
        <f>IF(AND(P2=1,Y2=1),1,0)</f>
        <v>0</v>
      </c>
      <c r="R2" s="20">
        <f>IF(OR(B2=1505,D2=1505),1,0)</f>
        <v>0</v>
      </c>
      <c r="S2" s="20">
        <f>IF(AND(R2=1,Y2=1),1,0)</f>
        <v>0</v>
      </c>
      <c r="T2" s="20">
        <f>IF(OR(B2=1602,D2=1602),1,0)</f>
        <v>0</v>
      </c>
      <c r="U2" s="20">
        <f>IF(AND(T2=1,Y2=1),1,0)</f>
        <v>0</v>
      </c>
      <c r="V2" s="38">
        <v>618</v>
      </c>
      <c r="W2" s="38">
        <v>3.5065050324048719</v>
      </c>
      <c r="X2" s="38">
        <v>1</v>
      </c>
      <c r="Y2" s="38">
        <v>0</v>
      </c>
      <c r="Z2">
        <f>IF(AND(C2="C2",E2="C2"),1,0)</f>
        <v>0</v>
      </c>
    </row>
    <row r="3" spans="1:26">
      <c r="A3" s="38" t="s">
        <v>3</v>
      </c>
      <c r="B3" s="38">
        <v>102</v>
      </c>
      <c r="C3" t="s">
        <v>993</v>
      </c>
      <c r="D3" s="38" t="s">
        <v>507</v>
      </c>
      <c r="E3" t="s">
        <v>993</v>
      </c>
      <c r="F3">
        <f>IF(OR(C3="C2",E3="C2"),1,0)</f>
        <v>0</v>
      </c>
      <c r="G3">
        <f>IF(AND(F3=1,Y3=1),1,0)</f>
        <v>0</v>
      </c>
      <c r="H3" s="20">
        <f>IF(OR(B3=401,D3=401),1,0)</f>
        <v>0</v>
      </c>
      <c r="I3" s="20">
        <f>IF(AND(H3=1,Y3=1),1,0)</f>
        <v>0</v>
      </c>
      <c r="J3">
        <f>IF(OR(B3=403,D3=403),1,0)</f>
        <v>0</v>
      </c>
      <c r="K3">
        <f>IF(AND(J3=1,Y3=1),1,0)</f>
        <v>0</v>
      </c>
      <c r="L3">
        <f>IF(OR(B3=602,D3=602),1,0)</f>
        <v>0</v>
      </c>
      <c r="M3">
        <f>IF(AND(L3=1,Y3=1),1,0)</f>
        <v>0</v>
      </c>
      <c r="N3" s="20">
        <f>IF(OR(B3=406,D3=406),1,0)</f>
        <v>0</v>
      </c>
      <c r="O3" s="20">
        <f>IF(AND(N3=1,Y3=1),1,0)</f>
        <v>0</v>
      </c>
      <c r="P3" s="20">
        <f>IF(OR(B3=1502,D3=1502),1,0)</f>
        <v>0</v>
      </c>
      <c r="Q3" s="20">
        <f>IF(AND(P3=1,Y3=1),1,0)</f>
        <v>0</v>
      </c>
      <c r="R3" s="20">
        <f>IF(OR(B3=1505,D3=1505),1,0)</f>
        <v>0</v>
      </c>
      <c r="S3" s="20">
        <f>IF(AND(R3=1,Y3=1),1,0)</f>
        <v>0</v>
      </c>
      <c r="T3" s="20">
        <f>IF(OR(B3=1602,D3=1602),1,0)</f>
        <v>0</v>
      </c>
      <c r="U3" s="20">
        <f>IF(AND(T3=1,Y3=1),1,0)</f>
        <v>0</v>
      </c>
      <c r="V3" s="38">
        <v>650</v>
      </c>
      <c r="W3" s="38">
        <v>1.9148718175400503</v>
      </c>
      <c r="X3" s="38">
        <v>1</v>
      </c>
      <c r="Y3" s="38">
        <v>1</v>
      </c>
      <c r="Z3" s="20">
        <f>IF(AND(C3="C2",E3="C2"),1,0)</f>
        <v>0</v>
      </c>
    </row>
    <row r="4" spans="1:26">
      <c r="A4" s="38" t="s">
        <v>239</v>
      </c>
      <c r="B4" s="38">
        <v>302</v>
      </c>
      <c r="C4" t="s">
        <v>993</v>
      </c>
      <c r="D4" s="38">
        <v>403</v>
      </c>
      <c r="E4" t="s">
        <v>994</v>
      </c>
      <c r="F4">
        <f>IF(OR(C4="C2",E4="C2"),1,0)</f>
        <v>1</v>
      </c>
      <c r="G4">
        <f>IF(AND(F4=1,Y4=1),1,0)</f>
        <v>0</v>
      </c>
      <c r="H4" s="20">
        <f>IF(OR(B4=401,D4=401),1,0)</f>
        <v>0</v>
      </c>
      <c r="I4" s="20">
        <f>IF(AND(H4=1,Y4=1),1,0)</f>
        <v>0</v>
      </c>
      <c r="J4">
        <f>IF(OR(B4=403,D4=403),1,0)</f>
        <v>1</v>
      </c>
      <c r="K4">
        <f>IF(AND(J4=1,Y4=1),1,0)</f>
        <v>0</v>
      </c>
      <c r="L4">
        <f>IF(OR(B4=602,D4=602),1,0)</f>
        <v>0</v>
      </c>
      <c r="M4">
        <f>IF(AND(L4=1,Y4=1),1,0)</f>
        <v>0</v>
      </c>
      <c r="N4" s="20">
        <f>IF(OR(B4=406,D4=406),1,0)</f>
        <v>0</v>
      </c>
      <c r="O4" s="20">
        <f>IF(AND(N4=1,Y4=1),1,0)</f>
        <v>0</v>
      </c>
      <c r="P4" s="20">
        <f>IF(OR(B4=1502,D4=1502),1,0)</f>
        <v>0</v>
      </c>
      <c r="Q4" s="20">
        <f>IF(AND(P4=1,Y4=1),1,0)</f>
        <v>0</v>
      </c>
      <c r="R4" s="20">
        <f>IF(OR(B4=1505,D4=1505),1,0)</f>
        <v>0</v>
      </c>
      <c r="S4" s="20">
        <f>IF(AND(R4=1,Y4=1),1,0)</f>
        <v>0</v>
      </c>
      <c r="T4" s="20">
        <f>IF(OR(B4=1602,D4=1602),1,0)</f>
        <v>0</v>
      </c>
      <c r="U4" s="20">
        <f>IF(AND(T4=1,Y4=1),1,0)</f>
        <v>0</v>
      </c>
      <c r="V4" s="38">
        <v>166</v>
      </c>
      <c r="W4" s="38">
        <v>5.876794976200701</v>
      </c>
      <c r="X4" s="38">
        <v>1</v>
      </c>
      <c r="Y4" s="38">
        <v>0</v>
      </c>
      <c r="Z4" s="20">
        <f>IF(AND(C4="C2",E4="C2"),1,0)</f>
        <v>0</v>
      </c>
    </row>
    <row r="5" spans="1:26">
      <c r="A5" s="38" t="s">
        <v>4</v>
      </c>
      <c r="B5" s="38">
        <v>401</v>
      </c>
      <c r="C5" t="s">
        <v>994</v>
      </c>
      <c r="D5" s="38">
        <v>701</v>
      </c>
      <c r="E5" t="s">
        <v>993</v>
      </c>
      <c r="F5">
        <f>IF(OR(C5="C2",E5="C2"),1,0)</f>
        <v>1</v>
      </c>
      <c r="G5">
        <f>IF(AND(F5=1,Y5=1),1,0)</f>
        <v>1</v>
      </c>
      <c r="H5" s="20">
        <f>IF(OR(B5=401,D5=401),1,0)</f>
        <v>1</v>
      </c>
      <c r="I5" s="20">
        <f>IF(AND(H5=1,Y5=1),1,0)</f>
        <v>1</v>
      </c>
      <c r="J5">
        <f>IF(OR(B5=403,D5=403),1,0)</f>
        <v>0</v>
      </c>
      <c r="K5">
        <f>IF(AND(J5=1,Y5=1),1,0)</f>
        <v>0</v>
      </c>
      <c r="L5">
        <f>IF(OR(B5=602,D5=602),1,0)</f>
        <v>0</v>
      </c>
      <c r="M5">
        <f>IF(AND(L5=1,Y5=1),1,0)</f>
        <v>0</v>
      </c>
      <c r="N5" s="20">
        <f>IF(OR(B5=406,D5=406),1,0)</f>
        <v>0</v>
      </c>
      <c r="O5" s="20">
        <f>IF(AND(N5=1,Y5=1),1,0)</f>
        <v>0</v>
      </c>
      <c r="P5" s="20">
        <f>IF(OR(B5=1502,D5=1502),1,0)</f>
        <v>0</v>
      </c>
      <c r="Q5" s="20">
        <f>IF(AND(P5=1,Y5=1),1,0)</f>
        <v>0</v>
      </c>
      <c r="R5" s="20">
        <f>IF(OR(B5=1505,D5=1505),1,0)</f>
        <v>0</v>
      </c>
      <c r="S5" s="20">
        <f>IF(AND(R5=1,Y5=1),1,0)</f>
        <v>0</v>
      </c>
      <c r="T5" s="20">
        <f>IF(OR(B5=1602,D5=1602),1,0)</f>
        <v>0</v>
      </c>
      <c r="U5" s="20">
        <f>IF(AND(T5=1,Y5=1),1,0)</f>
        <v>0</v>
      </c>
      <c r="V5" s="38">
        <v>652</v>
      </c>
      <c r="W5" s="38">
        <v>2.6928469192772302</v>
      </c>
      <c r="X5" s="38">
        <v>1</v>
      </c>
      <c r="Y5" s="38">
        <v>1</v>
      </c>
      <c r="Z5" s="20">
        <f>IF(AND(C5="C2",E5="C2"),1,0)</f>
        <v>0</v>
      </c>
    </row>
    <row r="6" spans="1:26">
      <c r="A6" s="38" t="s">
        <v>240</v>
      </c>
      <c r="B6" s="38">
        <v>602</v>
      </c>
      <c r="C6" t="s">
        <v>994</v>
      </c>
      <c r="D6" s="38">
        <v>702</v>
      </c>
      <c r="E6" t="s">
        <v>993</v>
      </c>
      <c r="F6">
        <f>IF(OR(C6="C2",E6="C2"),1,0)</f>
        <v>1</v>
      </c>
      <c r="G6">
        <f>IF(AND(F6=1,Y6=1),1,0)</f>
        <v>1</v>
      </c>
      <c r="H6" s="20">
        <f>IF(OR(B6=401,D6=401),1,0)</f>
        <v>0</v>
      </c>
      <c r="I6" s="20">
        <f>IF(AND(H6=1,Y6=1),1,0)</f>
        <v>0</v>
      </c>
      <c r="J6">
        <f>IF(OR(B6=403,D6=403),1,0)</f>
        <v>0</v>
      </c>
      <c r="K6">
        <f>IF(AND(J6=1,Y6=1),1,0)</f>
        <v>0</v>
      </c>
      <c r="L6">
        <f>IF(OR(B6=602,D6=602),1,0)</f>
        <v>1</v>
      </c>
      <c r="M6">
        <f>IF(AND(L6=1,Y6=1),1,0)</f>
        <v>1</v>
      </c>
      <c r="N6" s="20">
        <f>IF(OR(B6=406,D6=406),1,0)</f>
        <v>0</v>
      </c>
      <c r="O6" s="20">
        <f>IF(AND(N6=1,Y6=1),1,0)</f>
        <v>0</v>
      </c>
      <c r="P6" s="20">
        <f>IF(OR(B6=1502,D6=1502),1,0)</f>
        <v>0</v>
      </c>
      <c r="Q6" s="20">
        <f>IF(AND(P6=1,Y6=1),1,0)</f>
        <v>0</v>
      </c>
      <c r="R6" s="20">
        <f>IF(OR(B6=1505,D6=1505),1,0)</f>
        <v>0</v>
      </c>
      <c r="S6" s="20">
        <f>IF(AND(R6=1,Y6=1),1,0)</f>
        <v>0</v>
      </c>
      <c r="T6" s="20">
        <f>IF(OR(B6=1602,D6=1602),1,0)</f>
        <v>0</v>
      </c>
      <c r="U6" s="20">
        <f>IF(AND(T6=1,Y6=1),1,0)</f>
        <v>0</v>
      </c>
      <c r="V6" s="38">
        <v>167</v>
      </c>
      <c r="W6" s="38">
        <v>4.426511261364575</v>
      </c>
      <c r="X6" s="38">
        <v>1</v>
      </c>
      <c r="Y6" s="38">
        <v>1</v>
      </c>
      <c r="Z6" s="20">
        <f>IF(AND(C6="C2",E6="C2"),1,0)</f>
        <v>0</v>
      </c>
    </row>
    <row r="7" spans="1:26">
      <c r="A7" s="38" t="s">
        <v>5</v>
      </c>
      <c r="B7" s="38">
        <v>602</v>
      </c>
      <c r="C7" t="s">
        <v>994</v>
      </c>
      <c r="D7" s="38">
        <v>801</v>
      </c>
      <c r="E7" t="s">
        <v>993</v>
      </c>
      <c r="F7">
        <f>IF(OR(C7="C2",E7="C2"),1,0)</f>
        <v>1</v>
      </c>
      <c r="G7">
        <f>IF(AND(F7=1,Y7=1),1,0)</f>
        <v>1</v>
      </c>
      <c r="H7" s="20">
        <f>IF(OR(B7=401,D7=401),1,0)</f>
        <v>0</v>
      </c>
      <c r="I7" s="20">
        <f>IF(AND(H7=1,Y7=1),1,0)</f>
        <v>0</v>
      </c>
      <c r="J7">
        <f>IF(OR(B7=403,D7=403),1,0)</f>
        <v>0</v>
      </c>
      <c r="K7">
        <f>IF(AND(J7=1,Y7=1),1,0)</f>
        <v>0</v>
      </c>
      <c r="L7">
        <f>IF(OR(B7=602,D7=602),1,0)</f>
        <v>1</v>
      </c>
      <c r="M7">
        <f>IF(AND(L7=1,Y7=1),1,0)</f>
        <v>1</v>
      </c>
      <c r="N7" s="20">
        <f>IF(OR(B7=406,D7=406),1,0)</f>
        <v>0</v>
      </c>
      <c r="O7" s="20">
        <f>IF(AND(N7=1,Y7=1),1,0)</f>
        <v>0</v>
      </c>
      <c r="P7" s="20">
        <f>IF(OR(B7=1502,D7=1502),1,0)</f>
        <v>0</v>
      </c>
      <c r="Q7" s="20">
        <f>IF(AND(P7=1,Y7=1),1,0)</f>
        <v>0</v>
      </c>
      <c r="R7" s="20">
        <f>IF(OR(B7=1505,D7=1505),1,0)</f>
        <v>0</v>
      </c>
      <c r="S7" s="20">
        <f>IF(AND(R7=1,Y7=1),1,0)</f>
        <v>0</v>
      </c>
      <c r="T7" s="20">
        <f>IF(OR(B7=1602,D7=1602),1,0)</f>
        <v>0</v>
      </c>
      <c r="U7" s="20">
        <f>IF(AND(T7=1,Y7=1),1,0)</f>
        <v>0</v>
      </c>
      <c r="V7" s="38">
        <v>532</v>
      </c>
      <c r="W7" s="38">
        <v>4.6785183790401135</v>
      </c>
      <c r="X7" s="38">
        <v>1</v>
      </c>
      <c r="Y7" s="38">
        <v>1</v>
      </c>
      <c r="Z7" s="20">
        <f>IF(AND(C7="C2",E7="C2"),1,0)</f>
        <v>0</v>
      </c>
    </row>
    <row r="8" spans="1:26">
      <c r="A8" s="38" t="s">
        <v>6</v>
      </c>
      <c r="B8" s="38">
        <v>403</v>
      </c>
      <c r="C8" t="s">
        <v>994</v>
      </c>
      <c r="D8" s="38">
        <v>702</v>
      </c>
      <c r="E8" t="s">
        <v>993</v>
      </c>
      <c r="F8">
        <f>IF(OR(C8="C2",E8="C2"),1,0)</f>
        <v>1</v>
      </c>
      <c r="G8">
        <f>IF(AND(F8=1,Y8=1),1,0)</f>
        <v>0</v>
      </c>
      <c r="H8" s="20">
        <f>IF(OR(B8=401,D8=401),1,0)</f>
        <v>0</v>
      </c>
      <c r="I8" s="20">
        <f>IF(AND(H8=1,Y8=1),1,0)</f>
        <v>0</v>
      </c>
      <c r="J8">
        <f>IF(OR(B8=403,D8=403),1,0)</f>
        <v>1</v>
      </c>
      <c r="K8">
        <f>IF(AND(J8=1,Y8=1),1,0)</f>
        <v>0</v>
      </c>
      <c r="L8">
        <f>IF(OR(B8=602,D8=602),1,0)</f>
        <v>0</v>
      </c>
      <c r="M8">
        <f>IF(AND(L8=1,Y8=1),1,0)</f>
        <v>0</v>
      </c>
      <c r="N8" s="20">
        <f>IF(OR(B8=406,D8=406),1,0)</f>
        <v>0</v>
      </c>
      <c r="O8" s="20">
        <f>IF(AND(N8=1,Y8=1),1,0)</f>
        <v>0</v>
      </c>
      <c r="P8" s="20">
        <f>IF(OR(B8=1502,D8=1502),1,0)</f>
        <v>0</v>
      </c>
      <c r="Q8" s="20">
        <f>IF(AND(P8=1,Y8=1),1,0)</f>
        <v>0</v>
      </c>
      <c r="R8" s="20">
        <f>IF(OR(B8=1505,D8=1505),1,0)</f>
        <v>0</v>
      </c>
      <c r="S8" s="20">
        <f>IF(AND(R8=1,Y8=1),1,0)</f>
        <v>0</v>
      </c>
      <c r="T8" s="20">
        <f>IF(OR(B8=1602,D8=1602),1,0)</f>
        <v>0</v>
      </c>
      <c r="U8" s="20">
        <f>IF(AND(T8=1,Y8=1),1,0)</f>
        <v>0</v>
      </c>
      <c r="V8" s="38">
        <v>440</v>
      </c>
      <c r="W8" s="38">
        <v>5.4502491083193609</v>
      </c>
      <c r="X8" s="38">
        <v>1</v>
      </c>
      <c r="Y8" s="38">
        <v>0</v>
      </c>
      <c r="Z8" s="20">
        <f>IF(AND(C8="C2",E8="C2"),1,0)</f>
        <v>0</v>
      </c>
    </row>
    <row r="9" spans="1:26">
      <c r="A9" s="38" t="s">
        <v>241</v>
      </c>
      <c r="B9" s="38">
        <v>304</v>
      </c>
      <c r="C9" t="s">
        <v>993</v>
      </c>
      <c r="D9" s="38" t="s">
        <v>507</v>
      </c>
      <c r="E9" t="s">
        <v>993</v>
      </c>
      <c r="F9">
        <f>IF(OR(C9="C2",E9="C2"),1,0)</f>
        <v>0</v>
      </c>
      <c r="G9">
        <f>IF(AND(F9=1,Y9=1),1,0)</f>
        <v>0</v>
      </c>
      <c r="H9" s="20">
        <f>IF(OR(B9=401,D9=401),1,0)</f>
        <v>0</v>
      </c>
      <c r="I9" s="20">
        <f>IF(AND(H9=1,Y9=1),1,0)</f>
        <v>0</v>
      </c>
      <c r="J9">
        <f>IF(OR(B9=403,D9=403),1,0)</f>
        <v>0</v>
      </c>
      <c r="K9">
        <f>IF(AND(J9=1,Y9=1),1,0)</f>
        <v>0</v>
      </c>
      <c r="L9">
        <f>IF(OR(B9=602,D9=602),1,0)</f>
        <v>0</v>
      </c>
      <c r="M9">
        <f>IF(AND(L9=1,Y9=1),1,0)</f>
        <v>0</v>
      </c>
      <c r="N9" s="20">
        <f>IF(OR(B9=406,D9=406),1,0)</f>
        <v>0</v>
      </c>
      <c r="O9" s="20">
        <f>IF(AND(N9=1,Y9=1),1,0)</f>
        <v>0</v>
      </c>
      <c r="P9" s="20">
        <f>IF(OR(B9=1502,D9=1502),1,0)</f>
        <v>0</v>
      </c>
      <c r="Q9" s="20">
        <f>IF(AND(P9=1,Y9=1),1,0)</f>
        <v>0</v>
      </c>
      <c r="R9" s="20">
        <f>IF(OR(B9=1505,D9=1505),1,0)</f>
        <v>0</v>
      </c>
      <c r="S9" s="20">
        <f>IF(AND(R9=1,Y9=1),1,0)</f>
        <v>0</v>
      </c>
      <c r="T9" s="20">
        <f>IF(OR(B9=1602,D9=1602),1,0)</f>
        <v>0</v>
      </c>
      <c r="U9" s="20">
        <f>IF(AND(T9=1,Y9=1),1,0)</f>
        <v>0</v>
      </c>
      <c r="V9" s="38">
        <v>294</v>
      </c>
      <c r="W9" s="38">
        <v>3.8627275283179747</v>
      </c>
      <c r="X9" s="38">
        <v>1</v>
      </c>
      <c r="Y9" s="38">
        <v>1</v>
      </c>
      <c r="Z9" s="20">
        <f>IF(AND(C9="C2",E9="C2"),1,0)</f>
        <v>0</v>
      </c>
    </row>
    <row r="10" spans="1:26">
      <c r="A10" s="38" t="s">
        <v>7</v>
      </c>
      <c r="B10" s="38">
        <v>302</v>
      </c>
      <c r="C10" t="s">
        <v>993</v>
      </c>
      <c r="D10" s="38">
        <v>702</v>
      </c>
      <c r="E10" t="s">
        <v>993</v>
      </c>
      <c r="F10">
        <f>IF(OR(C10="C2",E10="C2"),1,0)</f>
        <v>0</v>
      </c>
      <c r="G10">
        <f>IF(AND(F10=1,Y10=1),1,0)</f>
        <v>0</v>
      </c>
      <c r="H10" s="20">
        <f>IF(OR(B10=401,D10=401),1,0)</f>
        <v>0</v>
      </c>
      <c r="I10" s="20">
        <f>IF(AND(H10=1,Y10=1),1,0)</f>
        <v>0</v>
      </c>
      <c r="J10">
        <f>IF(OR(B10=403,D10=403),1,0)</f>
        <v>0</v>
      </c>
      <c r="K10">
        <f>IF(AND(J10=1,Y10=1),1,0)</f>
        <v>0</v>
      </c>
      <c r="L10">
        <f>IF(OR(B10=602,D10=602),1,0)</f>
        <v>0</v>
      </c>
      <c r="M10">
        <f>IF(AND(L10=1,Y10=1),1,0)</f>
        <v>0</v>
      </c>
      <c r="N10" s="20">
        <f>IF(OR(B10=406,D10=406),1,0)</f>
        <v>0</v>
      </c>
      <c r="O10" s="20">
        <f>IF(AND(N10=1,Y10=1),1,0)</f>
        <v>0</v>
      </c>
      <c r="P10" s="20">
        <f>IF(OR(B10=1502,D10=1502),1,0)</f>
        <v>0</v>
      </c>
      <c r="Q10" s="20">
        <f>IF(AND(P10=1,Y10=1),1,0)</f>
        <v>0</v>
      </c>
      <c r="R10" s="20">
        <f>IF(OR(B10=1505,D10=1505),1,0)</f>
        <v>0</v>
      </c>
      <c r="S10" s="20">
        <f>IF(AND(R10=1,Y10=1),1,0)</f>
        <v>0</v>
      </c>
      <c r="T10" s="20">
        <f>IF(OR(B10=1602,D10=1602),1,0)</f>
        <v>0</v>
      </c>
      <c r="U10" s="20">
        <f>IF(AND(T10=1,Y10=1),1,0)</f>
        <v>0</v>
      </c>
      <c r="V10" s="38">
        <v>576</v>
      </c>
      <c r="W10" s="38">
        <v>3.012837224705172</v>
      </c>
      <c r="X10" s="38">
        <v>1</v>
      </c>
      <c r="Y10" s="38">
        <v>1</v>
      </c>
      <c r="Z10" s="20">
        <f>IF(AND(C10="C2",E10="C2"),1,0)</f>
        <v>0</v>
      </c>
    </row>
    <row r="11" spans="1:26">
      <c r="A11" s="38" t="s">
        <v>8</v>
      </c>
      <c r="B11" s="38">
        <v>304</v>
      </c>
      <c r="C11" t="s">
        <v>993</v>
      </c>
      <c r="D11" s="38">
        <v>801</v>
      </c>
      <c r="E11" t="s">
        <v>993</v>
      </c>
      <c r="F11">
        <f>IF(OR(C11="C2",E11="C2"),1,0)</f>
        <v>0</v>
      </c>
      <c r="G11">
        <f>IF(AND(F11=1,Y11=1),1,0)</f>
        <v>0</v>
      </c>
      <c r="H11" s="20">
        <f>IF(OR(B11=401,D11=401),1,0)</f>
        <v>0</v>
      </c>
      <c r="I11" s="20">
        <f>IF(AND(H11=1,Y11=1),1,0)</f>
        <v>0</v>
      </c>
      <c r="J11">
        <f>IF(OR(B11=403,D11=403),1,0)</f>
        <v>0</v>
      </c>
      <c r="K11">
        <f>IF(AND(J11=1,Y11=1),1,0)</f>
        <v>0</v>
      </c>
      <c r="L11">
        <f>IF(OR(B11=602,D11=602),1,0)</f>
        <v>0</v>
      </c>
      <c r="M11">
        <f>IF(AND(L11=1,Y11=1),1,0)</f>
        <v>0</v>
      </c>
      <c r="N11" s="20">
        <f>IF(OR(B11=406,D11=406),1,0)</f>
        <v>0</v>
      </c>
      <c r="O11" s="20">
        <f>IF(AND(N11=1,Y11=1),1,0)</f>
        <v>0</v>
      </c>
      <c r="P11" s="20">
        <f>IF(OR(B11=1502,D11=1502),1,0)</f>
        <v>0</v>
      </c>
      <c r="Q11" s="20">
        <f>IF(AND(P11=1,Y11=1),1,0)</f>
        <v>0</v>
      </c>
      <c r="R11" s="20">
        <f>IF(OR(B11=1505,D11=1505),1,0)</f>
        <v>0</v>
      </c>
      <c r="S11" s="20">
        <f>IF(AND(R11=1,Y11=1),1,0)</f>
        <v>0</v>
      </c>
      <c r="T11" s="20">
        <f>IF(OR(B11=1602,D11=1602),1,0)</f>
        <v>0</v>
      </c>
      <c r="U11" s="20">
        <f>IF(AND(T11=1,Y11=1),1,0)</f>
        <v>0</v>
      </c>
      <c r="V11" s="38">
        <v>602</v>
      </c>
      <c r="W11" s="38">
        <v>4.1461280356782382</v>
      </c>
      <c r="X11" s="38">
        <v>1</v>
      </c>
      <c r="Y11" s="38">
        <v>1</v>
      </c>
      <c r="Z11" s="20">
        <f>IF(AND(C11="C2",E11="C2"),1,0)</f>
        <v>0</v>
      </c>
    </row>
    <row r="12" spans="1:26">
      <c r="A12" s="38" t="s">
        <v>9</v>
      </c>
      <c r="B12" s="38">
        <v>701</v>
      </c>
      <c r="C12" t="s">
        <v>993</v>
      </c>
      <c r="D12" s="38">
        <v>801</v>
      </c>
      <c r="E12" t="s">
        <v>993</v>
      </c>
      <c r="F12">
        <f>IF(OR(C12="C2",E12="C2"),1,0)</f>
        <v>0</v>
      </c>
      <c r="G12">
        <f>IF(AND(F12=1,Y12=1),1,0)</f>
        <v>0</v>
      </c>
      <c r="H12" s="20">
        <f>IF(OR(B12=401,D12=401),1,0)</f>
        <v>0</v>
      </c>
      <c r="I12" s="20">
        <f>IF(AND(H12=1,Y12=1),1,0)</f>
        <v>0</v>
      </c>
      <c r="J12">
        <f>IF(OR(B12=403,D12=403),1,0)</f>
        <v>0</v>
      </c>
      <c r="K12">
        <f>IF(AND(J12=1,Y12=1),1,0)</f>
        <v>0</v>
      </c>
      <c r="L12">
        <f>IF(OR(B12=602,D12=602),1,0)</f>
        <v>0</v>
      </c>
      <c r="M12">
        <f>IF(AND(L12=1,Y12=1),1,0)</f>
        <v>0</v>
      </c>
      <c r="N12" s="20">
        <f>IF(OR(B12=406,D12=406),1,0)</f>
        <v>0</v>
      </c>
      <c r="O12" s="20">
        <f>IF(AND(N12=1,Y12=1),1,0)</f>
        <v>0</v>
      </c>
      <c r="P12" s="20">
        <f>IF(OR(B12=1502,D12=1502),1,0)</f>
        <v>0</v>
      </c>
      <c r="Q12" s="20">
        <f>IF(AND(P12=1,Y12=1),1,0)</f>
        <v>0</v>
      </c>
      <c r="R12" s="20">
        <f>IF(OR(B12=1505,D12=1505),1,0)</f>
        <v>0</v>
      </c>
      <c r="S12" s="20">
        <f>IF(AND(R12=1,Y12=1),1,0)</f>
        <v>0</v>
      </c>
      <c r="T12" s="20">
        <f>IF(OR(B12=1602,D12=1602),1,0)</f>
        <v>0</v>
      </c>
      <c r="U12" s="20">
        <f>IF(AND(T12=1,Y12=1),1,0)</f>
        <v>0</v>
      </c>
      <c r="V12" s="38">
        <v>380</v>
      </c>
      <c r="W12" s="38">
        <v>4.5888317255942068</v>
      </c>
      <c r="X12" s="38">
        <v>1</v>
      </c>
      <c r="Y12" s="38">
        <v>0</v>
      </c>
      <c r="Z12" s="20">
        <f>IF(AND(C12="C2",E12="C2"),1,0)</f>
        <v>0</v>
      </c>
    </row>
    <row r="13" spans="1:26">
      <c r="A13" s="38" t="s">
        <v>242</v>
      </c>
      <c r="B13" s="38">
        <v>302</v>
      </c>
      <c r="C13" t="s">
        <v>993</v>
      </c>
      <c r="D13" s="38">
        <v>702</v>
      </c>
      <c r="E13" t="s">
        <v>993</v>
      </c>
      <c r="F13">
        <f>IF(OR(C13="C2",E13="C2"),1,0)</f>
        <v>0</v>
      </c>
      <c r="G13">
        <f>IF(AND(F13=1,Y13=1),1,0)</f>
        <v>0</v>
      </c>
      <c r="H13" s="20">
        <f>IF(OR(B13=401,D13=401),1,0)</f>
        <v>0</v>
      </c>
      <c r="I13" s="20">
        <f>IF(AND(H13=1,Y13=1),1,0)</f>
        <v>0</v>
      </c>
      <c r="J13">
        <f>IF(OR(B13=403,D13=403),1,0)</f>
        <v>0</v>
      </c>
      <c r="K13">
        <f>IF(AND(J13=1,Y13=1),1,0)</f>
        <v>0</v>
      </c>
      <c r="L13">
        <f>IF(OR(B13=602,D13=602),1,0)</f>
        <v>0</v>
      </c>
      <c r="M13">
        <f>IF(AND(L13=1,Y13=1),1,0)</f>
        <v>0</v>
      </c>
      <c r="N13" s="20">
        <f>IF(OR(B13=406,D13=406),1,0)</f>
        <v>0</v>
      </c>
      <c r="O13" s="20">
        <f>IF(AND(N13=1,Y13=1),1,0)</f>
        <v>0</v>
      </c>
      <c r="P13" s="20">
        <f>IF(OR(B13=1502,D13=1502),1,0)</f>
        <v>0</v>
      </c>
      <c r="Q13" s="20">
        <f>IF(AND(P13=1,Y13=1),1,0)</f>
        <v>0</v>
      </c>
      <c r="R13" s="20">
        <f>IF(OR(B13=1505,D13=1505),1,0)</f>
        <v>0</v>
      </c>
      <c r="S13" s="20">
        <f>IF(AND(R13=1,Y13=1),1,0)</f>
        <v>0</v>
      </c>
      <c r="T13" s="20">
        <f>IF(OR(B13=1602,D13=1602),1,0)</f>
        <v>0</v>
      </c>
      <c r="U13" s="20">
        <f>IF(AND(T13=1,Y13=1),1,0)</f>
        <v>0</v>
      </c>
      <c r="V13" s="38">
        <v>184</v>
      </c>
      <c r="W13" s="38">
        <v>4.0569048513364727</v>
      </c>
      <c r="X13" s="38">
        <v>1</v>
      </c>
      <c r="Y13" s="38">
        <v>1</v>
      </c>
      <c r="Z13" s="20">
        <f>IF(AND(C13="C2",E13="C2"),1,0)</f>
        <v>0</v>
      </c>
    </row>
    <row r="14" spans="1:26">
      <c r="A14" s="38" t="s">
        <v>10</v>
      </c>
      <c r="B14" s="38">
        <v>801</v>
      </c>
      <c r="C14" t="s">
        <v>993</v>
      </c>
      <c r="D14" s="38" t="s">
        <v>507</v>
      </c>
      <c r="E14" t="s">
        <v>993</v>
      </c>
      <c r="F14">
        <f>IF(OR(C14="C2",E14="C2"),1,0)</f>
        <v>0</v>
      </c>
      <c r="G14">
        <f>IF(AND(F14=1,Y14=1),1,0)</f>
        <v>0</v>
      </c>
      <c r="H14" s="20">
        <f>IF(OR(B14=401,D14=401),1,0)</f>
        <v>0</v>
      </c>
      <c r="I14" s="20">
        <f>IF(AND(H14=1,Y14=1),1,0)</f>
        <v>0</v>
      </c>
      <c r="J14">
        <f>IF(OR(B14=403,D14=403),1,0)</f>
        <v>0</v>
      </c>
      <c r="K14">
        <f>IF(AND(J14=1,Y14=1),1,0)</f>
        <v>0</v>
      </c>
      <c r="L14">
        <f>IF(OR(B14=602,D14=602),1,0)</f>
        <v>0</v>
      </c>
      <c r="M14">
        <f>IF(AND(L14=1,Y14=1),1,0)</f>
        <v>0</v>
      </c>
      <c r="N14" s="20">
        <f>IF(OR(B14=406,D14=406),1,0)</f>
        <v>0</v>
      </c>
      <c r="O14" s="20">
        <f>IF(AND(N14=1,Y14=1),1,0)</f>
        <v>0</v>
      </c>
      <c r="P14" s="20">
        <f>IF(OR(B14=1502,D14=1502),1,0)</f>
        <v>0</v>
      </c>
      <c r="Q14" s="20">
        <f>IF(AND(P14=1,Y14=1),1,0)</f>
        <v>0</v>
      </c>
      <c r="R14" s="20">
        <f>IF(OR(B14=1505,D14=1505),1,0)</f>
        <v>0</v>
      </c>
      <c r="S14" s="20">
        <f>IF(AND(R14=1,Y14=1),1,0)</f>
        <v>0</v>
      </c>
      <c r="T14" s="20">
        <f>IF(OR(B14=1602,D14=1602),1,0)</f>
        <v>0</v>
      </c>
      <c r="U14" s="20">
        <f>IF(AND(T14=1,Y14=1),1,0)</f>
        <v>0</v>
      </c>
      <c r="V14" s="38">
        <v>507</v>
      </c>
      <c r="W14" s="38">
        <v>3.5797835966168101</v>
      </c>
      <c r="X14" s="38">
        <v>1</v>
      </c>
      <c r="Y14" s="38">
        <v>0</v>
      </c>
      <c r="Z14" s="20">
        <f>IF(AND(C14="C2",E14="C2"),1,0)</f>
        <v>0</v>
      </c>
    </row>
    <row r="15" spans="1:26">
      <c r="A15" s="38" t="s">
        <v>11</v>
      </c>
      <c r="B15" s="38">
        <v>303</v>
      </c>
      <c r="C15" t="s">
        <v>993</v>
      </c>
      <c r="D15" s="38">
        <v>401</v>
      </c>
      <c r="E15" t="s">
        <v>994</v>
      </c>
      <c r="F15">
        <f>IF(OR(C15="C2",E15="C2"),1,0)</f>
        <v>1</v>
      </c>
      <c r="G15">
        <f>IF(AND(F15=1,Y15=1),1,0)</f>
        <v>0</v>
      </c>
      <c r="H15" s="20">
        <f>IF(OR(B15=401,D15=401),1,0)</f>
        <v>1</v>
      </c>
      <c r="I15" s="20">
        <f>IF(AND(H15=1,Y15=1),1,0)</f>
        <v>0</v>
      </c>
      <c r="J15">
        <f>IF(OR(B15=403,D15=403),1,0)</f>
        <v>0</v>
      </c>
      <c r="K15">
        <f>IF(AND(J15=1,Y15=1),1,0)</f>
        <v>0</v>
      </c>
      <c r="L15">
        <f>IF(OR(B15=602,D15=602),1,0)</f>
        <v>0</v>
      </c>
      <c r="M15">
        <f>IF(AND(L15=1,Y15=1),1,0)</f>
        <v>0</v>
      </c>
      <c r="N15" s="20">
        <f>IF(OR(B15=406,D15=406),1,0)</f>
        <v>0</v>
      </c>
      <c r="O15" s="20">
        <f>IF(AND(N15=1,Y15=1),1,0)</f>
        <v>0</v>
      </c>
      <c r="P15" s="20">
        <f>IF(OR(B15=1502,D15=1502),1,0)</f>
        <v>0</v>
      </c>
      <c r="Q15" s="20">
        <f>IF(AND(P15=1,Y15=1),1,0)</f>
        <v>0</v>
      </c>
      <c r="R15" s="20">
        <f>IF(OR(B15=1505,D15=1505),1,0)</f>
        <v>0</v>
      </c>
      <c r="S15" s="20">
        <f>IF(AND(R15=1,Y15=1),1,0)</f>
        <v>0</v>
      </c>
      <c r="T15" s="20">
        <f>IF(OR(B15=1602,D15=1602),1,0)</f>
        <v>0</v>
      </c>
      <c r="U15" s="20">
        <f>IF(AND(T15=1,Y15=1),1,0)</f>
        <v>0</v>
      </c>
      <c r="V15" s="38">
        <v>389</v>
      </c>
      <c r="W15" s="38">
        <v>5.0606978403536118</v>
      </c>
      <c r="X15" s="38">
        <v>1</v>
      </c>
      <c r="Y15" s="38">
        <v>0</v>
      </c>
      <c r="Z15" s="20">
        <f>IF(AND(C15="C2",E15="C2"),1,0)</f>
        <v>0</v>
      </c>
    </row>
    <row r="16" spans="1:26">
      <c r="A16" s="38" t="s">
        <v>12</v>
      </c>
      <c r="B16" s="38">
        <v>102</v>
      </c>
      <c r="C16" t="s">
        <v>993</v>
      </c>
      <c r="D16" s="38">
        <v>303</v>
      </c>
      <c r="E16" t="s">
        <v>993</v>
      </c>
      <c r="F16">
        <f>IF(OR(C16="C2",E16="C2"),1,0)</f>
        <v>0</v>
      </c>
      <c r="G16">
        <f>IF(AND(F16=1,Y16=1),1,0)</f>
        <v>0</v>
      </c>
      <c r="H16" s="20">
        <f>IF(OR(B16=401,D16=401),1,0)</f>
        <v>0</v>
      </c>
      <c r="I16" s="20">
        <f>IF(AND(H16=1,Y16=1),1,0)</f>
        <v>0</v>
      </c>
      <c r="J16">
        <f>IF(OR(B16=403,D16=403),1,0)</f>
        <v>0</v>
      </c>
      <c r="K16">
        <f>IF(AND(J16=1,Y16=1),1,0)</f>
        <v>0</v>
      </c>
      <c r="L16">
        <f>IF(OR(B16=602,D16=602),1,0)</f>
        <v>0</v>
      </c>
      <c r="M16">
        <f>IF(AND(L16=1,Y16=1),1,0)</f>
        <v>0</v>
      </c>
      <c r="N16" s="20">
        <f>IF(OR(B16=406,D16=406),1,0)</f>
        <v>0</v>
      </c>
      <c r="O16" s="20">
        <f>IF(AND(N16=1,Y16=1),1,0)</f>
        <v>0</v>
      </c>
      <c r="P16" s="20">
        <f>IF(OR(B16=1502,D16=1502),1,0)</f>
        <v>0</v>
      </c>
      <c r="Q16" s="20">
        <f>IF(AND(P16=1,Y16=1),1,0)</f>
        <v>0</v>
      </c>
      <c r="R16" s="20">
        <f>IF(OR(B16=1505,D16=1505),1,0)</f>
        <v>0</v>
      </c>
      <c r="S16" s="20">
        <f>IF(AND(R16=1,Y16=1),1,0)</f>
        <v>0</v>
      </c>
      <c r="T16" s="20">
        <f>IF(OR(B16=1602,D16=1602),1,0)</f>
        <v>0</v>
      </c>
      <c r="U16" s="20">
        <f>IF(AND(T16=1,Y16=1),1,0)</f>
        <v>0</v>
      </c>
      <c r="V16" s="38">
        <v>497</v>
      </c>
      <c r="W16" s="38">
        <v>4.2922560713564764</v>
      </c>
      <c r="X16" s="38">
        <v>1</v>
      </c>
      <c r="Y16" s="38">
        <v>1</v>
      </c>
      <c r="Z16" s="20">
        <f>IF(AND(C16="C2",E16="C2"),1,0)</f>
        <v>0</v>
      </c>
    </row>
    <row r="17" spans="1:26">
      <c r="A17" s="38" t="s">
        <v>13</v>
      </c>
      <c r="B17" s="38">
        <v>302</v>
      </c>
      <c r="C17" t="s">
        <v>993</v>
      </c>
      <c r="D17" s="38">
        <v>1505</v>
      </c>
      <c r="E17" t="s">
        <v>994</v>
      </c>
      <c r="F17">
        <f>IF(OR(C17="C2",E17="C2"),1,0)</f>
        <v>1</v>
      </c>
      <c r="G17">
        <f>IF(AND(F17=1,Y17=1),1,0)</f>
        <v>0</v>
      </c>
      <c r="H17" s="20">
        <f>IF(OR(B17=401,D17=401),1,0)</f>
        <v>0</v>
      </c>
      <c r="I17" s="20">
        <f>IF(AND(H17=1,Y17=1),1,0)</f>
        <v>0</v>
      </c>
      <c r="J17">
        <f>IF(OR(B17=403,D17=403),1,0)</f>
        <v>0</v>
      </c>
      <c r="K17">
        <f>IF(AND(J17=1,Y17=1),1,0)</f>
        <v>0</v>
      </c>
      <c r="L17">
        <f>IF(OR(B17=602,D17=602),1,0)</f>
        <v>0</v>
      </c>
      <c r="M17">
        <f>IF(AND(L17=1,Y17=1),1,0)</f>
        <v>0</v>
      </c>
      <c r="N17" s="20">
        <f>IF(OR(B17=406,D17=406),1,0)</f>
        <v>0</v>
      </c>
      <c r="O17" s="20">
        <f>IF(AND(N17=1,Y17=1),1,0)</f>
        <v>0</v>
      </c>
      <c r="P17" s="20">
        <f>IF(OR(B17=1502,D17=1502),1,0)</f>
        <v>0</v>
      </c>
      <c r="Q17" s="20">
        <f>IF(AND(P17=1,Y17=1),1,0)</f>
        <v>0</v>
      </c>
      <c r="R17" s="20">
        <f>IF(OR(B17=1505,D17=1505),1,0)</f>
        <v>1</v>
      </c>
      <c r="S17" s="20">
        <f>IF(AND(R17=1,Y17=1),1,0)</f>
        <v>0</v>
      </c>
      <c r="T17" s="20">
        <f>IF(OR(B17=1602,D17=1602),1,0)</f>
        <v>0</v>
      </c>
      <c r="U17" s="20">
        <f>IF(AND(T17=1,Y17=1),1,0)</f>
        <v>0</v>
      </c>
      <c r="V17" s="38">
        <v>447</v>
      </c>
      <c r="W17" s="38">
        <v>4.4099331233312942</v>
      </c>
      <c r="X17" s="38">
        <v>1</v>
      </c>
      <c r="Y17" s="38">
        <v>0</v>
      </c>
      <c r="Z17" s="20">
        <f>IF(AND(C17="C2",E17="C2"),1,0)</f>
        <v>0</v>
      </c>
    </row>
    <row r="18" spans="1:26">
      <c r="A18" s="38" t="s">
        <v>243</v>
      </c>
      <c r="B18" s="38">
        <v>102</v>
      </c>
      <c r="C18" t="s">
        <v>993</v>
      </c>
      <c r="D18" s="38">
        <v>302</v>
      </c>
      <c r="E18" t="s">
        <v>993</v>
      </c>
      <c r="F18">
        <f>IF(OR(C18="C2",E18="C2"),1,0)</f>
        <v>0</v>
      </c>
      <c r="G18">
        <f>IF(AND(F18=1,Y18=1),1,0)</f>
        <v>0</v>
      </c>
      <c r="H18" s="20">
        <f>IF(OR(B18=401,D18=401),1,0)</f>
        <v>0</v>
      </c>
      <c r="I18" s="20">
        <f>IF(AND(H18=1,Y18=1),1,0)</f>
        <v>0</v>
      </c>
      <c r="J18">
        <f>IF(OR(B18=403,D18=403),1,0)</f>
        <v>0</v>
      </c>
      <c r="K18">
        <f>IF(AND(J18=1,Y18=1),1,0)</f>
        <v>0</v>
      </c>
      <c r="L18">
        <f>IF(OR(B18=602,D18=602),1,0)</f>
        <v>0</v>
      </c>
      <c r="M18">
        <f>IF(AND(L18=1,Y18=1),1,0)</f>
        <v>0</v>
      </c>
      <c r="N18" s="20">
        <f>IF(OR(B18=406,D18=406),1,0)</f>
        <v>0</v>
      </c>
      <c r="O18" s="20">
        <f>IF(AND(N18=1,Y18=1),1,0)</f>
        <v>0</v>
      </c>
      <c r="P18" s="20">
        <f>IF(OR(B18=1502,D18=1502),1,0)</f>
        <v>0</v>
      </c>
      <c r="Q18" s="20">
        <f>IF(AND(P18=1,Y18=1),1,0)</f>
        <v>0</v>
      </c>
      <c r="R18" s="20">
        <f>IF(OR(B18=1505,D18=1505),1,0)</f>
        <v>0</v>
      </c>
      <c r="S18" s="20">
        <f>IF(AND(R18=1,Y18=1),1,0)</f>
        <v>0</v>
      </c>
      <c r="T18" s="20">
        <f>IF(OR(B18=1602,D18=1602),1,0)</f>
        <v>0</v>
      </c>
      <c r="U18" s="20">
        <f>IF(AND(T18=1,Y18=1),1,0)</f>
        <v>0</v>
      </c>
      <c r="V18" s="38">
        <v>238</v>
      </c>
      <c r="W18" s="38">
        <v>3.9278834103307068</v>
      </c>
      <c r="X18" s="38">
        <v>1</v>
      </c>
      <c r="Y18" s="38">
        <v>0</v>
      </c>
      <c r="Z18" s="20">
        <f>IF(AND(C18="C2",E18="C2"),1,0)</f>
        <v>0</v>
      </c>
    </row>
    <row r="19" spans="1:26">
      <c r="A19" s="38" t="s">
        <v>244</v>
      </c>
      <c r="B19" s="38">
        <v>401</v>
      </c>
      <c r="C19" t="s">
        <v>994</v>
      </c>
      <c r="D19" s="38">
        <v>403</v>
      </c>
      <c r="E19" t="s">
        <v>994</v>
      </c>
      <c r="F19">
        <f>IF(OR(C19="C2",E19="C2"),1,0)</f>
        <v>1</v>
      </c>
      <c r="G19">
        <f>IF(AND(F19=1,Y19=1),1,0)</f>
        <v>0</v>
      </c>
      <c r="H19" s="20">
        <f>IF(OR(B19=401,D19=401),1,0)</f>
        <v>1</v>
      </c>
      <c r="I19" s="20">
        <f>IF(AND(H19=1,Y19=1),1,0)</f>
        <v>0</v>
      </c>
      <c r="J19">
        <f>IF(OR(B19=403,D19=403),1,0)</f>
        <v>1</v>
      </c>
      <c r="K19">
        <f>IF(AND(J19=1,Y19=1),1,0)</f>
        <v>0</v>
      </c>
      <c r="L19">
        <f>IF(OR(B19=602,D19=602),1,0)</f>
        <v>0</v>
      </c>
      <c r="M19">
        <f>IF(AND(L19=1,Y19=1),1,0)</f>
        <v>0</v>
      </c>
      <c r="N19" s="20">
        <f>IF(OR(B19=406,D19=406),1,0)</f>
        <v>0</v>
      </c>
      <c r="O19" s="20">
        <f>IF(AND(N19=1,Y19=1),1,0)</f>
        <v>0</v>
      </c>
      <c r="P19" s="20">
        <f>IF(OR(B19=1502,D19=1502),1,0)</f>
        <v>0</v>
      </c>
      <c r="Q19" s="20">
        <f>IF(AND(P19=1,Y19=1),1,0)</f>
        <v>0</v>
      </c>
      <c r="R19" s="20">
        <f>IF(OR(B19=1505,D19=1505),1,0)</f>
        <v>0</v>
      </c>
      <c r="S19" s="20">
        <f>IF(AND(R19=1,Y19=1),1,0)</f>
        <v>0</v>
      </c>
      <c r="T19" s="20">
        <f>IF(OR(B19=1602,D19=1602),1,0)</f>
        <v>0</v>
      </c>
      <c r="U19" s="20">
        <f>IF(AND(T19=1,Y19=1),1,0)</f>
        <v>0</v>
      </c>
      <c r="V19" s="38">
        <v>527</v>
      </c>
      <c r="W19" s="38">
        <v>4.6989700043360187</v>
      </c>
      <c r="X19" s="38">
        <v>1</v>
      </c>
      <c r="Y19" s="38">
        <v>0</v>
      </c>
      <c r="Z19" s="20">
        <f>IF(AND(C19="C2",E19="C2"),1,0)</f>
        <v>1</v>
      </c>
    </row>
    <row r="20" spans="1:26">
      <c r="A20" s="38" t="s">
        <v>14</v>
      </c>
      <c r="B20" s="38">
        <v>102</v>
      </c>
      <c r="C20" t="s">
        <v>993</v>
      </c>
      <c r="D20" s="38">
        <v>304</v>
      </c>
      <c r="E20" t="s">
        <v>993</v>
      </c>
      <c r="F20">
        <f>IF(OR(C20="C2",E20="C2"),1,0)</f>
        <v>0</v>
      </c>
      <c r="G20">
        <f>IF(AND(F20=1,Y20=1),1,0)</f>
        <v>0</v>
      </c>
      <c r="H20" s="20">
        <f>IF(OR(B20=401,D20=401),1,0)</f>
        <v>0</v>
      </c>
      <c r="I20" s="20">
        <f>IF(AND(H20=1,Y20=1),1,0)</f>
        <v>0</v>
      </c>
      <c r="J20">
        <f>IF(OR(B20=403,D20=403),1,0)</f>
        <v>0</v>
      </c>
      <c r="K20">
        <f>IF(AND(J20=1,Y20=1),1,0)</f>
        <v>0</v>
      </c>
      <c r="L20">
        <f>IF(OR(B20=602,D20=602),1,0)</f>
        <v>0</v>
      </c>
      <c r="M20">
        <f>IF(AND(L20=1,Y20=1),1,0)</f>
        <v>0</v>
      </c>
      <c r="N20" s="20">
        <f>IF(OR(B20=406,D20=406),1,0)</f>
        <v>0</v>
      </c>
      <c r="O20" s="20">
        <f>IF(AND(N20=1,Y20=1),1,0)</f>
        <v>0</v>
      </c>
      <c r="P20" s="20">
        <f>IF(OR(B20=1502,D20=1502),1,0)</f>
        <v>0</v>
      </c>
      <c r="Q20" s="20">
        <f>IF(AND(P20=1,Y20=1),1,0)</f>
        <v>0</v>
      </c>
      <c r="R20" s="20">
        <f>IF(OR(B20=1505,D20=1505),1,0)</f>
        <v>0</v>
      </c>
      <c r="S20" s="20">
        <f>IF(AND(R20=1,Y20=1),1,0)</f>
        <v>0</v>
      </c>
      <c r="T20" s="20">
        <f>IF(OR(B20=1602,D20=1602),1,0)</f>
        <v>0</v>
      </c>
      <c r="U20" s="20">
        <f>IF(AND(T20=1,Y20=1),1,0)</f>
        <v>0</v>
      </c>
      <c r="V20" s="38">
        <v>363</v>
      </c>
      <c r="W20" s="38">
        <v>4.5465426634781307</v>
      </c>
      <c r="X20" s="38">
        <v>1</v>
      </c>
      <c r="Y20" s="38">
        <v>1</v>
      </c>
      <c r="Z20" s="20">
        <f>IF(AND(C20="C2",E20="C2"),1,0)</f>
        <v>0</v>
      </c>
    </row>
    <row r="21" spans="1:26">
      <c r="A21" s="38" t="s">
        <v>15</v>
      </c>
      <c r="B21" s="38">
        <v>102</v>
      </c>
      <c r="C21" t="s">
        <v>993</v>
      </c>
      <c r="D21" s="38">
        <v>302</v>
      </c>
      <c r="E21" t="s">
        <v>993</v>
      </c>
      <c r="F21">
        <f>IF(OR(C21="C2",E21="C2"),1,0)</f>
        <v>0</v>
      </c>
      <c r="G21">
        <f>IF(AND(F21=1,Y21=1),1,0)</f>
        <v>0</v>
      </c>
      <c r="H21" s="20">
        <f>IF(OR(B21=401,D21=401),1,0)</f>
        <v>0</v>
      </c>
      <c r="I21" s="20">
        <f>IF(AND(H21=1,Y21=1),1,0)</f>
        <v>0</v>
      </c>
      <c r="J21">
        <f>IF(OR(B21=403,D21=403),1,0)</f>
        <v>0</v>
      </c>
      <c r="K21">
        <f>IF(AND(J21=1,Y21=1),1,0)</f>
        <v>0</v>
      </c>
      <c r="L21">
        <f>IF(OR(B21=602,D21=602),1,0)</f>
        <v>0</v>
      </c>
      <c r="M21">
        <f>IF(AND(L21=1,Y21=1),1,0)</f>
        <v>0</v>
      </c>
      <c r="N21" s="20">
        <f>IF(OR(B21=406,D21=406),1,0)</f>
        <v>0</v>
      </c>
      <c r="O21" s="20">
        <f>IF(AND(N21=1,Y21=1),1,0)</f>
        <v>0</v>
      </c>
      <c r="P21" s="20">
        <f>IF(OR(B21=1502,D21=1502),1,0)</f>
        <v>0</v>
      </c>
      <c r="Q21" s="20">
        <f>IF(AND(P21=1,Y21=1),1,0)</f>
        <v>0</v>
      </c>
      <c r="R21" s="20">
        <f>IF(OR(B21=1505,D21=1505),1,0)</f>
        <v>0</v>
      </c>
      <c r="S21" s="20">
        <f>IF(AND(R21=1,Y21=1),1,0)</f>
        <v>0</v>
      </c>
      <c r="T21" s="20">
        <f>IF(OR(B21=1602,D21=1602),1,0)</f>
        <v>0</v>
      </c>
      <c r="U21" s="20">
        <f>IF(AND(T21=1,Y21=1),1,0)</f>
        <v>0</v>
      </c>
      <c r="V21" s="38">
        <v>724</v>
      </c>
      <c r="W21" s="38">
        <v>5.0492180226701819</v>
      </c>
      <c r="X21" s="38">
        <v>1</v>
      </c>
      <c r="Y21" s="38">
        <v>0</v>
      </c>
      <c r="Z21" s="20">
        <f>IF(AND(C21="C2",E21="C2"),1,0)</f>
        <v>0</v>
      </c>
    </row>
    <row r="22" spans="1:26">
      <c r="A22" s="38" t="s">
        <v>16</v>
      </c>
      <c r="B22" s="38">
        <v>302</v>
      </c>
      <c r="C22" t="s">
        <v>993</v>
      </c>
      <c r="D22" s="38">
        <v>304</v>
      </c>
      <c r="E22" t="s">
        <v>993</v>
      </c>
      <c r="F22">
        <f>IF(OR(C22="C2",E22="C2"),1,0)</f>
        <v>0</v>
      </c>
      <c r="G22">
        <f>IF(AND(F22=1,Y22=1),1,0)</f>
        <v>0</v>
      </c>
      <c r="H22" s="20">
        <f>IF(OR(B22=401,D22=401),1,0)</f>
        <v>0</v>
      </c>
      <c r="I22" s="20">
        <f>IF(AND(H22=1,Y22=1),1,0)</f>
        <v>0</v>
      </c>
      <c r="J22">
        <f>IF(OR(B22=403,D22=403),1,0)</f>
        <v>0</v>
      </c>
      <c r="K22">
        <f>IF(AND(J22=1,Y22=1),1,0)</f>
        <v>0</v>
      </c>
      <c r="L22">
        <f>IF(OR(B22=602,D22=602),1,0)</f>
        <v>0</v>
      </c>
      <c r="M22">
        <f>IF(AND(L22=1,Y22=1),1,0)</f>
        <v>0</v>
      </c>
      <c r="N22" s="20">
        <f>IF(OR(B22=406,D22=406),1,0)</f>
        <v>0</v>
      </c>
      <c r="O22" s="20">
        <f>IF(AND(N22=1,Y22=1),1,0)</f>
        <v>0</v>
      </c>
      <c r="P22" s="20">
        <f>IF(OR(B22=1502,D22=1502),1,0)</f>
        <v>0</v>
      </c>
      <c r="Q22" s="20">
        <f>IF(AND(P22=1,Y22=1),1,0)</f>
        <v>0</v>
      </c>
      <c r="R22" s="20">
        <f>IF(OR(B22=1505,D22=1505),1,0)</f>
        <v>0</v>
      </c>
      <c r="S22" s="20">
        <f>IF(AND(R22=1,Y22=1),1,0)</f>
        <v>0</v>
      </c>
      <c r="T22" s="20">
        <f>IF(OR(B22=1602,D22=1602),1,0)</f>
        <v>0</v>
      </c>
      <c r="U22" s="20">
        <f>IF(AND(T22=1,Y22=1),1,0)</f>
        <v>0</v>
      </c>
      <c r="V22" s="38">
        <v>589</v>
      </c>
      <c r="W22" s="38">
        <v>5.1335389083702179</v>
      </c>
      <c r="X22" s="38">
        <v>1</v>
      </c>
      <c r="Y22" s="38">
        <v>0</v>
      </c>
      <c r="Z22" s="20">
        <f>IF(AND(C22="C2",E22="C2"),1,0)</f>
        <v>0</v>
      </c>
    </row>
    <row r="23" spans="1:26">
      <c r="A23" s="38" t="s">
        <v>245</v>
      </c>
      <c r="B23" s="38">
        <v>102</v>
      </c>
      <c r="C23" t="s">
        <v>993</v>
      </c>
      <c r="D23" s="38">
        <v>602</v>
      </c>
      <c r="E23" t="s">
        <v>994</v>
      </c>
      <c r="F23">
        <f>IF(OR(C23="C2",E23="C2"),1,0)</f>
        <v>1</v>
      </c>
      <c r="G23">
        <f>IF(AND(F23=1,Y23=1),1,0)</f>
        <v>0</v>
      </c>
      <c r="H23" s="20">
        <f>IF(OR(B23=401,D23=401),1,0)</f>
        <v>0</v>
      </c>
      <c r="I23" s="20">
        <f>IF(AND(H23=1,Y23=1),1,0)</f>
        <v>0</v>
      </c>
      <c r="J23">
        <f>IF(OR(B23=403,D23=403),1,0)</f>
        <v>0</v>
      </c>
      <c r="K23">
        <f>IF(AND(J23=1,Y23=1),1,0)</f>
        <v>0</v>
      </c>
      <c r="L23">
        <f>IF(OR(B23=602,D23=602),1,0)</f>
        <v>1</v>
      </c>
      <c r="M23">
        <f>IF(AND(L23=1,Y23=1),1,0)</f>
        <v>0</v>
      </c>
      <c r="N23" s="20">
        <f>IF(OR(B23=406,D23=406),1,0)</f>
        <v>0</v>
      </c>
      <c r="O23" s="20">
        <f>IF(AND(N23=1,Y23=1),1,0)</f>
        <v>0</v>
      </c>
      <c r="P23" s="20">
        <f>IF(OR(B23=1502,D23=1502),1,0)</f>
        <v>0</v>
      </c>
      <c r="Q23" s="20">
        <f>IF(AND(P23=1,Y23=1),1,0)</f>
        <v>0</v>
      </c>
      <c r="R23" s="20">
        <f>IF(OR(B23=1505,D23=1505),1,0)</f>
        <v>0</v>
      </c>
      <c r="S23" s="20">
        <f>IF(AND(R23=1,Y23=1),1,0)</f>
        <v>0</v>
      </c>
      <c r="T23" s="20">
        <f>IF(OR(B23=1602,D23=1602),1,0)</f>
        <v>0</v>
      </c>
      <c r="U23" s="20">
        <f>IF(AND(T23=1,Y23=1),1,0)</f>
        <v>0</v>
      </c>
      <c r="V23" s="38">
        <v>19</v>
      </c>
      <c r="W23" s="38">
        <v>5.510545010206612</v>
      </c>
      <c r="X23" s="38">
        <v>1</v>
      </c>
      <c r="Y23" s="38">
        <v>0</v>
      </c>
      <c r="Z23" s="20">
        <f>IF(AND(C23="C2",E23="C2"),1,0)</f>
        <v>0</v>
      </c>
    </row>
    <row r="24" spans="1:26">
      <c r="A24" s="38" t="s">
        <v>17</v>
      </c>
      <c r="B24" s="38">
        <v>102</v>
      </c>
      <c r="C24" t="s">
        <v>993</v>
      </c>
      <c r="D24" s="38">
        <v>702</v>
      </c>
      <c r="E24" t="s">
        <v>993</v>
      </c>
      <c r="F24">
        <f>IF(OR(C24="C2",E24="C2"),1,0)</f>
        <v>0</v>
      </c>
      <c r="G24">
        <f>IF(AND(F24=1,Y24=1),1,0)</f>
        <v>0</v>
      </c>
      <c r="H24" s="20">
        <f>IF(OR(B24=401,D24=401),1,0)</f>
        <v>0</v>
      </c>
      <c r="I24" s="20">
        <f>IF(AND(H24=1,Y24=1),1,0)</f>
        <v>0</v>
      </c>
      <c r="J24">
        <f>IF(OR(B24=403,D24=403),1,0)</f>
        <v>0</v>
      </c>
      <c r="K24">
        <f>IF(AND(J24=1,Y24=1),1,0)</f>
        <v>0</v>
      </c>
      <c r="L24">
        <f>IF(OR(B24=602,D24=602),1,0)</f>
        <v>0</v>
      </c>
      <c r="M24">
        <f>IF(AND(L24=1,Y24=1),1,0)</f>
        <v>0</v>
      </c>
      <c r="N24" s="20">
        <f>IF(OR(B24=406,D24=406),1,0)</f>
        <v>0</v>
      </c>
      <c r="O24" s="20">
        <f>IF(AND(N24=1,Y24=1),1,0)</f>
        <v>0</v>
      </c>
      <c r="P24" s="20">
        <f>IF(OR(B24=1502,D24=1502),1,0)</f>
        <v>0</v>
      </c>
      <c r="Q24" s="20">
        <f>IF(AND(P24=1,Y24=1),1,0)</f>
        <v>0</v>
      </c>
      <c r="R24" s="20">
        <f>IF(OR(B24=1505,D24=1505),1,0)</f>
        <v>0</v>
      </c>
      <c r="S24" s="20">
        <f>IF(AND(R24=1,Y24=1),1,0)</f>
        <v>0</v>
      </c>
      <c r="T24" s="20">
        <f>IF(OR(B24=1602,D24=1602),1,0)</f>
        <v>0</v>
      </c>
      <c r="U24" s="20">
        <f>IF(AND(T24=1,Y24=1),1,0)</f>
        <v>0</v>
      </c>
      <c r="V24" s="38">
        <v>409</v>
      </c>
      <c r="W24" s="38">
        <v>4.1492191126553797</v>
      </c>
      <c r="X24" s="38">
        <v>1</v>
      </c>
      <c r="Y24" s="38">
        <v>0</v>
      </c>
      <c r="Z24" s="20">
        <f>IF(AND(C24="C2",E24="C2"),1,0)</f>
        <v>0</v>
      </c>
    </row>
    <row r="25" spans="1:26">
      <c r="A25" s="38" t="s">
        <v>18</v>
      </c>
      <c r="B25" s="38">
        <v>702</v>
      </c>
      <c r="C25" t="s">
        <v>993</v>
      </c>
      <c r="D25" s="38">
        <v>1505</v>
      </c>
      <c r="E25" t="s">
        <v>994</v>
      </c>
      <c r="F25">
        <f>IF(OR(C25="C2",E25="C2"),1,0)</f>
        <v>1</v>
      </c>
      <c r="G25">
        <f>IF(AND(F25=1,Y25=1),1,0)</f>
        <v>1</v>
      </c>
      <c r="H25" s="20">
        <f>IF(OR(B25=401,D25=401),1,0)</f>
        <v>0</v>
      </c>
      <c r="I25" s="20">
        <f>IF(AND(H25=1,Y25=1),1,0)</f>
        <v>0</v>
      </c>
      <c r="J25">
        <f>IF(OR(B25=403,D25=403),1,0)</f>
        <v>0</v>
      </c>
      <c r="K25">
        <f>IF(AND(J25=1,Y25=1),1,0)</f>
        <v>0</v>
      </c>
      <c r="L25">
        <f>IF(OR(B25=602,D25=602),1,0)</f>
        <v>0</v>
      </c>
      <c r="M25">
        <f>IF(AND(L25=1,Y25=1),1,0)</f>
        <v>0</v>
      </c>
      <c r="N25" s="20">
        <f>IF(OR(B25=406,D25=406),1,0)</f>
        <v>0</v>
      </c>
      <c r="O25" s="20">
        <f>IF(AND(N25=1,Y25=1),1,0)</f>
        <v>0</v>
      </c>
      <c r="P25" s="20">
        <f>IF(OR(B25=1502,D25=1502),1,0)</f>
        <v>0</v>
      </c>
      <c r="Q25" s="20">
        <f>IF(AND(P25=1,Y25=1),1,0)</f>
        <v>0</v>
      </c>
      <c r="R25" s="20">
        <f>IF(OR(B25=1505,D25=1505),1,0)</f>
        <v>1</v>
      </c>
      <c r="S25" s="20">
        <f>IF(AND(R25=1,Y25=1),1,0)</f>
        <v>1</v>
      </c>
      <c r="T25" s="20">
        <f>IF(OR(B25=1602,D25=1602),1,0)</f>
        <v>0</v>
      </c>
      <c r="U25" s="20">
        <f>IF(AND(T25=1,Y25=1),1,0)</f>
        <v>0</v>
      </c>
      <c r="V25" s="38">
        <v>548</v>
      </c>
      <c r="W25" s="38">
        <v>3.7075701760979363</v>
      </c>
      <c r="X25" s="38">
        <v>1</v>
      </c>
      <c r="Y25" s="38">
        <v>1</v>
      </c>
      <c r="Z25" s="20">
        <f>IF(AND(C25="C2",E25="C2"),1,0)</f>
        <v>0</v>
      </c>
    </row>
    <row r="26" spans="1:26">
      <c r="A26" s="38" t="s">
        <v>19</v>
      </c>
      <c r="B26" s="38">
        <v>102</v>
      </c>
      <c r="C26" t="s">
        <v>993</v>
      </c>
      <c r="D26" s="38">
        <v>403</v>
      </c>
      <c r="E26" t="s">
        <v>994</v>
      </c>
      <c r="F26">
        <f>IF(OR(C26="C2",E26="C2"),1,0)</f>
        <v>1</v>
      </c>
      <c r="G26">
        <f>IF(AND(F26=1,Y26=1),1,0)</f>
        <v>1</v>
      </c>
      <c r="H26" s="20">
        <f>IF(OR(B26=401,D26=401),1,0)</f>
        <v>0</v>
      </c>
      <c r="I26" s="20">
        <f>IF(AND(H26=1,Y26=1),1,0)</f>
        <v>0</v>
      </c>
      <c r="J26">
        <f>IF(OR(B26=403,D26=403),1,0)</f>
        <v>1</v>
      </c>
      <c r="K26">
        <f>IF(AND(J26=1,Y26=1),1,0)</f>
        <v>1</v>
      </c>
      <c r="L26">
        <f>IF(OR(B26=602,D26=602),1,0)</f>
        <v>0</v>
      </c>
      <c r="M26">
        <f>IF(AND(L26=1,Y26=1),1,0)</f>
        <v>0</v>
      </c>
      <c r="N26" s="20">
        <f>IF(OR(B26=406,D26=406),1,0)</f>
        <v>0</v>
      </c>
      <c r="O26" s="20">
        <f>IF(AND(N26=1,Y26=1),1,0)</f>
        <v>0</v>
      </c>
      <c r="P26" s="20">
        <f>IF(OR(B26=1502,D26=1502),1,0)</f>
        <v>0</v>
      </c>
      <c r="Q26" s="20">
        <f>IF(AND(P26=1,Y26=1),1,0)</f>
        <v>0</v>
      </c>
      <c r="R26" s="20">
        <f>IF(OR(B26=1505,D26=1505),1,0)</f>
        <v>0</v>
      </c>
      <c r="S26" s="20">
        <f>IF(AND(R26=1,Y26=1),1,0)</f>
        <v>0</v>
      </c>
      <c r="T26" s="20">
        <f>IF(OR(B26=1602,D26=1602),1,0)</f>
        <v>0</v>
      </c>
      <c r="U26" s="20">
        <f>IF(AND(T26=1,Y26=1),1,0)</f>
        <v>0</v>
      </c>
      <c r="V26" s="38">
        <v>655</v>
      </c>
      <c r="W26" s="38">
        <v>4.7781512503836439</v>
      </c>
      <c r="X26" s="38">
        <v>1</v>
      </c>
      <c r="Y26" s="38">
        <v>1</v>
      </c>
      <c r="Z26" s="20">
        <f>IF(AND(C26="C2",E26="C2"),1,0)</f>
        <v>0</v>
      </c>
    </row>
    <row r="27" spans="1:26">
      <c r="A27" s="38" t="s">
        <v>246</v>
      </c>
      <c r="B27" s="38">
        <v>302</v>
      </c>
      <c r="C27" t="s">
        <v>993</v>
      </c>
      <c r="D27" s="38">
        <v>801</v>
      </c>
      <c r="E27" t="s">
        <v>993</v>
      </c>
      <c r="F27">
        <f>IF(OR(C27="C2",E27="C2"),1,0)</f>
        <v>0</v>
      </c>
      <c r="G27">
        <f>IF(AND(F27=1,Y27=1),1,0)</f>
        <v>0</v>
      </c>
      <c r="H27" s="20">
        <f>IF(OR(B27=401,D27=401),1,0)</f>
        <v>0</v>
      </c>
      <c r="I27" s="20">
        <f>IF(AND(H27=1,Y27=1),1,0)</f>
        <v>0</v>
      </c>
      <c r="J27">
        <f>IF(OR(B27=403,D27=403),1,0)</f>
        <v>0</v>
      </c>
      <c r="K27">
        <f>IF(AND(J27=1,Y27=1),1,0)</f>
        <v>0</v>
      </c>
      <c r="L27">
        <f>IF(OR(B27=602,D27=602),1,0)</f>
        <v>0</v>
      </c>
      <c r="M27">
        <f>IF(AND(L27=1,Y27=1),1,0)</f>
        <v>0</v>
      </c>
      <c r="N27" s="20">
        <f>IF(OR(B27=406,D27=406),1,0)</f>
        <v>0</v>
      </c>
      <c r="O27" s="20">
        <f>IF(AND(N27=1,Y27=1),1,0)</f>
        <v>0</v>
      </c>
      <c r="P27" s="20">
        <f>IF(OR(B27=1502,D27=1502),1,0)</f>
        <v>0</v>
      </c>
      <c r="Q27" s="20">
        <f>IF(AND(P27=1,Y27=1),1,0)</f>
        <v>0</v>
      </c>
      <c r="R27" s="20">
        <f>IF(OR(B27=1505,D27=1505),1,0)</f>
        <v>0</v>
      </c>
      <c r="S27" s="20">
        <f>IF(AND(R27=1,Y27=1),1,0)</f>
        <v>0</v>
      </c>
      <c r="T27" s="20">
        <f>IF(OR(B27=1602,D27=1602),1,0)</f>
        <v>0</v>
      </c>
      <c r="U27" s="20">
        <f>IF(AND(T27=1,Y27=1),1,0)</f>
        <v>0</v>
      </c>
      <c r="V27" s="38">
        <v>182</v>
      </c>
      <c r="W27" s="38">
        <v>4.8621313793130376</v>
      </c>
      <c r="X27" s="38">
        <v>1</v>
      </c>
      <c r="Y27" s="38">
        <v>1</v>
      </c>
      <c r="Z27" s="20">
        <f>IF(AND(C27="C2",E27="C2"),1,0)</f>
        <v>0</v>
      </c>
    </row>
    <row r="28" spans="1:26">
      <c r="A28" s="38" t="s">
        <v>247</v>
      </c>
      <c r="B28" s="38">
        <v>801</v>
      </c>
      <c r="C28" t="s">
        <v>993</v>
      </c>
      <c r="D28" s="38">
        <v>1202</v>
      </c>
      <c r="E28" t="s">
        <v>993</v>
      </c>
      <c r="F28">
        <f>IF(OR(C28="C2",E28="C2"),1,0)</f>
        <v>0</v>
      </c>
      <c r="G28">
        <f>IF(AND(F28=1,Y28=1),1,0)</f>
        <v>0</v>
      </c>
      <c r="H28" s="20">
        <f>IF(OR(B28=401,D28=401),1,0)</f>
        <v>0</v>
      </c>
      <c r="I28" s="20">
        <f>IF(AND(H28=1,Y28=1),1,0)</f>
        <v>0</v>
      </c>
      <c r="J28">
        <f>IF(OR(B28=403,D28=403),1,0)</f>
        <v>0</v>
      </c>
      <c r="K28">
        <f>IF(AND(J28=1,Y28=1),1,0)</f>
        <v>0</v>
      </c>
      <c r="L28">
        <f>IF(OR(B28=602,D28=602),1,0)</f>
        <v>0</v>
      </c>
      <c r="M28">
        <f>IF(AND(L28=1,Y28=1),1,0)</f>
        <v>0</v>
      </c>
      <c r="N28" s="20">
        <f>IF(OR(B28=406,D28=406),1,0)</f>
        <v>0</v>
      </c>
      <c r="O28" s="20">
        <f>IF(AND(N28=1,Y28=1),1,0)</f>
        <v>0</v>
      </c>
      <c r="P28" s="20">
        <f>IF(OR(B28=1502,D28=1502),1,0)</f>
        <v>0</v>
      </c>
      <c r="Q28" s="20">
        <f>IF(AND(P28=1,Y28=1),1,0)</f>
        <v>0</v>
      </c>
      <c r="R28" s="20">
        <f>IF(OR(B28=1505,D28=1505),1,0)</f>
        <v>0</v>
      </c>
      <c r="S28" s="20">
        <f>IF(AND(R28=1,Y28=1),1,0)</f>
        <v>0</v>
      </c>
      <c r="T28" s="20">
        <f>IF(OR(B28=1602,D28=1602),1,0)</f>
        <v>0</v>
      </c>
      <c r="U28" s="20">
        <f>IF(AND(T28=1,Y28=1),1,0)</f>
        <v>0</v>
      </c>
      <c r="V28" s="38">
        <v>174</v>
      </c>
      <c r="W28" s="38">
        <v>3.4955443375464483</v>
      </c>
      <c r="X28" s="38">
        <v>1</v>
      </c>
      <c r="Y28" s="38">
        <v>0</v>
      </c>
      <c r="Z28" s="20">
        <f>IF(AND(C28="C2",E28="C2"),1,0)</f>
        <v>0</v>
      </c>
    </row>
    <row r="29" spans="1:26">
      <c r="A29" s="38" t="s">
        <v>248</v>
      </c>
      <c r="B29" s="38">
        <v>102</v>
      </c>
      <c r="C29" t="s">
        <v>993</v>
      </c>
      <c r="D29" s="38">
        <v>702</v>
      </c>
      <c r="E29" t="s">
        <v>993</v>
      </c>
      <c r="F29">
        <f>IF(OR(C29="C2",E29="C2"),1,0)</f>
        <v>0</v>
      </c>
      <c r="G29">
        <f>IF(AND(F29=1,Y29=1),1,0)</f>
        <v>0</v>
      </c>
      <c r="H29" s="20">
        <f>IF(OR(B29=401,D29=401),1,0)</f>
        <v>0</v>
      </c>
      <c r="I29" s="20">
        <f>IF(AND(H29=1,Y29=1),1,0)</f>
        <v>0</v>
      </c>
      <c r="J29">
        <f>IF(OR(B29=403,D29=403),1,0)</f>
        <v>0</v>
      </c>
      <c r="K29">
        <f>IF(AND(J29=1,Y29=1),1,0)</f>
        <v>0</v>
      </c>
      <c r="L29">
        <f>IF(OR(B29=602,D29=602),1,0)</f>
        <v>0</v>
      </c>
      <c r="M29">
        <f>IF(AND(L29=1,Y29=1),1,0)</f>
        <v>0</v>
      </c>
      <c r="N29" s="20">
        <f>IF(OR(B29=406,D29=406),1,0)</f>
        <v>0</v>
      </c>
      <c r="O29" s="20">
        <f>IF(AND(N29=1,Y29=1),1,0)</f>
        <v>0</v>
      </c>
      <c r="P29" s="20">
        <f>IF(OR(B29=1502,D29=1502),1,0)</f>
        <v>0</v>
      </c>
      <c r="Q29" s="20">
        <f>IF(AND(P29=1,Y29=1),1,0)</f>
        <v>0</v>
      </c>
      <c r="R29" s="20">
        <f>IF(OR(B29=1505,D29=1505),1,0)</f>
        <v>0</v>
      </c>
      <c r="S29" s="20">
        <f>IF(AND(R29=1,Y29=1),1,0)</f>
        <v>0</v>
      </c>
      <c r="T29" s="20">
        <f>IF(OR(B29=1602,D29=1602),1,0)</f>
        <v>0</v>
      </c>
      <c r="U29" s="20">
        <f>IF(AND(T29=1,Y29=1),1,0)</f>
        <v>0</v>
      </c>
      <c r="V29" s="38">
        <v>206</v>
      </c>
      <c r="W29" s="38">
        <v>4.773054693364263</v>
      </c>
      <c r="X29" s="38">
        <v>1</v>
      </c>
      <c r="Y29" s="38">
        <v>1</v>
      </c>
      <c r="Z29" s="20">
        <f>IF(AND(C29="C2",E29="C2"),1,0)</f>
        <v>0</v>
      </c>
    </row>
    <row r="30" spans="1:26">
      <c r="A30" s="38" t="s">
        <v>249</v>
      </c>
      <c r="B30" s="38">
        <v>102</v>
      </c>
      <c r="C30" t="s">
        <v>993</v>
      </c>
      <c r="D30" s="38" t="s">
        <v>507</v>
      </c>
      <c r="E30" t="s">
        <v>993</v>
      </c>
      <c r="F30">
        <f>IF(OR(C30="C2",E30="C2"),1,0)</f>
        <v>0</v>
      </c>
      <c r="G30">
        <f>IF(AND(F30=1,Y30=1),1,0)</f>
        <v>0</v>
      </c>
      <c r="H30" s="20">
        <f>IF(OR(B30=401,D30=401),1,0)</f>
        <v>0</v>
      </c>
      <c r="I30" s="20">
        <f>IF(AND(H30=1,Y30=1),1,0)</f>
        <v>0</v>
      </c>
      <c r="J30">
        <f>IF(OR(B30=403,D30=403),1,0)</f>
        <v>0</v>
      </c>
      <c r="K30">
        <f>IF(AND(J30=1,Y30=1),1,0)</f>
        <v>0</v>
      </c>
      <c r="L30">
        <f>IF(OR(B30=602,D30=602),1,0)</f>
        <v>0</v>
      </c>
      <c r="M30">
        <f>IF(AND(L30=1,Y30=1),1,0)</f>
        <v>0</v>
      </c>
      <c r="N30" s="20">
        <f>IF(OR(B30=406,D30=406),1,0)</f>
        <v>0</v>
      </c>
      <c r="O30" s="20">
        <f>IF(AND(N30=1,Y30=1),1,0)</f>
        <v>0</v>
      </c>
      <c r="P30" s="20">
        <f>IF(OR(B30=1502,D30=1502),1,0)</f>
        <v>0</v>
      </c>
      <c r="Q30" s="20">
        <f>IF(AND(P30=1,Y30=1),1,0)</f>
        <v>0</v>
      </c>
      <c r="R30" s="20">
        <f>IF(OR(B30=1505,D30=1505),1,0)</f>
        <v>0</v>
      </c>
      <c r="S30" s="20">
        <f>IF(AND(R30=1,Y30=1),1,0)</f>
        <v>0</v>
      </c>
      <c r="T30" s="20">
        <f>IF(OR(B30=1602,D30=1602),1,0)</f>
        <v>0</v>
      </c>
      <c r="U30" s="20">
        <f>IF(AND(T30=1,Y30=1),1,0)</f>
        <v>0</v>
      </c>
      <c r="V30" s="38">
        <v>93</v>
      </c>
      <c r="W30" s="38">
        <v>5.1846914308175984</v>
      </c>
      <c r="X30" s="38">
        <v>1</v>
      </c>
      <c r="Y30" s="38">
        <v>0</v>
      </c>
      <c r="Z30" s="20">
        <f>IF(AND(C30="C2",E30="C2"),1,0)</f>
        <v>0</v>
      </c>
    </row>
    <row r="31" spans="1:26">
      <c r="A31" s="38" t="s">
        <v>20</v>
      </c>
      <c r="B31" s="38">
        <v>303</v>
      </c>
      <c r="C31" t="s">
        <v>993</v>
      </c>
      <c r="D31" s="38">
        <v>801</v>
      </c>
      <c r="E31" t="s">
        <v>993</v>
      </c>
      <c r="F31">
        <f>IF(OR(C31="C2",E31="C2"),1,0)</f>
        <v>0</v>
      </c>
      <c r="G31">
        <f>IF(AND(F31=1,Y31=1),1,0)</f>
        <v>0</v>
      </c>
      <c r="H31" s="20">
        <f>IF(OR(B31=401,D31=401),1,0)</f>
        <v>0</v>
      </c>
      <c r="I31" s="20">
        <f>IF(AND(H31=1,Y31=1),1,0)</f>
        <v>0</v>
      </c>
      <c r="J31">
        <f>IF(OR(B31=403,D31=403),1,0)</f>
        <v>0</v>
      </c>
      <c r="K31">
        <f>IF(AND(J31=1,Y31=1),1,0)</f>
        <v>0</v>
      </c>
      <c r="L31">
        <f>IF(OR(B31=602,D31=602),1,0)</f>
        <v>0</v>
      </c>
      <c r="M31">
        <f>IF(AND(L31=1,Y31=1),1,0)</f>
        <v>0</v>
      </c>
      <c r="N31" s="20">
        <f>IF(OR(B31=406,D31=406),1,0)</f>
        <v>0</v>
      </c>
      <c r="O31" s="20">
        <f>IF(AND(N31=1,Y31=1),1,0)</f>
        <v>0</v>
      </c>
      <c r="P31" s="20">
        <f>IF(OR(B31=1502,D31=1502),1,0)</f>
        <v>0</v>
      </c>
      <c r="Q31" s="20">
        <f>IF(AND(P31=1,Y31=1),1,0)</f>
        <v>0</v>
      </c>
      <c r="R31" s="20">
        <f>IF(OR(B31=1505,D31=1505),1,0)</f>
        <v>0</v>
      </c>
      <c r="S31" s="20">
        <f>IF(AND(R31=1,Y31=1),1,0)</f>
        <v>0</v>
      </c>
      <c r="T31" s="20">
        <f>IF(OR(B31=1602,D31=1602),1,0)</f>
        <v>0</v>
      </c>
      <c r="U31" s="20">
        <f>IF(AND(T31=1,Y31=1),1,0)</f>
        <v>0</v>
      </c>
      <c r="V31" s="38">
        <v>975</v>
      </c>
      <c r="W31" s="38">
        <v>4.1205739312058496</v>
      </c>
      <c r="X31" s="38">
        <v>1</v>
      </c>
      <c r="Y31" s="38">
        <v>0</v>
      </c>
      <c r="Z31" s="20">
        <f>IF(AND(C31="C2",E31="C2"),1,0)</f>
        <v>0</v>
      </c>
    </row>
    <row r="32" spans="1:26">
      <c r="A32" s="38" t="s">
        <v>250</v>
      </c>
      <c r="B32" s="38">
        <v>102</v>
      </c>
      <c r="C32" t="s">
        <v>993</v>
      </c>
      <c r="D32" s="38">
        <v>1505</v>
      </c>
      <c r="E32" t="s">
        <v>994</v>
      </c>
      <c r="F32">
        <f>IF(OR(C32="C2",E32="C2"),1,0)</f>
        <v>1</v>
      </c>
      <c r="G32">
        <f>IF(AND(F32=1,Y32=1),1,0)</f>
        <v>0</v>
      </c>
      <c r="H32" s="20">
        <f>IF(OR(B32=401,D32=401),1,0)</f>
        <v>0</v>
      </c>
      <c r="I32" s="20">
        <f>IF(AND(H32=1,Y32=1),1,0)</f>
        <v>0</v>
      </c>
      <c r="J32">
        <f>IF(OR(B32=403,D32=403),1,0)</f>
        <v>0</v>
      </c>
      <c r="K32">
        <f>IF(AND(J32=1,Y32=1),1,0)</f>
        <v>0</v>
      </c>
      <c r="L32">
        <f>IF(OR(B32=602,D32=602),1,0)</f>
        <v>0</v>
      </c>
      <c r="M32">
        <f>IF(AND(L32=1,Y32=1),1,0)</f>
        <v>0</v>
      </c>
      <c r="N32" s="20">
        <f>IF(OR(B32=406,D32=406),1,0)</f>
        <v>0</v>
      </c>
      <c r="O32" s="20">
        <f>IF(AND(N32=1,Y32=1),1,0)</f>
        <v>0</v>
      </c>
      <c r="P32" s="20">
        <f>IF(OR(B32=1502,D32=1502),1,0)</f>
        <v>0</v>
      </c>
      <c r="Q32" s="20">
        <f>IF(AND(P32=1,Y32=1),1,0)</f>
        <v>0</v>
      </c>
      <c r="R32" s="20">
        <f>IF(OR(B32=1505,D32=1505),1,0)</f>
        <v>1</v>
      </c>
      <c r="S32" s="20">
        <f>IF(AND(R32=1,Y32=1),1,0)</f>
        <v>0</v>
      </c>
      <c r="T32" s="20">
        <f>IF(OR(B32=1602,D32=1602),1,0)</f>
        <v>0</v>
      </c>
      <c r="U32" s="20">
        <f>IF(AND(T32=1,Y32=1),1,0)</f>
        <v>0</v>
      </c>
      <c r="V32" s="38">
        <v>4</v>
      </c>
      <c r="W32" s="38">
        <v>4.9232440186302764</v>
      </c>
      <c r="X32" s="38">
        <v>1</v>
      </c>
      <c r="Y32" s="38">
        <v>0</v>
      </c>
      <c r="Z32" s="20">
        <f>IF(AND(C32="C2",E32="C2"),1,0)</f>
        <v>0</v>
      </c>
    </row>
    <row r="33" spans="1:26">
      <c r="A33" s="38" t="s">
        <v>251</v>
      </c>
      <c r="B33" s="38">
        <v>702</v>
      </c>
      <c r="C33" t="s">
        <v>993</v>
      </c>
      <c r="D33" s="38">
        <v>801</v>
      </c>
      <c r="E33" t="s">
        <v>993</v>
      </c>
      <c r="F33">
        <f>IF(OR(C33="C2",E33="C2"),1,0)</f>
        <v>0</v>
      </c>
      <c r="G33">
        <f>IF(AND(F33=1,Y33=1),1,0)</f>
        <v>0</v>
      </c>
      <c r="H33" s="20">
        <f>IF(OR(B33=401,D33=401),1,0)</f>
        <v>0</v>
      </c>
      <c r="I33" s="20">
        <f>IF(AND(H33=1,Y33=1),1,0)</f>
        <v>0</v>
      </c>
      <c r="J33">
        <f>IF(OR(B33=403,D33=403),1,0)</f>
        <v>0</v>
      </c>
      <c r="K33">
        <f>IF(AND(J33=1,Y33=1),1,0)</f>
        <v>0</v>
      </c>
      <c r="L33">
        <f>IF(OR(B33=602,D33=602),1,0)</f>
        <v>0</v>
      </c>
      <c r="M33">
        <f>IF(AND(L33=1,Y33=1),1,0)</f>
        <v>0</v>
      </c>
      <c r="N33" s="20">
        <f>IF(OR(B33=406,D33=406),1,0)</f>
        <v>0</v>
      </c>
      <c r="O33" s="20">
        <f>IF(AND(N33=1,Y33=1),1,0)</f>
        <v>0</v>
      </c>
      <c r="P33" s="20">
        <f>IF(OR(B33=1502,D33=1502),1,0)</f>
        <v>0</v>
      </c>
      <c r="Q33" s="20">
        <f>IF(AND(P33=1,Y33=1),1,0)</f>
        <v>0</v>
      </c>
      <c r="R33" s="20">
        <f>IF(OR(B33=1505,D33=1505),1,0)</f>
        <v>0</v>
      </c>
      <c r="S33" s="20">
        <f>IF(AND(R33=1,Y33=1),1,0)</f>
        <v>0</v>
      </c>
      <c r="T33" s="20">
        <f>IF(OR(B33=1602,D33=1602),1,0)</f>
        <v>0</v>
      </c>
      <c r="U33" s="20">
        <f>IF(AND(T33=1,Y33=1),1,0)</f>
        <v>0</v>
      </c>
      <c r="V33" s="38">
        <v>192</v>
      </c>
      <c r="W33" s="38">
        <v>5.0791812460476251</v>
      </c>
      <c r="X33" s="38">
        <v>1</v>
      </c>
      <c r="Y33" s="38">
        <v>0</v>
      </c>
      <c r="Z33" s="20">
        <f>IF(AND(C33="C2",E33="C2"),1,0)</f>
        <v>0</v>
      </c>
    </row>
    <row r="34" spans="1:26">
      <c r="A34" s="38" t="s">
        <v>21</v>
      </c>
      <c r="B34" s="38">
        <v>102</v>
      </c>
      <c r="C34" t="s">
        <v>993</v>
      </c>
      <c r="D34" s="38">
        <v>1502</v>
      </c>
      <c r="E34" t="s">
        <v>994</v>
      </c>
      <c r="F34">
        <f>IF(OR(C34="C2",E34="C2"),1,0)</f>
        <v>1</v>
      </c>
      <c r="G34">
        <f>IF(AND(F34=1,Y34=1),1,0)</f>
        <v>1</v>
      </c>
      <c r="H34" s="20">
        <f>IF(OR(B34=401,D34=401),1,0)</f>
        <v>0</v>
      </c>
      <c r="I34" s="20">
        <f>IF(AND(H34=1,Y34=1),1,0)</f>
        <v>0</v>
      </c>
      <c r="J34">
        <f>IF(OR(B34=403,D34=403),1,0)</f>
        <v>0</v>
      </c>
      <c r="K34">
        <f>IF(AND(J34=1,Y34=1),1,0)</f>
        <v>0</v>
      </c>
      <c r="L34">
        <f>IF(OR(B34=602,D34=602),1,0)</f>
        <v>0</v>
      </c>
      <c r="M34">
        <f>IF(AND(L34=1,Y34=1),1,0)</f>
        <v>0</v>
      </c>
      <c r="N34" s="20">
        <f>IF(OR(B34=406,D34=406),1,0)</f>
        <v>0</v>
      </c>
      <c r="O34" s="20">
        <f>IF(AND(N34=1,Y34=1),1,0)</f>
        <v>0</v>
      </c>
      <c r="P34" s="20">
        <f>IF(OR(B34=1502,D34=1502),1,0)</f>
        <v>1</v>
      </c>
      <c r="Q34" s="20">
        <f>IF(AND(P34=1,Y34=1),1,0)</f>
        <v>1</v>
      </c>
      <c r="R34" s="20">
        <f>IF(OR(B34=1505,D34=1505),1,0)</f>
        <v>0</v>
      </c>
      <c r="S34" s="20">
        <f>IF(AND(R34=1,Y34=1),1,0)</f>
        <v>0</v>
      </c>
      <c r="T34" s="20">
        <f>IF(OR(B34=1602,D34=1602),1,0)</f>
        <v>0</v>
      </c>
      <c r="U34" s="20">
        <f>IF(AND(T34=1,Y34=1),1,0)</f>
        <v>0</v>
      </c>
      <c r="V34" s="38">
        <v>451</v>
      </c>
      <c r="W34" s="38">
        <v>4.580924975675619</v>
      </c>
      <c r="X34" s="38">
        <v>1</v>
      </c>
      <c r="Y34" s="38">
        <v>1</v>
      </c>
      <c r="Z34" s="20">
        <f>IF(AND(C34="C2",E34="C2"),1,0)</f>
        <v>0</v>
      </c>
    </row>
    <row r="35" spans="1:26">
      <c r="A35" s="38" t="s">
        <v>22</v>
      </c>
      <c r="B35" s="38">
        <v>102</v>
      </c>
      <c r="C35" t="s">
        <v>993</v>
      </c>
      <c r="D35" s="38">
        <v>702</v>
      </c>
      <c r="E35" t="s">
        <v>993</v>
      </c>
      <c r="F35">
        <f>IF(OR(C35="C2",E35="C2"),1,0)</f>
        <v>0</v>
      </c>
      <c r="G35">
        <f>IF(AND(F35=1,Y35=1),1,0)</f>
        <v>0</v>
      </c>
      <c r="H35" s="20">
        <f>IF(OR(B35=401,D35=401),1,0)</f>
        <v>0</v>
      </c>
      <c r="I35" s="20">
        <f>IF(AND(H35=1,Y35=1),1,0)</f>
        <v>0</v>
      </c>
      <c r="J35">
        <f>IF(OR(B35=403,D35=403),1,0)</f>
        <v>0</v>
      </c>
      <c r="K35">
        <f>IF(AND(J35=1,Y35=1),1,0)</f>
        <v>0</v>
      </c>
      <c r="L35">
        <f>IF(OR(B35=602,D35=602),1,0)</f>
        <v>0</v>
      </c>
      <c r="M35">
        <f>IF(AND(L35=1,Y35=1),1,0)</f>
        <v>0</v>
      </c>
      <c r="N35" s="20">
        <f>IF(OR(B35=406,D35=406),1,0)</f>
        <v>0</v>
      </c>
      <c r="O35" s="20">
        <f>IF(AND(N35=1,Y35=1),1,0)</f>
        <v>0</v>
      </c>
      <c r="P35" s="20">
        <f>IF(OR(B35=1502,D35=1502),1,0)</f>
        <v>0</v>
      </c>
      <c r="Q35" s="20">
        <f>IF(AND(P35=1,Y35=1),1,0)</f>
        <v>0</v>
      </c>
      <c r="R35" s="20">
        <f>IF(OR(B35=1505,D35=1505),1,0)</f>
        <v>0</v>
      </c>
      <c r="S35" s="20">
        <f>IF(AND(R35=1,Y35=1),1,0)</f>
        <v>0</v>
      </c>
      <c r="T35" s="20">
        <f>IF(OR(B35=1602,D35=1602),1,0)</f>
        <v>0</v>
      </c>
      <c r="U35" s="20">
        <f>IF(AND(T35=1,Y35=1),1,0)</f>
        <v>0</v>
      </c>
      <c r="V35" s="38">
        <v>588</v>
      </c>
      <c r="W35" s="38">
        <v>3.7972675408307164</v>
      </c>
      <c r="X35" s="38">
        <v>1</v>
      </c>
      <c r="Y35" s="38">
        <v>1</v>
      </c>
      <c r="Z35" s="20">
        <f>IF(AND(C35="C2",E35="C2"),1,0)</f>
        <v>0</v>
      </c>
    </row>
    <row r="36" spans="1:26">
      <c r="A36" s="38" t="s">
        <v>23</v>
      </c>
      <c r="B36" s="38">
        <v>702</v>
      </c>
      <c r="C36" t="s">
        <v>993</v>
      </c>
      <c r="D36" s="38">
        <v>801</v>
      </c>
      <c r="E36" t="s">
        <v>993</v>
      </c>
      <c r="F36">
        <f>IF(OR(C36="C2",E36="C2"),1,0)</f>
        <v>0</v>
      </c>
      <c r="G36">
        <f>IF(AND(F36=1,Y36=1),1,0)</f>
        <v>0</v>
      </c>
      <c r="H36" s="20">
        <f>IF(OR(B36=401,D36=401),1,0)</f>
        <v>0</v>
      </c>
      <c r="I36" s="20">
        <f>IF(AND(H36=1,Y36=1),1,0)</f>
        <v>0</v>
      </c>
      <c r="J36">
        <f>IF(OR(B36=403,D36=403),1,0)</f>
        <v>0</v>
      </c>
      <c r="K36">
        <f>IF(AND(J36=1,Y36=1),1,0)</f>
        <v>0</v>
      </c>
      <c r="L36">
        <f>IF(OR(B36=602,D36=602),1,0)</f>
        <v>0</v>
      </c>
      <c r="M36">
        <f>IF(AND(L36=1,Y36=1),1,0)</f>
        <v>0</v>
      </c>
      <c r="N36" s="20">
        <f>IF(OR(B36=406,D36=406),1,0)</f>
        <v>0</v>
      </c>
      <c r="O36" s="20">
        <f>IF(AND(N36=1,Y36=1),1,0)</f>
        <v>0</v>
      </c>
      <c r="P36" s="20">
        <f>IF(OR(B36=1502,D36=1502),1,0)</f>
        <v>0</v>
      </c>
      <c r="Q36" s="20">
        <f>IF(AND(P36=1,Y36=1),1,0)</f>
        <v>0</v>
      </c>
      <c r="R36" s="20">
        <f>IF(OR(B36=1505,D36=1505),1,0)</f>
        <v>0</v>
      </c>
      <c r="S36" s="20">
        <f>IF(AND(R36=1,Y36=1),1,0)</f>
        <v>0</v>
      </c>
      <c r="T36" s="20">
        <f>IF(OR(B36=1602,D36=1602),1,0)</f>
        <v>0</v>
      </c>
      <c r="U36" s="20">
        <f>IF(AND(T36=1,Y36=1),1,0)</f>
        <v>0</v>
      </c>
      <c r="V36" s="38">
        <v>533</v>
      </c>
      <c r="W36" s="38">
        <v>4.7355988996981804</v>
      </c>
      <c r="X36" s="38">
        <v>1</v>
      </c>
      <c r="Y36" s="38">
        <v>0</v>
      </c>
      <c r="Z36" s="20">
        <f>IF(AND(C36="C2",E36="C2"),1,0)</f>
        <v>0</v>
      </c>
    </row>
    <row r="37" spans="1:26">
      <c r="A37" s="38" t="s">
        <v>24</v>
      </c>
      <c r="B37" s="38">
        <v>302</v>
      </c>
      <c r="C37" t="s">
        <v>993</v>
      </c>
      <c r="D37" s="38" t="s">
        <v>507</v>
      </c>
      <c r="E37" t="s">
        <v>993</v>
      </c>
      <c r="F37">
        <f>IF(OR(C37="C2",E37="C2"),1,0)</f>
        <v>0</v>
      </c>
      <c r="G37">
        <f>IF(AND(F37=1,Y37=1),1,0)</f>
        <v>0</v>
      </c>
      <c r="H37" s="20">
        <f>IF(OR(B37=401,D37=401),1,0)</f>
        <v>0</v>
      </c>
      <c r="I37" s="20">
        <f>IF(AND(H37=1,Y37=1),1,0)</f>
        <v>0</v>
      </c>
      <c r="J37">
        <f>IF(OR(B37=403,D37=403),1,0)</f>
        <v>0</v>
      </c>
      <c r="K37">
        <f>IF(AND(J37=1,Y37=1),1,0)</f>
        <v>0</v>
      </c>
      <c r="L37">
        <f>IF(OR(B37=602,D37=602),1,0)</f>
        <v>0</v>
      </c>
      <c r="M37">
        <f>IF(AND(L37=1,Y37=1),1,0)</f>
        <v>0</v>
      </c>
      <c r="N37" s="20">
        <f>IF(OR(B37=406,D37=406),1,0)</f>
        <v>0</v>
      </c>
      <c r="O37" s="20">
        <f>IF(AND(N37=1,Y37=1),1,0)</f>
        <v>0</v>
      </c>
      <c r="P37" s="20">
        <f>IF(OR(B37=1502,D37=1502),1,0)</f>
        <v>0</v>
      </c>
      <c r="Q37" s="20">
        <f>IF(AND(P37=1,Y37=1),1,0)</f>
        <v>0</v>
      </c>
      <c r="R37" s="20">
        <f>IF(OR(B37=1505,D37=1505),1,0)</f>
        <v>0</v>
      </c>
      <c r="S37" s="20">
        <f>IF(AND(R37=1,Y37=1),1,0)</f>
        <v>0</v>
      </c>
      <c r="T37" s="20">
        <f>IF(OR(B37=1602,D37=1602),1,0)</f>
        <v>0</v>
      </c>
      <c r="U37" s="20">
        <f>IF(AND(T37=1,Y37=1),1,0)</f>
        <v>0</v>
      </c>
      <c r="V37" s="38">
        <v>571</v>
      </c>
      <c r="W37" s="38">
        <v>4.0253058652647704</v>
      </c>
      <c r="X37" s="38">
        <v>1</v>
      </c>
      <c r="Y37" s="38">
        <v>1</v>
      </c>
      <c r="Z37" s="20">
        <f>IF(AND(C37="C2",E37="C2"),1,0)</f>
        <v>0</v>
      </c>
    </row>
    <row r="38" spans="1:26">
      <c r="A38" s="38" t="s">
        <v>252</v>
      </c>
      <c r="B38" s="38">
        <v>102</v>
      </c>
      <c r="C38" t="s">
        <v>993</v>
      </c>
      <c r="D38" s="38">
        <v>702</v>
      </c>
      <c r="E38" t="s">
        <v>993</v>
      </c>
      <c r="F38">
        <f>IF(OR(C38="C2",E38="C2"),1,0)</f>
        <v>0</v>
      </c>
      <c r="G38">
        <f>IF(AND(F38=1,Y38=1),1,0)</f>
        <v>0</v>
      </c>
      <c r="H38" s="20">
        <f>IF(OR(B38=401,D38=401),1,0)</f>
        <v>0</v>
      </c>
      <c r="I38" s="20">
        <f>IF(AND(H38=1,Y38=1),1,0)</f>
        <v>0</v>
      </c>
      <c r="J38">
        <f>IF(OR(B38=403,D38=403),1,0)</f>
        <v>0</v>
      </c>
      <c r="K38">
        <f>IF(AND(J38=1,Y38=1),1,0)</f>
        <v>0</v>
      </c>
      <c r="L38">
        <f>IF(OR(B38=602,D38=602),1,0)</f>
        <v>0</v>
      </c>
      <c r="M38">
        <f>IF(AND(L38=1,Y38=1),1,0)</f>
        <v>0</v>
      </c>
      <c r="N38" s="20">
        <f>IF(OR(B38=406,D38=406),1,0)</f>
        <v>0</v>
      </c>
      <c r="O38" s="20">
        <f>IF(AND(N38=1,Y38=1),1,0)</f>
        <v>0</v>
      </c>
      <c r="P38" s="20">
        <f>IF(OR(B38=1502,D38=1502),1,0)</f>
        <v>0</v>
      </c>
      <c r="Q38" s="20">
        <f>IF(AND(P38=1,Y38=1),1,0)</f>
        <v>0</v>
      </c>
      <c r="R38" s="20">
        <f>IF(OR(B38=1505,D38=1505),1,0)</f>
        <v>0</v>
      </c>
      <c r="S38" s="20">
        <f>IF(AND(R38=1,Y38=1),1,0)</f>
        <v>0</v>
      </c>
      <c r="T38" s="20">
        <f>IF(OR(B38=1602,D38=1602),1,0)</f>
        <v>0</v>
      </c>
      <c r="U38" s="20">
        <f>IF(AND(T38=1,Y38=1),1,0)</f>
        <v>0</v>
      </c>
      <c r="V38" s="38">
        <v>88</v>
      </c>
      <c r="W38" s="38">
        <v>4.842609239610562</v>
      </c>
      <c r="X38" s="38">
        <v>1</v>
      </c>
      <c r="Y38" s="38">
        <v>1</v>
      </c>
      <c r="Z38" s="20">
        <f>IF(AND(C38="C2",E38="C2"),1,0)</f>
        <v>0</v>
      </c>
    </row>
    <row r="39" spans="1:26">
      <c r="A39" s="38" t="s">
        <v>25</v>
      </c>
      <c r="B39" s="38">
        <v>102</v>
      </c>
      <c r="C39" t="s">
        <v>993</v>
      </c>
      <c r="D39" s="38">
        <v>704</v>
      </c>
      <c r="E39" t="s">
        <v>993</v>
      </c>
      <c r="F39">
        <f>IF(OR(C39="C2",E39="C2"),1,0)</f>
        <v>0</v>
      </c>
      <c r="G39">
        <f>IF(AND(F39=1,Y39=1),1,0)</f>
        <v>0</v>
      </c>
      <c r="H39" s="20">
        <f>IF(OR(B39=401,D39=401),1,0)</f>
        <v>0</v>
      </c>
      <c r="I39" s="20">
        <f>IF(AND(H39=1,Y39=1),1,0)</f>
        <v>0</v>
      </c>
      <c r="J39">
        <f>IF(OR(B39=403,D39=403),1,0)</f>
        <v>0</v>
      </c>
      <c r="K39">
        <f>IF(AND(J39=1,Y39=1),1,0)</f>
        <v>0</v>
      </c>
      <c r="L39">
        <f>IF(OR(B39=602,D39=602),1,0)</f>
        <v>0</v>
      </c>
      <c r="M39">
        <f>IF(AND(L39=1,Y39=1),1,0)</f>
        <v>0</v>
      </c>
      <c r="N39" s="20">
        <f>IF(OR(B39=406,D39=406),1,0)</f>
        <v>0</v>
      </c>
      <c r="O39" s="20">
        <f>IF(AND(N39=1,Y39=1),1,0)</f>
        <v>0</v>
      </c>
      <c r="P39" s="20">
        <f>IF(OR(B39=1502,D39=1502),1,0)</f>
        <v>0</v>
      </c>
      <c r="Q39" s="20">
        <f>IF(AND(P39=1,Y39=1),1,0)</f>
        <v>0</v>
      </c>
      <c r="R39" s="20">
        <f>IF(OR(B39=1505,D39=1505),1,0)</f>
        <v>0</v>
      </c>
      <c r="S39" s="20">
        <f>IF(AND(R39=1,Y39=1),1,0)</f>
        <v>0</v>
      </c>
      <c r="T39" s="20">
        <f>IF(OR(B39=1602,D39=1602),1,0)</f>
        <v>0</v>
      </c>
      <c r="U39" s="20">
        <f>IF(AND(T39=1,Y39=1),1,0)</f>
        <v>0</v>
      </c>
      <c r="V39" s="38">
        <v>787</v>
      </c>
      <c r="W39" s="38">
        <v>4.4578818967339924</v>
      </c>
      <c r="X39" s="38">
        <v>1</v>
      </c>
      <c r="Y39" s="38">
        <v>0</v>
      </c>
      <c r="Z39" s="20">
        <f>IF(AND(C39="C2",E39="C2"),1,0)</f>
        <v>0</v>
      </c>
    </row>
    <row r="40" spans="1:26">
      <c r="A40" s="38" t="s">
        <v>26</v>
      </c>
      <c r="B40" s="38">
        <v>102</v>
      </c>
      <c r="C40" t="s">
        <v>993</v>
      </c>
      <c r="D40" s="38">
        <v>801</v>
      </c>
      <c r="E40" t="s">
        <v>993</v>
      </c>
      <c r="F40">
        <f>IF(OR(C40="C2",E40="C2"),1,0)</f>
        <v>0</v>
      </c>
      <c r="G40">
        <f>IF(AND(F40=1,Y40=1),1,0)</f>
        <v>0</v>
      </c>
      <c r="H40" s="20">
        <f>IF(OR(B40=401,D40=401),1,0)</f>
        <v>0</v>
      </c>
      <c r="I40" s="20">
        <f>IF(AND(H40=1,Y40=1),1,0)</f>
        <v>0</v>
      </c>
      <c r="J40">
        <f>IF(OR(B40=403,D40=403),1,0)</f>
        <v>0</v>
      </c>
      <c r="K40">
        <f>IF(AND(J40=1,Y40=1),1,0)</f>
        <v>0</v>
      </c>
      <c r="L40">
        <f>IF(OR(B40=602,D40=602),1,0)</f>
        <v>0</v>
      </c>
      <c r="M40">
        <f>IF(AND(L40=1,Y40=1),1,0)</f>
        <v>0</v>
      </c>
      <c r="N40" s="20">
        <f>IF(OR(B40=406,D40=406),1,0)</f>
        <v>0</v>
      </c>
      <c r="O40" s="20">
        <f>IF(AND(N40=1,Y40=1),1,0)</f>
        <v>0</v>
      </c>
      <c r="P40" s="20">
        <f>IF(OR(B40=1502,D40=1502),1,0)</f>
        <v>0</v>
      </c>
      <c r="Q40" s="20">
        <f>IF(AND(P40=1,Y40=1),1,0)</f>
        <v>0</v>
      </c>
      <c r="R40" s="20">
        <f>IF(OR(B40=1505,D40=1505),1,0)</f>
        <v>0</v>
      </c>
      <c r="S40" s="20">
        <f>IF(AND(R40=1,Y40=1),1,0)</f>
        <v>0</v>
      </c>
      <c r="T40" s="20">
        <f>IF(OR(B40=1602,D40=1602),1,0)</f>
        <v>0</v>
      </c>
      <c r="U40" s="20">
        <f>IF(AND(T40=1,Y40=1),1,0)</f>
        <v>0</v>
      </c>
      <c r="V40" s="38">
        <v>19</v>
      </c>
      <c r="W40" s="38">
        <v>5.896526217489555</v>
      </c>
      <c r="X40" s="38">
        <v>1</v>
      </c>
      <c r="Y40" s="38">
        <v>1</v>
      </c>
      <c r="Z40" s="20">
        <f>IF(AND(C40="C2",E40="C2"),1,0)</f>
        <v>0</v>
      </c>
    </row>
    <row r="41" spans="1:26">
      <c r="A41" s="38" t="s">
        <v>27</v>
      </c>
      <c r="B41" s="38">
        <v>401</v>
      </c>
      <c r="C41" t="s">
        <v>994</v>
      </c>
      <c r="D41" s="38">
        <v>702</v>
      </c>
      <c r="E41" t="s">
        <v>993</v>
      </c>
      <c r="F41">
        <f>IF(OR(C41="C2",E41="C2"),1,0)</f>
        <v>1</v>
      </c>
      <c r="G41">
        <f>IF(AND(F41=1,Y41=1),1,0)</f>
        <v>1</v>
      </c>
      <c r="H41" s="20">
        <f>IF(OR(B41=401,D41=401),1,0)</f>
        <v>1</v>
      </c>
      <c r="I41" s="20">
        <f>IF(AND(H41=1,Y41=1),1,0)</f>
        <v>1</v>
      </c>
      <c r="J41">
        <f>IF(OR(B41=403,D41=403),1,0)</f>
        <v>0</v>
      </c>
      <c r="K41">
        <f>IF(AND(J41=1,Y41=1),1,0)</f>
        <v>0</v>
      </c>
      <c r="L41">
        <f>IF(OR(B41=602,D41=602),1,0)</f>
        <v>0</v>
      </c>
      <c r="M41">
        <f>IF(AND(L41=1,Y41=1),1,0)</f>
        <v>0</v>
      </c>
      <c r="N41" s="20">
        <f>IF(OR(B41=406,D41=406),1,0)</f>
        <v>0</v>
      </c>
      <c r="O41" s="20">
        <f>IF(AND(N41=1,Y41=1),1,0)</f>
        <v>0</v>
      </c>
      <c r="P41" s="20">
        <f>IF(OR(B41=1502,D41=1502),1,0)</f>
        <v>0</v>
      </c>
      <c r="Q41" s="20">
        <f>IF(AND(P41=1,Y41=1),1,0)</f>
        <v>0</v>
      </c>
      <c r="R41" s="20">
        <f>IF(OR(B41=1505,D41=1505),1,0)</f>
        <v>0</v>
      </c>
      <c r="S41" s="20">
        <f>IF(AND(R41=1,Y41=1),1,0)</f>
        <v>0</v>
      </c>
      <c r="T41" s="20">
        <f>IF(OR(B41=1602,D41=1602),1,0)</f>
        <v>0</v>
      </c>
      <c r="U41" s="20">
        <f>IF(AND(T41=1,Y41=1),1,0)</f>
        <v>0</v>
      </c>
      <c r="V41" s="38">
        <v>464</v>
      </c>
      <c r="W41" s="38">
        <v>4.8356905714924254</v>
      </c>
      <c r="X41" s="38">
        <v>1</v>
      </c>
      <c r="Y41" s="38">
        <v>1</v>
      </c>
      <c r="Z41" s="20">
        <f>IF(AND(C41="C2",E41="C2"),1,0)</f>
        <v>0</v>
      </c>
    </row>
    <row r="42" spans="1:26">
      <c r="A42" s="38" t="s">
        <v>28</v>
      </c>
      <c r="B42" s="38">
        <v>602</v>
      </c>
      <c r="C42" t="s">
        <v>994</v>
      </c>
      <c r="D42" s="38">
        <v>801</v>
      </c>
      <c r="E42" t="s">
        <v>993</v>
      </c>
      <c r="F42">
        <f>IF(OR(C42="C2",E42="C2"),1,0)</f>
        <v>1</v>
      </c>
      <c r="G42">
        <f>IF(AND(F42=1,Y42=1),1,0)</f>
        <v>0</v>
      </c>
      <c r="H42" s="20">
        <f>IF(OR(B42=401,D42=401),1,0)</f>
        <v>0</v>
      </c>
      <c r="I42" s="20">
        <f>IF(AND(H42=1,Y42=1),1,0)</f>
        <v>0</v>
      </c>
      <c r="J42">
        <f>IF(OR(B42=403,D42=403),1,0)</f>
        <v>0</v>
      </c>
      <c r="K42">
        <f>IF(AND(J42=1,Y42=1),1,0)</f>
        <v>0</v>
      </c>
      <c r="L42">
        <f>IF(OR(B42=602,D42=602),1,0)</f>
        <v>1</v>
      </c>
      <c r="M42">
        <f>IF(AND(L42=1,Y42=1),1,0)</f>
        <v>0</v>
      </c>
      <c r="N42" s="20">
        <f>IF(OR(B42=406,D42=406),1,0)</f>
        <v>0</v>
      </c>
      <c r="O42" s="20">
        <f>IF(AND(N42=1,Y42=1),1,0)</f>
        <v>0</v>
      </c>
      <c r="P42" s="20">
        <f>IF(OR(B42=1502,D42=1502),1,0)</f>
        <v>0</v>
      </c>
      <c r="Q42" s="20">
        <f>IF(AND(P42=1,Y42=1),1,0)</f>
        <v>0</v>
      </c>
      <c r="R42" s="20">
        <f>IF(OR(B42=1505,D42=1505),1,0)</f>
        <v>0</v>
      </c>
      <c r="S42" s="20">
        <f>IF(AND(R42=1,Y42=1),1,0)</f>
        <v>0</v>
      </c>
      <c r="T42" s="20">
        <f>IF(OR(B42=1602,D42=1602),1,0)</f>
        <v>0</v>
      </c>
      <c r="U42" s="20">
        <f>IF(AND(T42=1,Y42=1),1,0)</f>
        <v>0</v>
      </c>
      <c r="V42" s="38">
        <v>463</v>
      </c>
      <c r="W42" s="38">
        <v>4.7774268223893115</v>
      </c>
      <c r="X42" s="38">
        <v>1</v>
      </c>
      <c r="Y42" s="38">
        <v>0</v>
      </c>
      <c r="Z42" s="20">
        <f>IF(AND(C42="C2",E42="C2"),1,0)</f>
        <v>0</v>
      </c>
    </row>
    <row r="43" spans="1:26">
      <c r="A43" s="38" t="s">
        <v>29</v>
      </c>
      <c r="B43" s="38">
        <v>102</v>
      </c>
      <c r="C43" t="s">
        <v>993</v>
      </c>
      <c r="D43" s="38">
        <v>801</v>
      </c>
      <c r="E43" t="s">
        <v>993</v>
      </c>
      <c r="F43">
        <f>IF(OR(C43="C2",E43="C2"),1,0)</f>
        <v>0</v>
      </c>
      <c r="G43">
        <f>IF(AND(F43=1,Y43=1),1,0)</f>
        <v>0</v>
      </c>
      <c r="H43" s="20">
        <f>IF(OR(B43=401,D43=401),1,0)</f>
        <v>0</v>
      </c>
      <c r="I43" s="20">
        <f>IF(AND(H43=1,Y43=1),1,0)</f>
        <v>0</v>
      </c>
      <c r="J43">
        <f>IF(OR(B43=403,D43=403),1,0)</f>
        <v>0</v>
      </c>
      <c r="K43">
        <f>IF(AND(J43=1,Y43=1),1,0)</f>
        <v>0</v>
      </c>
      <c r="L43">
        <f>IF(OR(B43=602,D43=602),1,0)</f>
        <v>0</v>
      </c>
      <c r="M43">
        <f>IF(AND(L43=1,Y43=1),1,0)</f>
        <v>0</v>
      </c>
      <c r="N43" s="20">
        <f>IF(OR(B43=406,D43=406),1,0)</f>
        <v>0</v>
      </c>
      <c r="O43" s="20">
        <f>IF(AND(N43=1,Y43=1),1,0)</f>
        <v>0</v>
      </c>
      <c r="P43" s="20">
        <f>IF(OR(B43=1502,D43=1502),1,0)</f>
        <v>0</v>
      </c>
      <c r="Q43" s="20">
        <f>IF(AND(P43=1,Y43=1),1,0)</f>
        <v>0</v>
      </c>
      <c r="R43" s="20">
        <f>IF(OR(B43=1505,D43=1505),1,0)</f>
        <v>0</v>
      </c>
      <c r="S43" s="20">
        <f>IF(AND(R43=1,Y43=1),1,0)</f>
        <v>0</v>
      </c>
      <c r="T43" s="20">
        <f>IF(OR(B43=1602,D43=1602),1,0)</f>
        <v>0</v>
      </c>
      <c r="U43" s="20">
        <f>IF(AND(T43=1,Y43=1),1,0)</f>
        <v>0</v>
      </c>
      <c r="V43" s="38">
        <v>507</v>
      </c>
      <c r="W43" s="38">
        <v>3.7512791039833422</v>
      </c>
      <c r="X43" s="38">
        <v>1</v>
      </c>
      <c r="Y43" s="38">
        <v>1</v>
      </c>
      <c r="Z43" s="20">
        <f>IF(AND(C43="C2",E43="C2"),1,0)</f>
        <v>0</v>
      </c>
    </row>
    <row r="44" spans="1:26">
      <c r="A44" s="38" t="s">
        <v>30</v>
      </c>
      <c r="B44" s="38">
        <v>702</v>
      </c>
      <c r="C44" t="s">
        <v>993</v>
      </c>
      <c r="D44" s="38">
        <v>1505</v>
      </c>
      <c r="E44" t="s">
        <v>994</v>
      </c>
      <c r="F44">
        <f>IF(OR(C44="C2",E44="C2"),1,0)</f>
        <v>1</v>
      </c>
      <c r="G44">
        <f>IF(AND(F44=1,Y44=1),1,0)</f>
        <v>1</v>
      </c>
      <c r="H44" s="20">
        <f>IF(OR(B44=401,D44=401),1,0)</f>
        <v>0</v>
      </c>
      <c r="I44" s="20">
        <f>IF(AND(H44=1,Y44=1),1,0)</f>
        <v>0</v>
      </c>
      <c r="J44">
        <f>IF(OR(B44=403,D44=403),1,0)</f>
        <v>0</v>
      </c>
      <c r="K44">
        <f>IF(AND(J44=1,Y44=1),1,0)</f>
        <v>0</v>
      </c>
      <c r="L44">
        <f>IF(OR(B44=602,D44=602),1,0)</f>
        <v>0</v>
      </c>
      <c r="M44">
        <f>IF(AND(L44=1,Y44=1),1,0)</f>
        <v>0</v>
      </c>
      <c r="N44" s="20">
        <f>IF(OR(B44=406,D44=406),1,0)</f>
        <v>0</v>
      </c>
      <c r="O44" s="20">
        <f>IF(AND(N44=1,Y44=1),1,0)</f>
        <v>0</v>
      </c>
      <c r="P44" s="20">
        <f>IF(OR(B44=1502,D44=1502),1,0)</f>
        <v>0</v>
      </c>
      <c r="Q44" s="20">
        <f>IF(AND(P44=1,Y44=1),1,0)</f>
        <v>0</v>
      </c>
      <c r="R44" s="20">
        <f>IF(OR(B44=1505,D44=1505),1,0)</f>
        <v>1</v>
      </c>
      <c r="S44" s="20">
        <f>IF(AND(R44=1,Y44=1),1,0)</f>
        <v>1</v>
      </c>
      <c r="T44" s="20">
        <f>IF(OR(B44=1602,D44=1602),1,0)</f>
        <v>0</v>
      </c>
      <c r="U44" s="20">
        <f>IF(AND(T44=1,Y44=1),1,0)</f>
        <v>0</v>
      </c>
      <c r="V44" s="38">
        <v>6</v>
      </c>
      <c r="W44" s="38">
        <v>5.5327543789924976</v>
      </c>
      <c r="X44" s="38">
        <v>1</v>
      </c>
      <c r="Y44" s="38">
        <v>1</v>
      </c>
      <c r="Z44" s="20">
        <f>IF(AND(C44="C2",E44="C2"),1,0)</f>
        <v>0</v>
      </c>
    </row>
    <row r="45" spans="1:26">
      <c r="A45" s="38" t="s">
        <v>31</v>
      </c>
      <c r="B45" s="38">
        <v>403</v>
      </c>
      <c r="C45" t="s">
        <v>994</v>
      </c>
      <c r="D45" s="38">
        <v>801</v>
      </c>
      <c r="E45" t="s">
        <v>993</v>
      </c>
      <c r="F45">
        <f>IF(OR(C45="C2",E45="C2"),1,0)</f>
        <v>1</v>
      </c>
      <c r="G45">
        <f>IF(AND(F45=1,Y45=1),1,0)</f>
        <v>1</v>
      </c>
      <c r="H45" s="20">
        <f>IF(OR(B45=401,D45=401),1,0)</f>
        <v>0</v>
      </c>
      <c r="I45" s="20">
        <f>IF(AND(H45=1,Y45=1),1,0)</f>
        <v>0</v>
      </c>
      <c r="J45">
        <f>IF(OR(B45=403,D45=403),1,0)</f>
        <v>1</v>
      </c>
      <c r="K45">
        <f>IF(AND(J45=1,Y45=1),1,0)</f>
        <v>1</v>
      </c>
      <c r="L45">
        <f>IF(OR(B45=602,D45=602),1,0)</f>
        <v>0</v>
      </c>
      <c r="M45">
        <f>IF(AND(L45=1,Y45=1),1,0)</f>
        <v>0</v>
      </c>
      <c r="N45" s="20">
        <f>IF(OR(B45=406,D45=406),1,0)</f>
        <v>0</v>
      </c>
      <c r="O45" s="20">
        <f>IF(AND(N45=1,Y45=1),1,0)</f>
        <v>0</v>
      </c>
      <c r="P45" s="20">
        <f>IF(OR(B45=1502,D45=1502),1,0)</f>
        <v>0</v>
      </c>
      <c r="Q45" s="20">
        <f>IF(AND(P45=1,Y45=1),1,0)</f>
        <v>0</v>
      </c>
      <c r="R45" s="20">
        <f>IF(OR(B45=1505,D45=1505),1,0)</f>
        <v>0</v>
      </c>
      <c r="S45" s="20">
        <f>IF(AND(R45=1,Y45=1),1,0)</f>
        <v>0</v>
      </c>
      <c r="T45" s="20">
        <f>IF(OR(B45=1602,D45=1602),1,0)</f>
        <v>0</v>
      </c>
      <c r="U45" s="20">
        <f>IF(AND(T45=1,Y45=1),1,0)</f>
        <v>0</v>
      </c>
      <c r="V45" s="38">
        <v>365</v>
      </c>
      <c r="W45" s="38">
        <v>3.9595183769729982</v>
      </c>
      <c r="X45" s="38">
        <v>1</v>
      </c>
      <c r="Y45" s="38">
        <v>1</v>
      </c>
      <c r="Z45" s="20">
        <f>IF(AND(C45="C2",E45="C2"),1,0)</f>
        <v>0</v>
      </c>
    </row>
    <row r="46" spans="1:26">
      <c r="A46" s="38" t="s">
        <v>32</v>
      </c>
      <c r="B46" s="38">
        <v>602</v>
      </c>
      <c r="C46" t="s">
        <v>994</v>
      </c>
      <c r="D46" s="38">
        <v>801</v>
      </c>
      <c r="E46" t="s">
        <v>993</v>
      </c>
      <c r="F46">
        <f>IF(OR(C46="C2",E46="C2"),1,0)</f>
        <v>1</v>
      </c>
      <c r="G46">
        <f>IF(AND(F46=1,Y46=1),1,0)</f>
        <v>1</v>
      </c>
      <c r="H46" s="20">
        <f>IF(OR(B46=401,D46=401),1,0)</f>
        <v>0</v>
      </c>
      <c r="I46" s="20">
        <f>IF(AND(H46=1,Y46=1),1,0)</f>
        <v>0</v>
      </c>
      <c r="J46">
        <f>IF(OR(B46=403,D46=403),1,0)</f>
        <v>0</v>
      </c>
      <c r="K46">
        <f>IF(AND(J46=1,Y46=1),1,0)</f>
        <v>0</v>
      </c>
      <c r="L46">
        <f>IF(OR(B46=602,D46=602),1,0)</f>
        <v>1</v>
      </c>
      <c r="M46">
        <f>IF(AND(L46=1,Y46=1),1,0)</f>
        <v>1</v>
      </c>
      <c r="N46" s="20">
        <f>IF(OR(B46=406,D46=406),1,0)</f>
        <v>0</v>
      </c>
      <c r="O46" s="20">
        <f>IF(AND(N46=1,Y46=1),1,0)</f>
        <v>0</v>
      </c>
      <c r="P46" s="20">
        <f>IF(OR(B46=1502,D46=1502),1,0)</f>
        <v>0</v>
      </c>
      <c r="Q46" s="20">
        <f>IF(AND(P46=1,Y46=1),1,0)</f>
        <v>0</v>
      </c>
      <c r="R46" s="20">
        <f>IF(OR(B46=1505,D46=1505),1,0)</f>
        <v>0</v>
      </c>
      <c r="S46" s="20">
        <f>IF(AND(R46=1,Y46=1),1,0)</f>
        <v>0</v>
      </c>
      <c r="T46" s="20">
        <f>IF(OR(B46=1602,D46=1602),1,0)</f>
        <v>0</v>
      </c>
      <c r="U46" s="20">
        <f>IF(AND(T46=1,Y46=1),1,0)</f>
        <v>0</v>
      </c>
      <c r="V46" s="38">
        <v>335</v>
      </c>
      <c r="W46" s="38">
        <v>4.4955443375464483</v>
      </c>
      <c r="X46" s="38">
        <v>1</v>
      </c>
      <c r="Y46" s="38">
        <v>1</v>
      </c>
      <c r="Z46" s="20">
        <f>IF(AND(C46="C2",E46="C2"),1,0)</f>
        <v>0</v>
      </c>
    </row>
    <row r="47" spans="1:26">
      <c r="A47" s="38" t="s">
        <v>33</v>
      </c>
      <c r="B47" s="38">
        <v>403</v>
      </c>
      <c r="C47" t="s">
        <v>994</v>
      </c>
      <c r="D47" s="38">
        <v>801</v>
      </c>
      <c r="E47" t="s">
        <v>993</v>
      </c>
      <c r="F47">
        <f>IF(OR(C47="C2",E47="C2"),1,0)</f>
        <v>1</v>
      </c>
      <c r="G47">
        <f>IF(AND(F47=1,Y47=1),1,0)</f>
        <v>1</v>
      </c>
      <c r="H47" s="20">
        <f>IF(OR(B47=401,D47=401),1,0)</f>
        <v>0</v>
      </c>
      <c r="I47" s="20">
        <f>IF(AND(H47=1,Y47=1),1,0)</f>
        <v>0</v>
      </c>
      <c r="J47">
        <f>IF(OR(B47=403,D47=403),1,0)</f>
        <v>1</v>
      </c>
      <c r="K47">
        <f>IF(AND(J47=1,Y47=1),1,0)</f>
        <v>1</v>
      </c>
      <c r="L47">
        <f>IF(OR(B47=602,D47=602),1,0)</f>
        <v>0</v>
      </c>
      <c r="M47">
        <f>IF(AND(L47=1,Y47=1),1,0)</f>
        <v>0</v>
      </c>
      <c r="N47" s="20">
        <f>IF(OR(B47=406,D47=406),1,0)</f>
        <v>0</v>
      </c>
      <c r="O47" s="20">
        <f>IF(AND(N47=1,Y47=1),1,0)</f>
        <v>0</v>
      </c>
      <c r="P47" s="20">
        <f>IF(OR(B47=1502,D47=1502),1,0)</f>
        <v>0</v>
      </c>
      <c r="Q47" s="20">
        <f>IF(AND(P47=1,Y47=1),1,0)</f>
        <v>0</v>
      </c>
      <c r="R47" s="20">
        <f>IF(OR(B47=1505,D47=1505),1,0)</f>
        <v>0</v>
      </c>
      <c r="S47" s="20">
        <f>IF(AND(R47=1,Y47=1),1,0)</f>
        <v>0</v>
      </c>
      <c r="T47" s="20">
        <f>IF(OR(B47=1602,D47=1602),1,0)</f>
        <v>0</v>
      </c>
      <c r="U47" s="20">
        <f>IF(AND(T47=1,Y47=1),1,0)</f>
        <v>0</v>
      </c>
      <c r="V47" s="38">
        <v>492</v>
      </c>
      <c r="W47" s="38">
        <v>3.0293837776852097</v>
      </c>
      <c r="X47" s="38">
        <v>1</v>
      </c>
      <c r="Y47" s="38">
        <v>1</v>
      </c>
      <c r="Z47" s="20">
        <f>IF(AND(C47="C2",E47="C2"),1,0)</f>
        <v>0</v>
      </c>
    </row>
    <row r="48" spans="1:26">
      <c r="A48" s="38" t="s">
        <v>34</v>
      </c>
      <c r="B48" s="38">
        <v>302</v>
      </c>
      <c r="C48" t="s">
        <v>993</v>
      </c>
      <c r="D48" s="38">
        <v>401</v>
      </c>
      <c r="E48" t="s">
        <v>994</v>
      </c>
      <c r="F48">
        <f>IF(OR(C48="C2",E48="C2"),1,0)</f>
        <v>1</v>
      </c>
      <c r="G48">
        <f>IF(AND(F48=1,Y48=1),1,0)</f>
        <v>0</v>
      </c>
      <c r="H48" s="20">
        <f>IF(OR(B48=401,D48=401),1,0)</f>
        <v>1</v>
      </c>
      <c r="I48" s="20">
        <f>IF(AND(H48=1,Y48=1),1,0)</f>
        <v>0</v>
      </c>
      <c r="J48">
        <f>IF(OR(B48=403,D48=403),1,0)</f>
        <v>0</v>
      </c>
      <c r="K48">
        <f>IF(AND(J48=1,Y48=1),1,0)</f>
        <v>0</v>
      </c>
      <c r="L48">
        <f>IF(OR(B48=602,D48=602),1,0)</f>
        <v>0</v>
      </c>
      <c r="M48">
        <f>IF(AND(L48=1,Y48=1),1,0)</f>
        <v>0</v>
      </c>
      <c r="N48" s="20">
        <f>IF(OR(B48=406,D48=406),1,0)</f>
        <v>0</v>
      </c>
      <c r="O48" s="20">
        <f>IF(AND(N48=1,Y48=1),1,0)</f>
        <v>0</v>
      </c>
      <c r="P48" s="20">
        <f>IF(OR(B48=1502,D48=1502),1,0)</f>
        <v>0</v>
      </c>
      <c r="Q48" s="20">
        <f>IF(AND(P48=1,Y48=1),1,0)</f>
        <v>0</v>
      </c>
      <c r="R48" s="20">
        <f>IF(OR(B48=1505,D48=1505),1,0)</f>
        <v>0</v>
      </c>
      <c r="S48" s="20">
        <f>IF(AND(R48=1,Y48=1),1,0)</f>
        <v>0</v>
      </c>
      <c r="T48" s="20">
        <f>IF(OR(B48=1602,D48=1602),1,0)</f>
        <v>0</v>
      </c>
      <c r="U48" s="20">
        <f>IF(AND(T48=1,Y48=1),1,0)</f>
        <v>0</v>
      </c>
      <c r="V48" s="38">
        <v>576</v>
      </c>
      <c r="W48" s="38">
        <v>4.6981005456233902</v>
      </c>
      <c r="X48" s="38">
        <v>1</v>
      </c>
      <c r="Y48" s="38">
        <v>0</v>
      </c>
      <c r="Z48" s="20">
        <f>IF(AND(C48="C2",E48="C2"),1,0)</f>
        <v>0</v>
      </c>
    </row>
    <row r="49" spans="1:26">
      <c r="A49" s="38" t="s">
        <v>35</v>
      </c>
      <c r="B49" s="38">
        <v>102</v>
      </c>
      <c r="C49" t="s">
        <v>993</v>
      </c>
      <c r="D49" s="38">
        <v>304</v>
      </c>
      <c r="E49" t="s">
        <v>993</v>
      </c>
      <c r="F49">
        <f>IF(OR(C49="C2",E49="C2"),1,0)</f>
        <v>0</v>
      </c>
      <c r="G49">
        <f>IF(AND(F49=1,Y49=1),1,0)</f>
        <v>0</v>
      </c>
      <c r="H49" s="20">
        <f>IF(OR(B49=401,D49=401),1,0)</f>
        <v>0</v>
      </c>
      <c r="I49" s="20">
        <f>IF(AND(H49=1,Y49=1),1,0)</f>
        <v>0</v>
      </c>
      <c r="J49">
        <f>IF(OR(B49=403,D49=403),1,0)</f>
        <v>0</v>
      </c>
      <c r="K49">
        <f>IF(AND(J49=1,Y49=1),1,0)</f>
        <v>0</v>
      </c>
      <c r="L49">
        <f>IF(OR(B49=602,D49=602),1,0)</f>
        <v>0</v>
      </c>
      <c r="M49">
        <f>IF(AND(L49=1,Y49=1),1,0)</f>
        <v>0</v>
      </c>
      <c r="N49" s="20">
        <f>IF(OR(B49=406,D49=406),1,0)</f>
        <v>0</v>
      </c>
      <c r="O49" s="20">
        <f>IF(AND(N49=1,Y49=1),1,0)</f>
        <v>0</v>
      </c>
      <c r="P49" s="20">
        <f>IF(OR(B49=1502,D49=1502),1,0)</f>
        <v>0</v>
      </c>
      <c r="Q49" s="20">
        <f>IF(AND(P49=1,Y49=1),1,0)</f>
        <v>0</v>
      </c>
      <c r="R49" s="20">
        <f>IF(OR(B49=1505,D49=1505),1,0)</f>
        <v>0</v>
      </c>
      <c r="S49" s="20">
        <f>IF(AND(R49=1,Y49=1),1,0)</f>
        <v>0</v>
      </c>
      <c r="T49" s="20">
        <f>IF(OR(B49=1602,D49=1602),1,0)</f>
        <v>0</v>
      </c>
      <c r="U49" s="20">
        <f>IF(AND(T49=1,Y49=1),1,0)</f>
        <v>0</v>
      </c>
      <c r="V49" s="38">
        <v>95</v>
      </c>
      <c r="W49" s="38">
        <v>4.9464522650130727</v>
      </c>
      <c r="X49" s="38">
        <v>0</v>
      </c>
      <c r="Y49" s="38">
        <v>1</v>
      </c>
      <c r="Z49" s="20">
        <f>IF(AND(C49="C2",E49="C2"),1,0)</f>
        <v>0</v>
      </c>
    </row>
    <row r="50" spans="1:26">
      <c r="A50" s="38" t="s">
        <v>36</v>
      </c>
      <c r="B50" s="38">
        <v>1203</v>
      </c>
      <c r="C50" t="s">
        <v>993</v>
      </c>
      <c r="D50" s="38">
        <v>1502</v>
      </c>
      <c r="E50" t="s">
        <v>994</v>
      </c>
      <c r="F50">
        <f>IF(OR(C50="C2",E50="C2"),1,0)</f>
        <v>1</v>
      </c>
      <c r="G50">
        <f>IF(AND(F50=1,Y50=1),1,0)</f>
        <v>0</v>
      </c>
      <c r="H50" s="20">
        <f>IF(OR(B50=401,D50=401),1,0)</f>
        <v>0</v>
      </c>
      <c r="I50" s="20">
        <f>IF(AND(H50=1,Y50=1),1,0)</f>
        <v>0</v>
      </c>
      <c r="J50">
        <f>IF(OR(B50=403,D50=403),1,0)</f>
        <v>0</v>
      </c>
      <c r="K50">
        <f>IF(AND(J50=1,Y50=1),1,0)</f>
        <v>0</v>
      </c>
      <c r="L50">
        <f>IF(OR(B50=602,D50=602),1,0)</f>
        <v>0</v>
      </c>
      <c r="M50">
        <f>IF(AND(L50=1,Y50=1),1,0)</f>
        <v>0</v>
      </c>
      <c r="N50" s="20">
        <f>IF(OR(B50=406,D50=406),1,0)</f>
        <v>0</v>
      </c>
      <c r="O50" s="20">
        <f>IF(AND(N50=1,Y50=1),1,0)</f>
        <v>0</v>
      </c>
      <c r="P50" s="20">
        <f>IF(OR(B50=1502,D50=1502),1,0)</f>
        <v>1</v>
      </c>
      <c r="Q50" s="20">
        <f>IF(AND(P50=1,Y50=1),1,0)</f>
        <v>0</v>
      </c>
      <c r="R50" s="20">
        <f>IF(OR(B50=1505,D50=1505),1,0)</f>
        <v>0</v>
      </c>
      <c r="S50" s="20">
        <f>IF(AND(R50=1,Y50=1),1,0)</f>
        <v>0</v>
      </c>
      <c r="T50" s="20">
        <f>IF(OR(B50=1602,D50=1602),1,0)</f>
        <v>0</v>
      </c>
      <c r="U50" s="20">
        <f>IF(AND(T50=1,Y50=1),1,0)</f>
        <v>0</v>
      </c>
      <c r="V50" s="38">
        <v>344</v>
      </c>
      <c r="W50" s="38">
        <v>4.9355072658247128</v>
      </c>
      <c r="X50" s="38">
        <v>1</v>
      </c>
      <c r="Y50" s="38">
        <v>0</v>
      </c>
      <c r="Z50" s="20">
        <f>IF(AND(C50="C2",E50="C2"),1,0)</f>
        <v>0</v>
      </c>
    </row>
    <row r="51" spans="1:26">
      <c r="A51" s="38" t="s">
        <v>37</v>
      </c>
      <c r="B51" s="38">
        <v>304</v>
      </c>
      <c r="C51" t="s">
        <v>993</v>
      </c>
      <c r="D51" s="38">
        <v>1202</v>
      </c>
      <c r="E51" t="s">
        <v>993</v>
      </c>
      <c r="F51">
        <f>IF(OR(C51="C2",E51="C2"),1,0)</f>
        <v>0</v>
      </c>
      <c r="G51">
        <f>IF(AND(F51=1,Y51=1),1,0)</f>
        <v>0</v>
      </c>
      <c r="H51" s="20">
        <f>IF(OR(B51=401,D51=401),1,0)</f>
        <v>0</v>
      </c>
      <c r="I51" s="20">
        <f>IF(AND(H51=1,Y51=1),1,0)</f>
        <v>0</v>
      </c>
      <c r="J51">
        <f>IF(OR(B51=403,D51=403),1,0)</f>
        <v>0</v>
      </c>
      <c r="K51">
        <f>IF(AND(J51=1,Y51=1),1,0)</f>
        <v>0</v>
      </c>
      <c r="L51">
        <f>IF(OR(B51=602,D51=602),1,0)</f>
        <v>0</v>
      </c>
      <c r="M51">
        <f>IF(AND(L51=1,Y51=1),1,0)</f>
        <v>0</v>
      </c>
      <c r="N51" s="20">
        <f>IF(OR(B51=406,D51=406),1,0)</f>
        <v>0</v>
      </c>
      <c r="O51" s="20">
        <f>IF(AND(N51=1,Y51=1),1,0)</f>
        <v>0</v>
      </c>
      <c r="P51" s="20">
        <f>IF(OR(B51=1502,D51=1502),1,0)</f>
        <v>0</v>
      </c>
      <c r="Q51" s="20">
        <f>IF(AND(P51=1,Y51=1),1,0)</f>
        <v>0</v>
      </c>
      <c r="R51" s="20">
        <f>IF(OR(B51=1505,D51=1505),1,0)</f>
        <v>0</v>
      </c>
      <c r="S51" s="20">
        <f>IF(AND(R51=1,Y51=1),1,0)</f>
        <v>0</v>
      </c>
      <c r="T51" s="20">
        <f>IF(OR(B51=1602,D51=1602),1,0)</f>
        <v>0</v>
      </c>
      <c r="U51" s="20">
        <f>IF(AND(T51=1,Y51=1),1,0)</f>
        <v>0</v>
      </c>
      <c r="V51" s="38">
        <v>534</v>
      </c>
      <c r="W51" s="38">
        <v>4.685741738602264</v>
      </c>
      <c r="X51" s="38">
        <v>1</v>
      </c>
      <c r="Y51" s="38">
        <v>0</v>
      </c>
      <c r="Z51" s="20">
        <f>IF(AND(C51="C2",E51="C2"),1,0)</f>
        <v>0</v>
      </c>
    </row>
    <row r="52" spans="1:26">
      <c r="A52" s="38" t="s">
        <v>38</v>
      </c>
      <c r="B52" s="38">
        <v>102</v>
      </c>
      <c r="C52" t="s">
        <v>993</v>
      </c>
      <c r="D52" s="38">
        <v>302</v>
      </c>
      <c r="E52" t="s">
        <v>993</v>
      </c>
      <c r="F52">
        <f>IF(OR(C52="C2",E52="C2"),1,0)</f>
        <v>0</v>
      </c>
      <c r="G52">
        <f>IF(AND(F52=1,Y52=1),1,0)</f>
        <v>0</v>
      </c>
      <c r="H52" s="20">
        <f>IF(OR(B52=401,D52=401),1,0)</f>
        <v>0</v>
      </c>
      <c r="I52" s="20">
        <f>IF(AND(H52=1,Y52=1),1,0)</f>
        <v>0</v>
      </c>
      <c r="J52">
        <f>IF(OR(B52=403,D52=403),1,0)</f>
        <v>0</v>
      </c>
      <c r="K52">
        <f>IF(AND(J52=1,Y52=1),1,0)</f>
        <v>0</v>
      </c>
      <c r="L52">
        <f>IF(OR(B52=602,D52=602),1,0)</f>
        <v>0</v>
      </c>
      <c r="M52">
        <f>IF(AND(L52=1,Y52=1),1,0)</f>
        <v>0</v>
      </c>
      <c r="N52" s="20">
        <f>IF(OR(B52=406,D52=406),1,0)</f>
        <v>0</v>
      </c>
      <c r="O52" s="20">
        <f>IF(AND(N52=1,Y52=1),1,0)</f>
        <v>0</v>
      </c>
      <c r="P52" s="20">
        <f>IF(OR(B52=1502,D52=1502),1,0)</f>
        <v>0</v>
      </c>
      <c r="Q52" s="20">
        <f>IF(AND(P52=1,Y52=1),1,0)</f>
        <v>0</v>
      </c>
      <c r="R52" s="20">
        <f>IF(OR(B52=1505,D52=1505),1,0)</f>
        <v>0</v>
      </c>
      <c r="S52" s="20">
        <f>IF(AND(R52=1,Y52=1),1,0)</f>
        <v>0</v>
      </c>
      <c r="T52" s="20">
        <f>IF(OR(B52=1602,D52=1602),1,0)</f>
        <v>0</v>
      </c>
      <c r="U52" s="20">
        <f>IF(AND(T52=1,Y52=1),1,0)</f>
        <v>0</v>
      </c>
      <c r="V52" s="38">
        <v>28</v>
      </c>
      <c r="W52" s="38">
        <v>5.6394864892685863</v>
      </c>
      <c r="X52" s="38">
        <v>1</v>
      </c>
      <c r="Y52" s="38">
        <v>0</v>
      </c>
      <c r="Z52" s="20">
        <f>IF(AND(C52="C2",E52="C2"),1,0)</f>
        <v>0</v>
      </c>
    </row>
    <row r="53" spans="1:26">
      <c r="A53" s="38" t="s">
        <v>39</v>
      </c>
      <c r="B53" s="38">
        <v>702</v>
      </c>
      <c r="C53" t="s">
        <v>993</v>
      </c>
      <c r="D53" s="38">
        <v>801</v>
      </c>
      <c r="E53" t="s">
        <v>993</v>
      </c>
      <c r="F53">
        <f>IF(OR(C53="C2",E53="C2"),1,0)</f>
        <v>0</v>
      </c>
      <c r="G53">
        <f>IF(AND(F53=1,Y53=1),1,0)</f>
        <v>0</v>
      </c>
      <c r="H53" s="20">
        <f>IF(OR(B53=401,D53=401),1,0)</f>
        <v>0</v>
      </c>
      <c r="I53" s="20">
        <f>IF(AND(H53=1,Y53=1),1,0)</f>
        <v>0</v>
      </c>
      <c r="J53">
        <f>IF(OR(B53=403,D53=403),1,0)</f>
        <v>0</v>
      </c>
      <c r="K53">
        <f>IF(AND(J53=1,Y53=1),1,0)</f>
        <v>0</v>
      </c>
      <c r="L53">
        <f>IF(OR(B53=602,D53=602),1,0)</f>
        <v>0</v>
      </c>
      <c r="M53">
        <f>IF(AND(L53=1,Y53=1),1,0)</f>
        <v>0</v>
      </c>
      <c r="N53" s="20">
        <f>IF(OR(B53=406,D53=406),1,0)</f>
        <v>0</v>
      </c>
      <c r="O53" s="20">
        <f>IF(AND(N53=1,Y53=1),1,0)</f>
        <v>0</v>
      </c>
      <c r="P53" s="20">
        <f>IF(OR(B53=1502,D53=1502),1,0)</f>
        <v>0</v>
      </c>
      <c r="Q53" s="20">
        <f>IF(AND(P53=1,Y53=1),1,0)</f>
        <v>0</v>
      </c>
      <c r="R53" s="20">
        <f>IF(OR(B53=1505,D53=1505),1,0)</f>
        <v>0</v>
      </c>
      <c r="S53" s="20">
        <f>IF(AND(R53=1,Y53=1),1,0)</f>
        <v>0</v>
      </c>
      <c r="T53" s="20">
        <f>IF(OR(B53=1602,D53=1602),1,0)</f>
        <v>0</v>
      </c>
      <c r="U53" s="20">
        <f>IF(AND(T53=1,Y53=1),1,0)</f>
        <v>0</v>
      </c>
      <c r="V53" s="38">
        <v>226</v>
      </c>
      <c r="W53" s="38">
        <v>5.4393326938302629</v>
      </c>
      <c r="X53" s="38">
        <v>1</v>
      </c>
      <c r="Y53" s="38">
        <v>0</v>
      </c>
      <c r="Z53" s="20">
        <f>IF(AND(C53="C2",E53="C2"),1,0)</f>
        <v>0</v>
      </c>
    </row>
    <row r="54" spans="1:26">
      <c r="A54" s="38" t="s">
        <v>40</v>
      </c>
      <c r="B54" s="38">
        <v>406</v>
      </c>
      <c r="C54" t="s">
        <v>994</v>
      </c>
      <c r="D54" s="38">
        <v>1505</v>
      </c>
      <c r="E54" t="s">
        <v>994</v>
      </c>
      <c r="F54">
        <f>IF(OR(C54="C2",E54="C2"),1,0)</f>
        <v>1</v>
      </c>
      <c r="G54">
        <f>IF(AND(F54=1,Y54=1),1,0)</f>
        <v>0</v>
      </c>
      <c r="H54" s="20">
        <f>IF(OR(B54=401,D54=401),1,0)</f>
        <v>0</v>
      </c>
      <c r="I54" s="20">
        <f>IF(AND(H54=1,Y54=1),1,0)</f>
        <v>0</v>
      </c>
      <c r="J54">
        <f>IF(OR(B54=403,D54=403),1,0)</f>
        <v>0</v>
      </c>
      <c r="K54">
        <f>IF(AND(J54=1,Y54=1),1,0)</f>
        <v>0</v>
      </c>
      <c r="L54">
        <f>IF(OR(B54=602,D54=602),1,0)</f>
        <v>0</v>
      </c>
      <c r="M54">
        <f>IF(AND(L54=1,Y54=1),1,0)</f>
        <v>0</v>
      </c>
      <c r="N54" s="20">
        <f>IF(OR(B54=406,D54=406),1,0)</f>
        <v>1</v>
      </c>
      <c r="O54" s="20">
        <f>IF(AND(N54=1,Y54=1),1,0)</f>
        <v>0</v>
      </c>
      <c r="P54" s="20">
        <f>IF(OR(B54=1502,D54=1502),1,0)</f>
        <v>0</v>
      </c>
      <c r="Q54" s="20">
        <f>IF(AND(P54=1,Y54=1),1,0)</f>
        <v>0</v>
      </c>
      <c r="R54" s="20">
        <f>IF(OR(B54=1505,D54=1505),1,0)</f>
        <v>1</v>
      </c>
      <c r="S54" s="20">
        <f>IF(AND(R54=1,Y54=1),1,0)</f>
        <v>0</v>
      </c>
      <c r="T54" s="20">
        <f>IF(OR(B54=1602,D54=1602),1,0)</f>
        <v>0</v>
      </c>
      <c r="U54" s="20">
        <f>IF(AND(T54=1,Y54=1),1,0)</f>
        <v>0</v>
      </c>
      <c r="V54" s="38">
        <v>149</v>
      </c>
      <c r="W54" s="38">
        <v>5.6180480967120925</v>
      </c>
      <c r="X54" s="38">
        <v>1</v>
      </c>
      <c r="Y54" s="38">
        <v>0</v>
      </c>
      <c r="Z54" s="20">
        <f>IF(AND(C54="C2",E54="C2"),1,0)</f>
        <v>1</v>
      </c>
    </row>
    <row r="55" spans="1:26">
      <c r="A55" s="38" t="s">
        <v>41</v>
      </c>
      <c r="B55" s="38">
        <v>403</v>
      </c>
      <c r="C55" t="s">
        <v>994</v>
      </c>
      <c r="D55" s="38">
        <v>801</v>
      </c>
      <c r="E55" t="s">
        <v>993</v>
      </c>
      <c r="F55">
        <f>IF(OR(C55="C2",E55="C2"),1,0)</f>
        <v>1</v>
      </c>
      <c r="G55">
        <f>IF(AND(F55=1,Y55=1),1,0)</f>
        <v>0</v>
      </c>
      <c r="H55" s="20">
        <f>IF(OR(B55=401,D55=401),1,0)</f>
        <v>0</v>
      </c>
      <c r="I55" s="20">
        <f>IF(AND(H55=1,Y55=1),1,0)</f>
        <v>0</v>
      </c>
      <c r="J55">
        <f>IF(OR(B55=403,D55=403),1,0)</f>
        <v>1</v>
      </c>
      <c r="K55">
        <f>IF(AND(J55=1,Y55=1),1,0)</f>
        <v>0</v>
      </c>
      <c r="L55">
        <f>IF(OR(B55=602,D55=602),1,0)</f>
        <v>0</v>
      </c>
      <c r="M55">
        <f>IF(AND(L55=1,Y55=1),1,0)</f>
        <v>0</v>
      </c>
      <c r="N55" s="20">
        <f>IF(OR(B55=406,D55=406),1,0)</f>
        <v>0</v>
      </c>
      <c r="O55" s="20">
        <f>IF(AND(N55=1,Y55=1),1,0)</f>
        <v>0</v>
      </c>
      <c r="P55" s="20">
        <f>IF(OR(B55=1502,D55=1502),1,0)</f>
        <v>0</v>
      </c>
      <c r="Q55" s="20">
        <f>IF(AND(P55=1,Y55=1),1,0)</f>
        <v>0</v>
      </c>
      <c r="R55" s="20">
        <f>IF(OR(B55=1505,D55=1505),1,0)</f>
        <v>0</v>
      </c>
      <c r="S55" s="20">
        <f>IF(AND(R55=1,Y55=1),1,0)</f>
        <v>0</v>
      </c>
      <c r="T55" s="20">
        <f>IF(OR(B55=1602,D55=1602),1,0)</f>
        <v>0</v>
      </c>
      <c r="U55" s="20">
        <f>IF(AND(T55=1,Y55=1),1,0)</f>
        <v>0</v>
      </c>
      <c r="V55" s="38">
        <v>324</v>
      </c>
      <c r="W55" s="38">
        <v>4.9809119377768436</v>
      </c>
      <c r="X55" s="38">
        <v>1</v>
      </c>
      <c r="Y55" s="38">
        <v>0</v>
      </c>
      <c r="Z55" s="20">
        <f>IF(AND(C55="C2",E55="C2"),1,0)</f>
        <v>0</v>
      </c>
    </row>
    <row r="56" spans="1:26">
      <c r="A56" s="38" t="s">
        <v>42</v>
      </c>
      <c r="B56" s="38">
        <v>303</v>
      </c>
      <c r="C56" t="s">
        <v>993</v>
      </c>
      <c r="D56" s="38">
        <v>702</v>
      </c>
      <c r="E56" t="s">
        <v>993</v>
      </c>
      <c r="F56">
        <f>IF(OR(C56="C2",E56="C2"),1,0)</f>
        <v>0</v>
      </c>
      <c r="G56">
        <f>IF(AND(F56=1,Y56=1),1,0)</f>
        <v>0</v>
      </c>
      <c r="H56" s="20">
        <f>IF(OR(B56=401,D56=401),1,0)</f>
        <v>0</v>
      </c>
      <c r="I56" s="20">
        <f>IF(AND(H56=1,Y56=1),1,0)</f>
        <v>0</v>
      </c>
      <c r="J56">
        <f>IF(OR(B56=403,D56=403),1,0)</f>
        <v>0</v>
      </c>
      <c r="K56">
        <f>IF(AND(J56=1,Y56=1),1,0)</f>
        <v>0</v>
      </c>
      <c r="L56">
        <f>IF(OR(B56=602,D56=602),1,0)</f>
        <v>0</v>
      </c>
      <c r="M56">
        <f>IF(AND(L56=1,Y56=1),1,0)</f>
        <v>0</v>
      </c>
      <c r="N56" s="20">
        <f>IF(OR(B56=406,D56=406),1,0)</f>
        <v>0</v>
      </c>
      <c r="O56" s="20">
        <f>IF(AND(N56=1,Y56=1),1,0)</f>
        <v>0</v>
      </c>
      <c r="P56" s="20">
        <f>IF(OR(B56=1502,D56=1502),1,0)</f>
        <v>0</v>
      </c>
      <c r="Q56" s="20">
        <f>IF(AND(P56=1,Y56=1),1,0)</f>
        <v>0</v>
      </c>
      <c r="R56" s="20">
        <f>IF(OR(B56=1505,D56=1505),1,0)</f>
        <v>0</v>
      </c>
      <c r="S56" s="20">
        <f>IF(AND(R56=1,Y56=1),1,0)</f>
        <v>0</v>
      </c>
      <c r="T56" s="20">
        <f>IF(OR(B56=1602,D56=1602),1,0)</f>
        <v>0</v>
      </c>
      <c r="U56" s="20">
        <f>IF(AND(T56=1,Y56=1),1,0)</f>
        <v>0</v>
      </c>
      <c r="V56" s="38">
        <v>21</v>
      </c>
      <c r="W56" s="38">
        <v>4.5526682161121936</v>
      </c>
      <c r="X56" s="38">
        <v>1</v>
      </c>
      <c r="Y56" s="38">
        <v>0</v>
      </c>
      <c r="Z56" s="20">
        <f>IF(AND(C56="C2",E56="C2"),1,0)</f>
        <v>0</v>
      </c>
    </row>
    <row r="57" spans="1:26">
      <c r="A57" s="38" t="s">
        <v>43</v>
      </c>
      <c r="B57" s="38">
        <v>102</v>
      </c>
      <c r="C57" t="s">
        <v>993</v>
      </c>
      <c r="D57" s="38">
        <v>302</v>
      </c>
      <c r="E57" t="s">
        <v>993</v>
      </c>
      <c r="F57">
        <f>IF(OR(C57="C2",E57="C2"),1,0)</f>
        <v>0</v>
      </c>
      <c r="G57">
        <f>IF(AND(F57=1,Y57=1),1,0)</f>
        <v>0</v>
      </c>
      <c r="H57" s="20">
        <f>IF(OR(B57=401,D57=401),1,0)</f>
        <v>0</v>
      </c>
      <c r="I57" s="20">
        <f>IF(AND(H57=1,Y57=1),1,0)</f>
        <v>0</v>
      </c>
      <c r="J57">
        <f>IF(OR(B57=403,D57=403),1,0)</f>
        <v>0</v>
      </c>
      <c r="K57">
        <f>IF(AND(J57=1,Y57=1),1,0)</f>
        <v>0</v>
      </c>
      <c r="L57">
        <f>IF(OR(B57=602,D57=602),1,0)</f>
        <v>0</v>
      </c>
      <c r="M57">
        <f>IF(AND(L57=1,Y57=1),1,0)</f>
        <v>0</v>
      </c>
      <c r="N57" s="20">
        <f>IF(OR(B57=406,D57=406),1,0)</f>
        <v>0</v>
      </c>
      <c r="O57" s="20">
        <f>IF(AND(N57=1,Y57=1),1,0)</f>
        <v>0</v>
      </c>
      <c r="P57" s="20">
        <f>IF(OR(B57=1502,D57=1502),1,0)</f>
        <v>0</v>
      </c>
      <c r="Q57" s="20">
        <f>IF(AND(P57=1,Y57=1),1,0)</f>
        <v>0</v>
      </c>
      <c r="R57" s="20">
        <f>IF(OR(B57=1505,D57=1505),1,0)</f>
        <v>0</v>
      </c>
      <c r="S57" s="20">
        <f>IF(AND(R57=1,Y57=1),1,0)</f>
        <v>0</v>
      </c>
      <c r="T57" s="20">
        <f>IF(OR(B57=1602,D57=1602),1,0)</f>
        <v>0</v>
      </c>
      <c r="U57" s="20">
        <f>IF(AND(T57=1,Y57=1),1,0)</f>
        <v>0</v>
      </c>
      <c r="V57" s="38">
        <v>636</v>
      </c>
      <c r="W57" s="38">
        <v>5.1105897102992488</v>
      </c>
      <c r="X57" s="38">
        <v>1</v>
      </c>
      <c r="Y57" s="38">
        <v>0</v>
      </c>
      <c r="Z57" s="20">
        <f>IF(AND(C57="C2",E57="C2"),1,0)</f>
        <v>0</v>
      </c>
    </row>
    <row r="58" spans="1:26">
      <c r="A58" s="38" t="s">
        <v>44</v>
      </c>
      <c r="B58" s="38">
        <v>801</v>
      </c>
      <c r="C58" t="s">
        <v>993</v>
      </c>
      <c r="D58" s="38">
        <v>1502</v>
      </c>
      <c r="E58" t="s">
        <v>994</v>
      </c>
      <c r="F58">
        <f>IF(OR(C58="C2",E58="C2"),1,0)</f>
        <v>1</v>
      </c>
      <c r="G58">
        <f>IF(AND(F58=1,Y58=1),1,0)</f>
        <v>0</v>
      </c>
      <c r="H58" s="20">
        <f>IF(OR(B58=401,D58=401),1,0)</f>
        <v>0</v>
      </c>
      <c r="I58" s="20">
        <f>IF(AND(H58=1,Y58=1),1,0)</f>
        <v>0</v>
      </c>
      <c r="J58">
        <f>IF(OR(B58=403,D58=403),1,0)</f>
        <v>0</v>
      </c>
      <c r="K58">
        <f>IF(AND(J58=1,Y58=1),1,0)</f>
        <v>0</v>
      </c>
      <c r="L58">
        <f>IF(OR(B58=602,D58=602),1,0)</f>
        <v>0</v>
      </c>
      <c r="M58">
        <f>IF(AND(L58=1,Y58=1),1,0)</f>
        <v>0</v>
      </c>
      <c r="N58" s="20">
        <f>IF(OR(B58=406,D58=406),1,0)</f>
        <v>0</v>
      </c>
      <c r="O58" s="20">
        <f>IF(AND(N58=1,Y58=1),1,0)</f>
        <v>0</v>
      </c>
      <c r="P58" s="20">
        <f>IF(OR(B58=1502,D58=1502),1,0)</f>
        <v>1</v>
      </c>
      <c r="Q58" s="20">
        <f>IF(AND(P58=1,Y58=1),1,0)</f>
        <v>0</v>
      </c>
      <c r="R58" s="20">
        <f>IF(OR(B58=1505,D58=1505),1,0)</f>
        <v>0</v>
      </c>
      <c r="S58" s="20">
        <f>IF(AND(R58=1,Y58=1),1,0)</f>
        <v>0</v>
      </c>
      <c r="T58" s="20">
        <f>IF(OR(B58=1602,D58=1602),1,0)</f>
        <v>0</v>
      </c>
      <c r="U58" s="20">
        <f>IF(AND(T58=1,Y58=1),1,0)</f>
        <v>0</v>
      </c>
      <c r="V58" s="38">
        <v>552</v>
      </c>
      <c r="W58" s="38">
        <v>3.4871383754771865</v>
      </c>
      <c r="X58" s="38">
        <v>1</v>
      </c>
      <c r="Y58" s="38">
        <v>0</v>
      </c>
      <c r="Z58" s="20">
        <f>IF(AND(C58="C2",E58="C2"),1,0)</f>
        <v>0</v>
      </c>
    </row>
    <row r="59" spans="1:26">
      <c r="A59" s="38" t="s">
        <v>45</v>
      </c>
      <c r="B59" s="38">
        <v>401</v>
      </c>
      <c r="C59" t="s">
        <v>994</v>
      </c>
      <c r="D59" s="38">
        <v>403</v>
      </c>
      <c r="E59" t="s">
        <v>994</v>
      </c>
      <c r="F59">
        <f>IF(OR(C59="C2",E59="C2"),1,0)</f>
        <v>1</v>
      </c>
      <c r="G59">
        <f>IF(AND(F59=1,Y59=1),1,0)</f>
        <v>0</v>
      </c>
      <c r="H59" s="20">
        <f>IF(OR(B59=401,D59=401),1,0)</f>
        <v>1</v>
      </c>
      <c r="I59" s="20">
        <f>IF(AND(H59=1,Y59=1),1,0)</f>
        <v>0</v>
      </c>
      <c r="J59">
        <f>IF(OR(B59=403,D59=403),1,0)</f>
        <v>1</v>
      </c>
      <c r="K59">
        <f>IF(AND(J59=1,Y59=1),1,0)</f>
        <v>0</v>
      </c>
      <c r="L59">
        <f>IF(OR(B59=602,D59=602),1,0)</f>
        <v>0</v>
      </c>
      <c r="M59">
        <f>IF(AND(L59=1,Y59=1),1,0)</f>
        <v>0</v>
      </c>
      <c r="N59" s="20">
        <f>IF(OR(B59=406,D59=406),1,0)</f>
        <v>0</v>
      </c>
      <c r="O59" s="20">
        <f>IF(AND(N59=1,Y59=1),1,0)</f>
        <v>0</v>
      </c>
      <c r="P59" s="20">
        <f>IF(OR(B59=1502,D59=1502),1,0)</f>
        <v>0</v>
      </c>
      <c r="Q59" s="20">
        <f>IF(AND(P59=1,Y59=1),1,0)</f>
        <v>0</v>
      </c>
      <c r="R59" s="20">
        <f>IF(OR(B59=1505,D59=1505),1,0)</f>
        <v>0</v>
      </c>
      <c r="S59" s="20">
        <f>IF(AND(R59=1,Y59=1),1,0)</f>
        <v>0</v>
      </c>
      <c r="T59" s="20">
        <f>IF(OR(B59=1602,D59=1602),1,0)</f>
        <v>0</v>
      </c>
      <c r="U59" s="20">
        <f>IF(AND(T59=1,Y59=1),1,0)</f>
        <v>0</v>
      </c>
      <c r="V59" s="38">
        <v>447</v>
      </c>
      <c r="W59" s="38">
        <v>4.9014583213961123</v>
      </c>
      <c r="X59" s="38">
        <v>1</v>
      </c>
      <c r="Y59" s="38">
        <v>0</v>
      </c>
      <c r="Z59" s="20">
        <f>IF(AND(C59="C2",E59="C2"),1,0)</f>
        <v>1</v>
      </c>
    </row>
    <row r="60" spans="1:26">
      <c r="A60" s="38" t="s">
        <v>46</v>
      </c>
      <c r="B60" s="38">
        <v>702</v>
      </c>
      <c r="C60" t="s">
        <v>993</v>
      </c>
      <c r="D60" s="38">
        <v>1505</v>
      </c>
      <c r="E60" t="s">
        <v>994</v>
      </c>
      <c r="F60">
        <f>IF(OR(C60="C2",E60="C2"),1,0)</f>
        <v>1</v>
      </c>
      <c r="G60">
        <f>IF(AND(F60=1,Y60=1),1,0)</f>
        <v>1</v>
      </c>
      <c r="H60" s="20">
        <f>IF(OR(B60=401,D60=401),1,0)</f>
        <v>0</v>
      </c>
      <c r="I60" s="20">
        <f>IF(AND(H60=1,Y60=1),1,0)</f>
        <v>0</v>
      </c>
      <c r="J60">
        <f>IF(OR(B60=403,D60=403),1,0)</f>
        <v>0</v>
      </c>
      <c r="K60">
        <f>IF(AND(J60=1,Y60=1),1,0)</f>
        <v>0</v>
      </c>
      <c r="L60">
        <f>IF(OR(B60=602,D60=602),1,0)</f>
        <v>0</v>
      </c>
      <c r="M60">
        <f>IF(AND(L60=1,Y60=1),1,0)</f>
        <v>0</v>
      </c>
      <c r="N60" s="20">
        <f>IF(OR(B60=406,D60=406),1,0)</f>
        <v>0</v>
      </c>
      <c r="O60" s="20">
        <f>IF(AND(N60=1,Y60=1),1,0)</f>
        <v>0</v>
      </c>
      <c r="P60" s="20">
        <f>IF(OR(B60=1502,D60=1502),1,0)</f>
        <v>0</v>
      </c>
      <c r="Q60" s="20">
        <f>IF(AND(P60=1,Y60=1),1,0)</f>
        <v>0</v>
      </c>
      <c r="R60" s="20">
        <f>IF(OR(B60=1505,D60=1505),1,0)</f>
        <v>1</v>
      </c>
      <c r="S60" s="20">
        <f>IF(AND(R60=1,Y60=1),1,0)</f>
        <v>1</v>
      </c>
      <c r="T60" s="20">
        <f>IF(OR(B60=1602,D60=1602),1,0)</f>
        <v>0</v>
      </c>
      <c r="U60" s="20">
        <f>IF(AND(T60=1,Y60=1),1,0)</f>
        <v>0</v>
      </c>
      <c r="V60" s="38">
        <v>594</v>
      </c>
      <c r="W60" s="38">
        <v>4.2013971243204518</v>
      </c>
      <c r="X60" s="38">
        <v>1</v>
      </c>
      <c r="Y60" s="38">
        <v>1</v>
      </c>
      <c r="Z60" s="20">
        <f>IF(AND(C60="C2",E60="C2"),1,0)</f>
        <v>0</v>
      </c>
    </row>
    <row r="61" spans="1:26">
      <c r="A61" s="38" t="s">
        <v>47</v>
      </c>
      <c r="B61" s="38">
        <v>102</v>
      </c>
      <c r="C61" t="s">
        <v>993</v>
      </c>
      <c r="D61" s="38">
        <v>702</v>
      </c>
      <c r="E61" t="s">
        <v>993</v>
      </c>
      <c r="F61">
        <f>IF(OR(C61="C2",E61="C2"),1,0)</f>
        <v>0</v>
      </c>
      <c r="G61">
        <f>IF(AND(F61=1,Y61=1),1,0)</f>
        <v>0</v>
      </c>
      <c r="H61" s="20">
        <f>IF(OR(B61=401,D61=401),1,0)</f>
        <v>0</v>
      </c>
      <c r="I61" s="20">
        <f>IF(AND(H61=1,Y61=1),1,0)</f>
        <v>0</v>
      </c>
      <c r="J61">
        <f>IF(OR(B61=403,D61=403),1,0)</f>
        <v>0</v>
      </c>
      <c r="K61">
        <f>IF(AND(J61=1,Y61=1),1,0)</f>
        <v>0</v>
      </c>
      <c r="L61">
        <f>IF(OR(B61=602,D61=602),1,0)</f>
        <v>0</v>
      </c>
      <c r="M61">
        <f>IF(AND(L61=1,Y61=1),1,0)</f>
        <v>0</v>
      </c>
      <c r="N61" s="20">
        <f>IF(OR(B61=406,D61=406),1,0)</f>
        <v>0</v>
      </c>
      <c r="O61" s="20">
        <f>IF(AND(N61=1,Y61=1),1,0)</f>
        <v>0</v>
      </c>
      <c r="P61" s="20">
        <f>IF(OR(B61=1502,D61=1502),1,0)</f>
        <v>0</v>
      </c>
      <c r="Q61" s="20">
        <f>IF(AND(P61=1,Y61=1),1,0)</f>
        <v>0</v>
      </c>
      <c r="R61" s="20">
        <f>IF(OR(B61=1505,D61=1505),1,0)</f>
        <v>0</v>
      </c>
      <c r="S61" s="20">
        <f>IF(AND(R61=1,Y61=1),1,0)</f>
        <v>0</v>
      </c>
      <c r="T61" s="20">
        <f>IF(OR(B61=1602,D61=1602),1,0)</f>
        <v>0</v>
      </c>
      <c r="U61" s="20">
        <f>IF(AND(T61=1,Y61=1),1,0)</f>
        <v>0</v>
      </c>
      <c r="V61" s="38">
        <v>50</v>
      </c>
      <c r="W61" s="38">
        <v>5.5158738437116792</v>
      </c>
      <c r="X61" s="38">
        <v>1</v>
      </c>
      <c r="Y61" s="38">
        <v>1</v>
      </c>
      <c r="Z61" s="20">
        <f>IF(AND(C61="C2",E61="C2"),1,0)</f>
        <v>0</v>
      </c>
    </row>
    <row r="62" spans="1:26">
      <c r="A62" s="38" t="s">
        <v>48</v>
      </c>
      <c r="B62" s="38">
        <v>302</v>
      </c>
      <c r="C62" t="s">
        <v>993</v>
      </c>
      <c r="D62" s="38">
        <v>1203</v>
      </c>
      <c r="E62" t="s">
        <v>993</v>
      </c>
      <c r="F62">
        <f>IF(OR(C62="C2",E62="C2"),1,0)</f>
        <v>0</v>
      </c>
      <c r="G62">
        <f>IF(AND(F62=1,Y62=1),1,0)</f>
        <v>0</v>
      </c>
      <c r="H62" s="20">
        <f>IF(OR(B62=401,D62=401),1,0)</f>
        <v>0</v>
      </c>
      <c r="I62" s="20">
        <f>IF(AND(H62=1,Y62=1),1,0)</f>
        <v>0</v>
      </c>
      <c r="J62">
        <f>IF(OR(B62=403,D62=403),1,0)</f>
        <v>0</v>
      </c>
      <c r="K62">
        <f>IF(AND(J62=1,Y62=1),1,0)</f>
        <v>0</v>
      </c>
      <c r="L62">
        <f>IF(OR(B62=602,D62=602),1,0)</f>
        <v>0</v>
      </c>
      <c r="M62">
        <f>IF(AND(L62=1,Y62=1),1,0)</f>
        <v>0</v>
      </c>
      <c r="N62" s="20">
        <f>IF(OR(B62=406,D62=406),1,0)</f>
        <v>0</v>
      </c>
      <c r="O62" s="20">
        <f>IF(AND(N62=1,Y62=1),1,0)</f>
        <v>0</v>
      </c>
      <c r="P62" s="20">
        <f>IF(OR(B62=1502,D62=1502),1,0)</f>
        <v>0</v>
      </c>
      <c r="Q62" s="20">
        <f>IF(AND(P62=1,Y62=1),1,0)</f>
        <v>0</v>
      </c>
      <c r="R62" s="20">
        <f>IF(OR(B62=1505,D62=1505),1,0)</f>
        <v>0</v>
      </c>
      <c r="S62" s="20">
        <f>IF(AND(R62=1,Y62=1),1,0)</f>
        <v>0</v>
      </c>
      <c r="T62" s="20">
        <f>IF(OR(B62=1602,D62=1602),1,0)</f>
        <v>0</v>
      </c>
      <c r="U62" s="20">
        <f>IF(AND(T62=1,Y62=1),1,0)</f>
        <v>0</v>
      </c>
      <c r="V62" s="38">
        <v>312</v>
      </c>
      <c r="W62" s="38">
        <v>3.5403294747908736</v>
      </c>
      <c r="X62" s="38">
        <v>1</v>
      </c>
      <c r="Y62" s="38">
        <v>0</v>
      </c>
      <c r="Z62" s="20">
        <f>IF(AND(C62="C2",E62="C2"),1,0)</f>
        <v>0</v>
      </c>
    </row>
    <row r="63" spans="1:26">
      <c r="A63" s="38" t="s">
        <v>49</v>
      </c>
      <c r="B63" s="38">
        <v>102</v>
      </c>
      <c r="C63" t="s">
        <v>993</v>
      </c>
      <c r="D63" s="38">
        <v>1502</v>
      </c>
      <c r="E63" t="s">
        <v>994</v>
      </c>
      <c r="F63">
        <f>IF(OR(C63="C2",E63="C2"),1,0)</f>
        <v>1</v>
      </c>
      <c r="G63">
        <f>IF(AND(F63=1,Y63=1),1,0)</f>
        <v>0</v>
      </c>
      <c r="H63" s="20">
        <f>IF(OR(B63=401,D63=401),1,0)</f>
        <v>0</v>
      </c>
      <c r="I63" s="20">
        <f>IF(AND(H63=1,Y63=1),1,0)</f>
        <v>0</v>
      </c>
      <c r="J63">
        <f>IF(OR(B63=403,D63=403),1,0)</f>
        <v>0</v>
      </c>
      <c r="K63">
        <f>IF(AND(J63=1,Y63=1),1,0)</f>
        <v>0</v>
      </c>
      <c r="L63">
        <f>IF(OR(B63=602,D63=602),1,0)</f>
        <v>0</v>
      </c>
      <c r="M63">
        <f>IF(AND(L63=1,Y63=1),1,0)</f>
        <v>0</v>
      </c>
      <c r="N63" s="20">
        <f>IF(OR(B63=406,D63=406),1,0)</f>
        <v>0</v>
      </c>
      <c r="O63" s="20">
        <f>IF(AND(N63=1,Y63=1),1,0)</f>
        <v>0</v>
      </c>
      <c r="P63" s="20">
        <f>IF(OR(B63=1502,D63=1502),1,0)</f>
        <v>1</v>
      </c>
      <c r="Q63" s="20">
        <f>IF(AND(P63=1,Y63=1),1,0)</f>
        <v>0</v>
      </c>
      <c r="R63" s="20">
        <f>IF(OR(B63=1505,D63=1505),1,0)</f>
        <v>0</v>
      </c>
      <c r="S63" s="20">
        <f>IF(AND(R63=1,Y63=1),1,0)</f>
        <v>0</v>
      </c>
      <c r="T63" s="20">
        <f>IF(OR(B63=1602,D63=1602),1,0)</f>
        <v>0</v>
      </c>
      <c r="U63" s="20">
        <f>IF(AND(T63=1,Y63=1),1,0)</f>
        <v>0</v>
      </c>
      <c r="V63" s="38">
        <v>177</v>
      </c>
      <c r="W63" s="38">
        <v>4.9344984512435675</v>
      </c>
      <c r="X63" s="38">
        <v>1</v>
      </c>
      <c r="Y63" s="38">
        <v>0</v>
      </c>
      <c r="Z63" s="20">
        <f>IF(AND(C63="C2",E63="C2"),1,0)</f>
        <v>0</v>
      </c>
    </row>
    <row r="64" spans="1:26">
      <c r="A64" s="38" t="s">
        <v>50</v>
      </c>
      <c r="B64" s="38">
        <v>302</v>
      </c>
      <c r="C64" t="s">
        <v>993</v>
      </c>
      <c r="D64" s="38">
        <v>303</v>
      </c>
      <c r="E64" t="s">
        <v>993</v>
      </c>
      <c r="F64">
        <f>IF(OR(C64="C2",E64="C2"),1,0)</f>
        <v>0</v>
      </c>
      <c r="G64">
        <f>IF(AND(F64=1,Y64=1),1,0)</f>
        <v>0</v>
      </c>
      <c r="H64" s="20">
        <f>IF(OR(B64=401,D64=401),1,0)</f>
        <v>0</v>
      </c>
      <c r="I64" s="20">
        <f>IF(AND(H64=1,Y64=1),1,0)</f>
        <v>0</v>
      </c>
      <c r="J64">
        <f>IF(OR(B64=403,D64=403),1,0)</f>
        <v>0</v>
      </c>
      <c r="K64">
        <f>IF(AND(J64=1,Y64=1),1,0)</f>
        <v>0</v>
      </c>
      <c r="L64">
        <f>IF(OR(B64=602,D64=602),1,0)</f>
        <v>0</v>
      </c>
      <c r="M64">
        <f>IF(AND(L64=1,Y64=1),1,0)</f>
        <v>0</v>
      </c>
      <c r="N64" s="20">
        <f>IF(OR(B64=406,D64=406),1,0)</f>
        <v>0</v>
      </c>
      <c r="O64" s="20">
        <f>IF(AND(N64=1,Y64=1),1,0)</f>
        <v>0</v>
      </c>
      <c r="P64" s="20">
        <f>IF(OR(B64=1502,D64=1502),1,0)</f>
        <v>0</v>
      </c>
      <c r="Q64" s="20">
        <f>IF(AND(P64=1,Y64=1),1,0)</f>
        <v>0</v>
      </c>
      <c r="R64" s="20">
        <f>IF(OR(B64=1505,D64=1505),1,0)</f>
        <v>0</v>
      </c>
      <c r="S64" s="20">
        <f>IF(AND(R64=1,Y64=1),1,0)</f>
        <v>0</v>
      </c>
      <c r="T64" s="20">
        <f>IF(OR(B64=1602,D64=1602),1,0)</f>
        <v>0</v>
      </c>
      <c r="U64" s="20">
        <f>IF(AND(T64=1,Y64=1),1,0)</f>
        <v>0</v>
      </c>
      <c r="V64" s="38">
        <v>12</v>
      </c>
      <c r="W64" s="38">
        <v>6.2278867046136739</v>
      </c>
      <c r="X64" s="38">
        <v>1</v>
      </c>
      <c r="Y64" s="38">
        <v>0</v>
      </c>
      <c r="Z64" s="20">
        <f>IF(AND(C64="C2",E64="C2"),1,0)</f>
        <v>0</v>
      </c>
    </row>
    <row r="65" spans="1:26">
      <c r="A65" s="38" t="s">
        <v>51</v>
      </c>
      <c r="B65" s="38">
        <v>1203</v>
      </c>
      <c r="C65" t="s">
        <v>993</v>
      </c>
      <c r="D65" s="38">
        <v>1505</v>
      </c>
      <c r="E65" t="s">
        <v>994</v>
      </c>
      <c r="F65">
        <f>IF(OR(C65="C2",E65="C2"),1,0)</f>
        <v>1</v>
      </c>
      <c r="G65">
        <f>IF(AND(F65=1,Y65=1),1,0)</f>
        <v>0</v>
      </c>
      <c r="H65" s="20">
        <f>IF(OR(B65=401,D65=401),1,0)</f>
        <v>0</v>
      </c>
      <c r="I65" s="20">
        <f>IF(AND(H65=1,Y65=1),1,0)</f>
        <v>0</v>
      </c>
      <c r="J65">
        <f>IF(OR(B65=403,D65=403),1,0)</f>
        <v>0</v>
      </c>
      <c r="K65">
        <f>IF(AND(J65=1,Y65=1),1,0)</f>
        <v>0</v>
      </c>
      <c r="L65">
        <f>IF(OR(B65=602,D65=602),1,0)</f>
        <v>0</v>
      </c>
      <c r="M65">
        <f>IF(AND(L65=1,Y65=1),1,0)</f>
        <v>0</v>
      </c>
      <c r="N65" s="20">
        <f>IF(OR(B65=406,D65=406),1,0)</f>
        <v>0</v>
      </c>
      <c r="O65" s="20">
        <f>IF(AND(N65=1,Y65=1),1,0)</f>
        <v>0</v>
      </c>
      <c r="P65" s="20">
        <f>IF(OR(B65=1502,D65=1502),1,0)</f>
        <v>0</v>
      </c>
      <c r="Q65" s="20">
        <f>IF(AND(P65=1,Y65=1),1,0)</f>
        <v>0</v>
      </c>
      <c r="R65" s="20">
        <f>IF(OR(B65=1505,D65=1505),1,0)</f>
        <v>1</v>
      </c>
      <c r="S65" s="20">
        <f>IF(AND(R65=1,Y65=1),1,0)</f>
        <v>0</v>
      </c>
      <c r="T65" s="20">
        <f>IF(OR(B65=1602,D65=1602),1,0)</f>
        <v>0</v>
      </c>
      <c r="U65" s="20">
        <f>IF(AND(T65=1,Y65=1),1,0)</f>
        <v>0</v>
      </c>
      <c r="V65" s="38">
        <v>457</v>
      </c>
      <c r="W65" s="38">
        <v>5.4969296480732153</v>
      </c>
      <c r="X65" s="38">
        <v>1</v>
      </c>
      <c r="Y65" s="38">
        <v>0</v>
      </c>
      <c r="Z65" s="20">
        <f>IF(AND(C65="C2",E65="C2"),1,0)</f>
        <v>0</v>
      </c>
    </row>
    <row r="66" spans="1:26">
      <c r="A66" s="38" t="s">
        <v>52</v>
      </c>
      <c r="B66" s="38">
        <v>801</v>
      </c>
      <c r="C66" t="s">
        <v>993</v>
      </c>
      <c r="D66" s="38">
        <v>1505</v>
      </c>
      <c r="E66" t="s">
        <v>994</v>
      </c>
      <c r="F66">
        <f>IF(OR(C66="C2",E66="C2"),1,0)</f>
        <v>1</v>
      </c>
      <c r="G66">
        <f>IF(AND(F66=1,Y66=1),1,0)</f>
        <v>0</v>
      </c>
      <c r="H66" s="20">
        <f>IF(OR(B66=401,D66=401),1,0)</f>
        <v>0</v>
      </c>
      <c r="I66" s="20">
        <f>IF(AND(H66=1,Y66=1),1,0)</f>
        <v>0</v>
      </c>
      <c r="J66">
        <f>IF(OR(B66=403,D66=403),1,0)</f>
        <v>0</v>
      </c>
      <c r="K66">
        <f>IF(AND(J66=1,Y66=1),1,0)</f>
        <v>0</v>
      </c>
      <c r="L66">
        <f>IF(OR(B66=602,D66=602),1,0)</f>
        <v>0</v>
      </c>
      <c r="M66">
        <f>IF(AND(L66=1,Y66=1),1,0)</f>
        <v>0</v>
      </c>
      <c r="N66" s="20">
        <f>IF(OR(B66=406,D66=406),1,0)</f>
        <v>0</v>
      </c>
      <c r="O66" s="20">
        <f>IF(AND(N66=1,Y66=1),1,0)</f>
        <v>0</v>
      </c>
      <c r="P66" s="20">
        <f>IF(OR(B66=1502,D66=1502),1,0)</f>
        <v>0</v>
      </c>
      <c r="Q66" s="20">
        <f>IF(AND(P66=1,Y66=1),1,0)</f>
        <v>0</v>
      </c>
      <c r="R66" s="20">
        <f>IF(OR(B66=1505,D66=1505),1,0)</f>
        <v>1</v>
      </c>
      <c r="S66" s="20">
        <f>IF(AND(R66=1,Y66=1),1,0)</f>
        <v>0</v>
      </c>
      <c r="T66" s="20">
        <f>IF(OR(B66=1602,D66=1602),1,0)</f>
        <v>0</v>
      </c>
      <c r="U66" s="20">
        <f>IF(AND(T66=1,Y66=1),1,0)</f>
        <v>0</v>
      </c>
      <c r="V66" s="38">
        <v>613</v>
      </c>
      <c r="W66" s="38">
        <v>3.2304489213782741</v>
      </c>
      <c r="X66" s="38">
        <v>1</v>
      </c>
      <c r="Y66" s="38">
        <v>0</v>
      </c>
      <c r="Z66" s="20">
        <f>IF(AND(C66="C2",E66="C2"),1,0)</f>
        <v>0</v>
      </c>
    </row>
    <row r="67" spans="1:26">
      <c r="A67" s="38" t="s">
        <v>53</v>
      </c>
      <c r="B67" s="38">
        <v>702</v>
      </c>
      <c r="C67" t="s">
        <v>993</v>
      </c>
      <c r="D67" s="38">
        <v>704</v>
      </c>
      <c r="E67" t="s">
        <v>993</v>
      </c>
      <c r="F67">
        <f>IF(OR(C67="C2",E67="C2"),1,0)</f>
        <v>0</v>
      </c>
      <c r="G67">
        <f>IF(AND(F67=1,Y67=1),1,0)</f>
        <v>0</v>
      </c>
      <c r="H67" s="20">
        <f>IF(OR(B67=401,D67=401),1,0)</f>
        <v>0</v>
      </c>
      <c r="I67" s="20">
        <f>IF(AND(H67=1,Y67=1),1,0)</f>
        <v>0</v>
      </c>
      <c r="J67">
        <f>IF(OR(B67=403,D67=403),1,0)</f>
        <v>0</v>
      </c>
      <c r="K67">
        <f>IF(AND(J67=1,Y67=1),1,0)</f>
        <v>0</v>
      </c>
      <c r="L67">
        <f>IF(OR(B67=602,D67=602),1,0)</f>
        <v>0</v>
      </c>
      <c r="M67">
        <f>IF(AND(L67=1,Y67=1),1,0)</f>
        <v>0</v>
      </c>
      <c r="N67" s="20">
        <f>IF(OR(B67=406,D67=406),1,0)</f>
        <v>0</v>
      </c>
      <c r="O67" s="20">
        <f>IF(AND(N67=1,Y67=1),1,0)</f>
        <v>0</v>
      </c>
      <c r="P67" s="20">
        <f>IF(OR(B67=1502,D67=1502),1,0)</f>
        <v>0</v>
      </c>
      <c r="Q67" s="20">
        <f>IF(AND(P67=1,Y67=1),1,0)</f>
        <v>0</v>
      </c>
      <c r="R67" s="20">
        <f>IF(OR(B67=1505,D67=1505),1,0)</f>
        <v>0</v>
      </c>
      <c r="S67" s="20">
        <f>IF(AND(R67=1,Y67=1),1,0)</f>
        <v>0</v>
      </c>
      <c r="T67" s="20">
        <f>IF(OR(B67=1602,D67=1602),1,0)</f>
        <v>0</v>
      </c>
      <c r="U67" s="20">
        <f>IF(AND(T67=1,Y67=1),1,0)</f>
        <v>0</v>
      </c>
      <c r="V67" s="38">
        <v>223</v>
      </c>
      <c r="W67" s="38">
        <v>5.6404814369704219</v>
      </c>
      <c r="X67" s="38">
        <v>1</v>
      </c>
      <c r="Y67" s="38">
        <v>0</v>
      </c>
      <c r="Z67" s="20">
        <f>IF(AND(C67="C2",E67="C2"),1,0)</f>
        <v>0</v>
      </c>
    </row>
    <row r="68" spans="1:26">
      <c r="A68" s="38" t="s">
        <v>54</v>
      </c>
      <c r="B68" s="38">
        <v>303</v>
      </c>
      <c r="C68" t="s">
        <v>993</v>
      </c>
      <c r="D68" s="38">
        <v>702</v>
      </c>
      <c r="E68" t="s">
        <v>993</v>
      </c>
      <c r="F68">
        <f>IF(OR(C68="C2",E68="C2"),1,0)</f>
        <v>0</v>
      </c>
      <c r="G68">
        <f>IF(AND(F68=1,Y68=1),1,0)</f>
        <v>0</v>
      </c>
      <c r="H68" s="20">
        <f>IF(OR(B68=401,D68=401),1,0)</f>
        <v>0</v>
      </c>
      <c r="I68" s="20">
        <f>IF(AND(H68=1,Y68=1),1,0)</f>
        <v>0</v>
      </c>
      <c r="J68">
        <f>IF(OR(B68=403,D68=403),1,0)</f>
        <v>0</v>
      </c>
      <c r="K68">
        <f>IF(AND(J68=1,Y68=1),1,0)</f>
        <v>0</v>
      </c>
      <c r="L68">
        <f>IF(OR(B68=602,D68=602),1,0)</f>
        <v>0</v>
      </c>
      <c r="M68">
        <f>IF(AND(L68=1,Y68=1),1,0)</f>
        <v>0</v>
      </c>
      <c r="N68" s="20">
        <f>IF(OR(B68=406,D68=406),1,0)</f>
        <v>0</v>
      </c>
      <c r="O68" s="20">
        <f>IF(AND(N68=1,Y68=1),1,0)</f>
        <v>0</v>
      </c>
      <c r="P68" s="20">
        <f>IF(OR(B68=1502,D68=1502),1,0)</f>
        <v>0</v>
      </c>
      <c r="Q68" s="20">
        <f>IF(AND(P68=1,Y68=1),1,0)</f>
        <v>0</v>
      </c>
      <c r="R68" s="20">
        <f>IF(OR(B68=1505,D68=1505),1,0)</f>
        <v>0</v>
      </c>
      <c r="S68" s="20">
        <f>IF(AND(R68=1,Y68=1),1,0)</f>
        <v>0</v>
      </c>
      <c r="T68" s="20">
        <f>IF(OR(B68=1602,D68=1602),1,0)</f>
        <v>0</v>
      </c>
      <c r="U68" s="20">
        <f>IF(AND(T68=1,Y68=1),1,0)</f>
        <v>0</v>
      </c>
      <c r="V68" s="38">
        <v>8</v>
      </c>
      <c r="W68" s="38">
        <v>5.1238516409670858</v>
      </c>
      <c r="X68" s="38">
        <v>1</v>
      </c>
      <c r="Y68" s="38">
        <v>0</v>
      </c>
      <c r="Z68" s="20">
        <f>IF(AND(C68="C2",E68="C2"),1,0)</f>
        <v>0</v>
      </c>
    </row>
    <row r="69" spans="1:26">
      <c r="A69" s="38" t="s">
        <v>55</v>
      </c>
      <c r="B69" s="38">
        <v>302</v>
      </c>
      <c r="C69" t="s">
        <v>993</v>
      </c>
      <c r="D69" s="38">
        <v>702</v>
      </c>
      <c r="E69" t="s">
        <v>993</v>
      </c>
      <c r="F69">
        <f>IF(OR(C69="C2",E69="C2"),1,0)</f>
        <v>0</v>
      </c>
      <c r="G69">
        <f>IF(AND(F69=1,Y69=1),1,0)</f>
        <v>0</v>
      </c>
      <c r="H69" s="20">
        <f>IF(OR(B69=401,D69=401),1,0)</f>
        <v>0</v>
      </c>
      <c r="I69" s="20">
        <f>IF(AND(H69=1,Y69=1),1,0)</f>
        <v>0</v>
      </c>
      <c r="J69">
        <f>IF(OR(B69=403,D69=403),1,0)</f>
        <v>0</v>
      </c>
      <c r="K69">
        <f>IF(AND(J69=1,Y69=1),1,0)</f>
        <v>0</v>
      </c>
      <c r="L69">
        <f>IF(OR(B69=602,D69=602),1,0)</f>
        <v>0</v>
      </c>
      <c r="M69">
        <f>IF(AND(L69=1,Y69=1),1,0)</f>
        <v>0</v>
      </c>
      <c r="N69" s="20">
        <f>IF(OR(B69=406,D69=406),1,0)</f>
        <v>0</v>
      </c>
      <c r="O69" s="20">
        <f>IF(AND(N69=1,Y69=1),1,0)</f>
        <v>0</v>
      </c>
      <c r="P69" s="20">
        <f>IF(OR(B69=1502,D69=1502),1,0)</f>
        <v>0</v>
      </c>
      <c r="Q69" s="20">
        <f>IF(AND(P69=1,Y69=1),1,0)</f>
        <v>0</v>
      </c>
      <c r="R69" s="20">
        <f>IF(OR(B69=1505,D69=1505),1,0)</f>
        <v>0</v>
      </c>
      <c r="S69" s="20">
        <f>IF(AND(R69=1,Y69=1),1,0)</f>
        <v>0</v>
      </c>
      <c r="T69" s="20">
        <f>IF(OR(B69=1602,D69=1602),1,0)</f>
        <v>0</v>
      </c>
      <c r="U69" s="20">
        <f>IF(AND(T69=1,Y69=1),1,0)</f>
        <v>0</v>
      </c>
      <c r="V69" s="38">
        <v>471</v>
      </c>
      <c r="W69" s="38">
        <v>4.7075701760979367</v>
      </c>
      <c r="X69" s="38">
        <v>1</v>
      </c>
      <c r="Y69" s="38">
        <v>1</v>
      </c>
      <c r="Z69" s="20">
        <f>IF(AND(C69="C2",E69="C2"),1,0)</f>
        <v>0</v>
      </c>
    </row>
    <row r="70" spans="1:26">
      <c r="A70" s="38" t="s">
        <v>56</v>
      </c>
      <c r="B70" s="38">
        <v>102</v>
      </c>
      <c r="C70" t="s">
        <v>993</v>
      </c>
      <c r="D70" s="38">
        <v>1202</v>
      </c>
      <c r="E70" t="s">
        <v>993</v>
      </c>
      <c r="F70">
        <f>IF(OR(C70="C2",E70="C2"),1,0)</f>
        <v>0</v>
      </c>
      <c r="G70">
        <f>IF(AND(F70=1,Y70=1),1,0)</f>
        <v>0</v>
      </c>
      <c r="H70" s="20">
        <f>IF(OR(B70=401,D70=401),1,0)</f>
        <v>0</v>
      </c>
      <c r="I70" s="20">
        <f>IF(AND(H70=1,Y70=1),1,0)</f>
        <v>0</v>
      </c>
      <c r="J70">
        <f>IF(OR(B70=403,D70=403),1,0)</f>
        <v>0</v>
      </c>
      <c r="K70">
        <f>IF(AND(J70=1,Y70=1),1,0)</f>
        <v>0</v>
      </c>
      <c r="L70">
        <f>IF(OR(B70=602,D70=602),1,0)</f>
        <v>0</v>
      </c>
      <c r="M70">
        <f>IF(AND(L70=1,Y70=1),1,0)</f>
        <v>0</v>
      </c>
      <c r="N70" s="20">
        <f>IF(OR(B70=406,D70=406),1,0)</f>
        <v>0</v>
      </c>
      <c r="O70" s="20">
        <f>IF(AND(N70=1,Y70=1),1,0)</f>
        <v>0</v>
      </c>
      <c r="P70" s="20">
        <f>IF(OR(B70=1502,D70=1502),1,0)</f>
        <v>0</v>
      </c>
      <c r="Q70" s="20">
        <f>IF(AND(P70=1,Y70=1),1,0)</f>
        <v>0</v>
      </c>
      <c r="R70" s="20">
        <f>IF(OR(B70=1505,D70=1505),1,0)</f>
        <v>0</v>
      </c>
      <c r="S70" s="20">
        <f>IF(AND(R70=1,Y70=1),1,0)</f>
        <v>0</v>
      </c>
      <c r="T70" s="20">
        <f>IF(OR(B70=1602,D70=1602),1,0)</f>
        <v>0</v>
      </c>
      <c r="U70" s="20">
        <f>IF(AND(T70=1,Y70=1),1,0)</f>
        <v>0</v>
      </c>
      <c r="V70" s="38">
        <v>492</v>
      </c>
      <c r="W70" s="38">
        <v>4.2695129442179161</v>
      </c>
      <c r="X70" s="38">
        <v>1</v>
      </c>
      <c r="Y70" s="38">
        <v>0</v>
      </c>
      <c r="Z70" s="20">
        <f>IF(AND(C70="C2",E70="C2"),1,0)</f>
        <v>0</v>
      </c>
    </row>
    <row r="71" spans="1:26">
      <c r="A71" s="38" t="s">
        <v>57</v>
      </c>
      <c r="B71" s="38">
        <v>102</v>
      </c>
      <c r="C71" t="s">
        <v>993</v>
      </c>
      <c r="D71" s="38">
        <v>1505</v>
      </c>
      <c r="E71" t="s">
        <v>994</v>
      </c>
      <c r="F71">
        <f>IF(OR(C71="C2",E71="C2"),1,0)</f>
        <v>1</v>
      </c>
      <c r="G71">
        <f>IF(AND(F71=1,Y71=1),1,0)</f>
        <v>1</v>
      </c>
      <c r="H71" s="20">
        <f>IF(OR(B71=401,D71=401),1,0)</f>
        <v>0</v>
      </c>
      <c r="I71" s="20">
        <f>IF(AND(H71=1,Y71=1),1,0)</f>
        <v>0</v>
      </c>
      <c r="J71">
        <f>IF(OR(B71=403,D71=403),1,0)</f>
        <v>0</v>
      </c>
      <c r="K71">
        <f>IF(AND(J71=1,Y71=1),1,0)</f>
        <v>0</v>
      </c>
      <c r="L71">
        <f>IF(OR(B71=602,D71=602),1,0)</f>
        <v>0</v>
      </c>
      <c r="M71">
        <f>IF(AND(L71=1,Y71=1),1,0)</f>
        <v>0</v>
      </c>
      <c r="N71" s="20">
        <f>IF(OR(B71=406,D71=406),1,0)</f>
        <v>0</v>
      </c>
      <c r="O71" s="20">
        <f>IF(AND(N71=1,Y71=1),1,0)</f>
        <v>0</v>
      </c>
      <c r="P71" s="20">
        <f>IF(OR(B71=1502,D71=1502),1,0)</f>
        <v>0</v>
      </c>
      <c r="Q71" s="20">
        <f>IF(AND(P71=1,Y71=1),1,0)</f>
        <v>0</v>
      </c>
      <c r="R71" s="20">
        <f>IF(OR(B71=1505,D71=1505),1,0)</f>
        <v>1</v>
      </c>
      <c r="S71" s="20">
        <f>IF(AND(R71=1,Y71=1),1,0)</f>
        <v>1</v>
      </c>
      <c r="T71" s="20">
        <f>IF(OR(B71=1602,D71=1602),1,0)</f>
        <v>0</v>
      </c>
      <c r="U71" s="20">
        <f>IF(AND(T71=1,Y71=1),1,0)</f>
        <v>0</v>
      </c>
      <c r="V71" s="38">
        <v>437</v>
      </c>
      <c r="W71" s="38">
        <v>4.4969296480732153</v>
      </c>
      <c r="X71" s="38">
        <v>1</v>
      </c>
      <c r="Y71" s="38">
        <v>1</v>
      </c>
      <c r="Z71" s="20">
        <f>IF(AND(C71="C2",E71="C2"),1,0)</f>
        <v>0</v>
      </c>
    </row>
    <row r="72" spans="1:26">
      <c r="A72" s="38" t="s">
        <v>58</v>
      </c>
      <c r="B72" s="38">
        <v>102</v>
      </c>
      <c r="C72" t="s">
        <v>993</v>
      </c>
      <c r="D72" s="38" t="s">
        <v>507</v>
      </c>
      <c r="E72" t="s">
        <v>993</v>
      </c>
      <c r="F72">
        <f>IF(OR(C72="C2",E72="C2"),1,0)</f>
        <v>0</v>
      </c>
      <c r="G72">
        <f>IF(AND(F72=1,Y72=1),1,0)</f>
        <v>0</v>
      </c>
      <c r="H72" s="20">
        <f>IF(OR(B72=401,D72=401),1,0)</f>
        <v>0</v>
      </c>
      <c r="I72" s="20">
        <f>IF(AND(H72=1,Y72=1),1,0)</f>
        <v>0</v>
      </c>
      <c r="J72">
        <f>IF(OR(B72=403,D72=403),1,0)</f>
        <v>0</v>
      </c>
      <c r="K72">
        <f>IF(AND(J72=1,Y72=1),1,0)</f>
        <v>0</v>
      </c>
      <c r="L72">
        <f>IF(OR(B72=602,D72=602),1,0)</f>
        <v>0</v>
      </c>
      <c r="M72">
        <f>IF(AND(L72=1,Y72=1),1,0)</f>
        <v>0</v>
      </c>
      <c r="N72" s="20">
        <f>IF(OR(B72=406,D72=406),1,0)</f>
        <v>0</v>
      </c>
      <c r="O72" s="20">
        <f>IF(AND(N72=1,Y72=1),1,0)</f>
        <v>0</v>
      </c>
      <c r="P72" s="20">
        <f>IF(OR(B72=1502,D72=1502),1,0)</f>
        <v>0</v>
      </c>
      <c r="Q72" s="20">
        <f>IF(AND(P72=1,Y72=1),1,0)</f>
        <v>0</v>
      </c>
      <c r="R72" s="20">
        <f>IF(OR(B72=1505,D72=1505),1,0)</f>
        <v>0</v>
      </c>
      <c r="S72" s="20">
        <f>IF(AND(R72=1,Y72=1),1,0)</f>
        <v>0</v>
      </c>
      <c r="T72" s="20">
        <f>IF(OR(B72=1602,D72=1602),1,0)</f>
        <v>0</v>
      </c>
      <c r="U72" s="20">
        <f>IF(AND(T72=1,Y72=1),1,0)</f>
        <v>0</v>
      </c>
      <c r="V72" s="38">
        <v>70</v>
      </c>
      <c r="W72" s="38">
        <v>6.5932860670204576</v>
      </c>
      <c r="X72" s="38">
        <v>1</v>
      </c>
      <c r="Y72" s="38">
        <v>1</v>
      </c>
      <c r="Z72" s="20">
        <f>IF(AND(C72="C2",E72="C2"),1,0)</f>
        <v>0</v>
      </c>
    </row>
    <row r="73" spans="1:26">
      <c r="A73" s="38" t="s">
        <v>59</v>
      </c>
      <c r="B73" s="38">
        <v>702</v>
      </c>
      <c r="C73" t="s">
        <v>993</v>
      </c>
      <c r="D73" s="38">
        <v>1202</v>
      </c>
      <c r="E73" t="s">
        <v>993</v>
      </c>
      <c r="F73">
        <f>IF(OR(C73="C2",E73="C2"),1,0)</f>
        <v>0</v>
      </c>
      <c r="G73">
        <f>IF(AND(F73=1,Y73=1),1,0)</f>
        <v>0</v>
      </c>
      <c r="H73" s="20">
        <f>IF(OR(B73=401,D73=401),1,0)</f>
        <v>0</v>
      </c>
      <c r="I73" s="20">
        <f>IF(AND(H73=1,Y73=1),1,0)</f>
        <v>0</v>
      </c>
      <c r="J73">
        <f>IF(OR(B73=403,D73=403),1,0)</f>
        <v>0</v>
      </c>
      <c r="K73">
        <f>IF(AND(J73=1,Y73=1),1,0)</f>
        <v>0</v>
      </c>
      <c r="L73">
        <f>IF(OR(B73=602,D73=602),1,0)</f>
        <v>0</v>
      </c>
      <c r="M73">
        <f>IF(AND(L73=1,Y73=1),1,0)</f>
        <v>0</v>
      </c>
      <c r="N73" s="20">
        <f>IF(OR(B73=406,D73=406),1,0)</f>
        <v>0</v>
      </c>
      <c r="O73" s="20">
        <f>IF(AND(N73=1,Y73=1),1,0)</f>
        <v>0</v>
      </c>
      <c r="P73" s="20">
        <f>IF(OR(B73=1502,D73=1502),1,0)</f>
        <v>0</v>
      </c>
      <c r="Q73" s="20">
        <f>IF(AND(P73=1,Y73=1),1,0)</f>
        <v>0</v>
      </c>
      <c r="R73" s="20">
        <f>IF(OR(B73=1505,D73=1505),1,0)</f>
        <v>0</v>
      </c>
      <c r="S73" s="20">
        <f>IF(AND(R73=1,Y73=1),1,0)</f>
        <v>0</v>
      </c>
      <c r="T73" s="20">
        <f>IF(OR(B73=1602,D73=1602),1,0)</f>
        <v>0</v>
      </c>
      <c r="U73" s="20">
        <f>IF(AND(T73=1,Y73=1),1,0)</f>
        <v>0</v>
      </c>
      <c r="V73" s="38">
        <v>222</v>
      </c>
      <c r="W73" s="38">
        <v>5.3242824552976931</v>
      </c>
      <c r="X73" s="38">
        <v>1</v>
      </c>
      <c r="Y73" s="38">
        <v>0</v>
      </c>
      <c r="Z73" s="20">
        <f>IF(AND(C73="C2",E73="C2"),1,0)</f>
        <v>0</v>
      </c>
    </row>
    <row r="74" spans="1:26">
      <c r="A74" s="38" t="s">
        <v>60</v>
      </c>
      <c r="B74" s="38">
        <v>102</v>
      </c>
      <c r="C74" t="s">
        <v>993</v>
      </c>
      <c r="D74" s="38">
        <v>303</v>
      </c>
      <c r="E74" t="s">
        <v>993</v>
      </c>
      <c r="F74">
        <f>IF(OR(C74="C2",E74="C2"),1,0)</f>
        <v>0</v>
      </c>
      <c r="G74">
        <f>IF(AND(F74=1,Y74=1),1,0)</f>
        <v>0</v>
      </c>
      <c r="H74" s="20">
        <f>IF(OR(B74=401,D74=401),1,0)</f>
        <v>0</v>
      </c>
      <c r="I74" s="20">
        <f>IF(AND(H74=1,Y74=1),1,0)</f>
        <v>0</v>
      </c>
      <c r="J74">
        <f>IF(OR(B74=403,D74=403),1,0)</f>
        <v>0</v>
      </c>
      <c r="K74">
        <f>IF(AND(J74=1,Y74=1),1,0)</f>
        <v>0</v>
      </c>
      <c r="L74">
        <f>IF(OR(B74=602,D74=602),1,0)</f>
        <v>0</v>
      </c>
      <c r="M74">
        <f>IF(AND(L74=1,Y74=1),1,0)</f>
        <v>0</v>
      </c>
      <c r="N74" s="20">
        <f>IF(OR(B74=406,D74=406),1,0)</f>
        <v>0</v>
      </c>
      <c r="O74" s="20">
        <f>IF(AND(N74=1,Y74=1),1,0)</f>
        <v>0</v>
      </c>
      <c r="P74" s="20">
        <f>IF(OR(B74=1502,D74=1502),1,0)</f>
        <v>0</v>
      </c>
      <c r="Q74" s="20">
        <f>IF(AND(P74=1,Y74=1),1,0)</f>
        <v>0</v>
      </c>
      <c r="R74" s="20">
        <f>IF(OR(B74=1505,D74=1505),1,0)</f>
        <v>0</v>
      </c>
      <c r="S74" s="20">
        <f>IF(AND(R74=1,Y74=1),1,0)</f>
        <v>0</v>
      </c>
      <c r="T74" s="20">
        <f>IF(OR(B74=1602,D74=1602),1,0)</f>
        <v>0</v>
      </c>
      <c r="U74" s="20">
        <f>IF(AND(T74=1,Y74=1),1,0)</f>
        <v>0</v>
      </c>
      <c r="V74" s="38">
        <v>281</v>
      </c>
      <c r="W74" s="38">
        <v>5.6683859166900001</v>
      </c>
      <c r="X74" s="38">
        <v>1</v>
      </c>
      <c r="Y74" s="38">
        <v>1</v>
      </c>
      <c r="Z74" s="20">
        <f>IF(AND(C74="C2",E74="C2"),1,0)</f>
        <v>0</v>
      </c>
    </row>
    <row r="75" spans="1:26">
      <c r="A75" s="38" t="s">
        <v>61</v>
      </c>
      <c r="B75" s="38">
        <v>102</v>
      </c>
      <c r="C75" t="s">
        <v>993</v>
      </c>
      <c r="D75" s="38">
        <v>702</v>
      </c>
      <c r="E75" t="s">
        <v>993</v>
      </c>
      <c r="F75">
        <f>IF(OR(C75="C2",E75="C2"),1,0)</f>
        <v>0</v>
      </c>
      <c r="G75">
        <f>IF(AND(F75=1,Y75=1),1,0)</f>
        <v>0</v>
      </c>
      <c r="H75" s="20">
        <f>IF(OR(B75=401,D75=401),1,0)</f>
        <v>0</v>
      </c>
      <c r="I75" s="20">
        <f>IF(AND(H75=1,Y75=1),1,0)</f>
        <v>0</v>
      </c>
      <c r="J75">
        <f>IF(OR(B75=403,D75=403),1,0)</f>
        <v>0</v>
      </c>
      <c r="K75">
        <f>IF(AND(J75=1,Y75=1),1,0)</f>
        <v>0</v>
      </c>
      <c r="L75">
        <f>IF(OR(B75=602,D75=602),1,0)</f>
        <v>0</v>
      </c>
      <c r="M75">
        <f>IF(AND(L75=1,Y75=1),1,0)</f>
        <v>0</v>
      </c>
      <c r="N75" s="20">
        <f>IF(OR(B75=406,D75=406),1,0)</f>
        <v>0</v>
      </c>
      <c r="O75" s="20">
        <f>IF(AND(N75=1,Y75=1),1,0)</f>
        <v>0</v>
      </c>
      <c r="P75" s="20">
        <f>IF(OR(B75=1502,D75=1502),1,0)</f>
        <v>0</v>
      </c>
      <c r="Q75" s="20">
        <f>IF(AND(P75=1,Y75=1),1,0)</f>
        <v>0</v>
      </c>
      <c r="R75" s="20">
        <f>IF(OR(B75=1505,D75=1505),1,0)</f>
        <v>0</v>
      </c>
      <c r="S75" s="20">
        <f>IF(AND(R75=1,Y75=1),1,0)</f>
        <v>0</v>
      </c>
      <c r="T75" s="20">
        <f>IF(OR(B75=1602,D75=1602),1,0)</f>
        <v>0</v>
      </c>
      <c r="U75" s="20">
        <f>IF(AND(T75=1,Y75=1),1,0)</f>
        <v>0</v>
      </c>
      <c r="V75" s="38">
        <v>228</v>
      </c>
      <c r="W75" s="38">
        <v>4.790285164033242</v>
      </c>
      <c r="X75" s="38">
        <v>1</v>
      </c>
      <c r="Y75" s="38">
        <v>0</v>
      </c>
      <c r="Z75" s="20">
        <f>IF(AND(C75="C2",E75="C2"),1,0)</f>
        <v>0</v>
      </c>
    </row>
    <row r="76" spans="1:26">
      <c r="A76" s="38" t="s">
        <v>62</v>
      </c>
      <c r="B76" s="38">
        <v>602</v>
      </c>
      <c r="C76" t="s">
        <v>994</v>
      </c>
      <c r="D76" s="38">
        <v>1505</v>
      </c>
      <c r="E76" t="s">
        <v>994</v>
      </c>
      <c r="F76">
        <f>IF(OR(C76="C2",E76="C2"),1,0)</f>
        <v>1</v>
      </c>
      <c r="G76">
        <f>IF(AND(F76=1,Y76=1),1,0)</f>
        <v>0</v>
      </c>
      <c r="H76" s="20">
        <f>IF(OR(B76=401,D76=401),1,0)</f>
        <v>0</v>
      </c>
      <c r="I76" s="20">
        <f>IF(AND(H76=1,Y76=1),1,0)</f>
        <v>0</v>
      </c>
      <c r="J76">
        <f>IF(OR(B76=403,D76=403),1,0)</f>
        <v>0</v>
      </c>
      <c r="K76">
        <f>IF(AND(J76=1,Y76=1),1,0)</f>
        <v>0</v>
      </c>
      <c r="L76">
        <f>IF(OR(B76=602,D76=602),1,0)</f>
        <v>1</v>
      </c>
      <c r="M76">
        <f>IF(AND(L76=1,Y76=1),1,0)</f>
        <v>0</v>
      </c>
      <c r="N76" s="20">
        <f>IF(OR(B76=406,D76=406),1,0)</f>
        <v>0</v>
      </c>
      <c r="O76" s="20">
        <f>IF(AND(N76=1,Y76=1),1,0)</f>
        <v>0</v>
      </c>
      <c r="P76" s="20">
        <f>IF(OR(B76=1502,D76=1502),1,0)</f>
        <v>0</v>
      </c>
      <c r="Q76" s="20">
        <f>IF(AND(P76=1,Y76=1),1,0)</f>
        <v>0</v>
      </c>
      <c r="R76" s="20">
        <f>IF(OR(B76=1505,D76=1505),1,0)</f>
        <v>1</v>
      </c>
      <c r="S76" s="20">
        <f>IF(AND(R76=1,Y76=1),1,0)</f>
        <v>0</v>
      </c>
      <c r="T76" s="20">
        <f>IF(OR(B76=1602,D76=1602),1,0)</f>
        <v>0</v>
      </c>
      <c r="U76" s="20">
        <f>IF(AND(T76=1,Y76=1),1,0)</f>
        <v>0</v>
      </c>
      <c r="V76" s="38">
        <v>191</v>
      </c>
      <c r="W76" s="38">
        <v>4.4638929889859069</v>
      </c>
      <c r="X76" s="38">
        <v>1</v>
      </c>
      <c r="Y76" s="38">
        <v>0</v>
      </c>
      <c r="Z76" s="20">
        <f>IF(AND(C76="C2",E76="C2"),1,0)</f>
        <v>1</v>
      </c>
    </row>
    <row r="77" spans="1:26">
      <c r="A77" s="38" t="s">
        <v>63</v>
      </c>
      <c r="B77" s="38">
        <v>102</v>
      </c>
      <c r="C77" t="s">
        <v>993</v>
      </c>
      <c r="D77" s="38">
        <v>704</v>
      </c>
      <c r="E77" t="s">
        <v>993</v>
      </c>
      <c r="F77">
        <f>IF(OR(C77="C2",E77="C2"),1,0)</f>
        <v>0</v>
      </c>
      <c r="G77">
        <f>IF(AND(F77=1,Y77=1),1,0)</f>
        <v>0</v>
      </c>
      <c r="H77" s="20">
        <f>IF(OR(B77=401,D77=401),1,0)</f>
        <v>0</v>
      </c>
      <c r="I77" s="20">
        <f>IF(AND(H77=1,Y77=1),1,0)</f>
        <v>0</v>
      </c>
      <c r="J77">
        <f>IF(OR(B77=403,D77=403),1,0)</f>
        <v>0</v>
      </c>
      <c r="K77">
        <f>IF(AND(J77=1,Y77=1),1,0)</f>
        <v>0</v>
      </c>
      <c r="L77">
        <f>IF(OR(B77=602,D77=602),1,0)</f>
        <v>0</v>
      </c>
      <c r="M77">
        <f>IF(AND(L77=1,Y77=1),1,0)</f>
        <v>0</v>
      </c>
      <c r="N77" s="20">
        <f>IF(OR(B77=406,D77=406),1,0)</f>
        <v>0</v>
      </c>
      <c r="O77" s="20">
        <f>IF(AND(N77=1,Y77=1),1,0)</f>
        <v>0</v>
      </c>
      <c r="P77" s="20">
        <f>IF(OR(B77=1502,D77=1502),1,0)</f>
        <v>0</v>
      </c>
      <c r="Q77" s="20">
        <f>IF(AND(P77=1,Y77=1),1,0)</f>
        <v>0</v>
      </c>
      <c r="R77" s="20">
        <f>IF(OR(B77=1505,D77=1505),1,0)</f>
        <v>0</v>
      </c>
      <c r="S77" s="20">
        <f>IF(AND(R77=1,Y77=1),1,0)</f>
        <v>0</v>
      </c>
      <c r="T77" s="20">
        <f>IF(OR(B77=1602,D77=1602),1,0)</f>
        <v>0</v>
      </c>
      <c r="U77" s="20">
        <f>IF(AND(T77=1,Y77=1),1,0)</f>
        <v>0</v>
      </c>
      <c r="V77" s="38">
        <v>423</v>
      </c>
      <c r="W77" s="38">
        <v>4.2833012287035492</v>
      </c>
      <c r="X77" s="38">
        <v>1</v>
      </c>
      <c r="Y77" s="38">
        <v>1</v>
      </c>
      <c r="Z77" s="20">
        <f>IF(AND(C77="C2",E77="C2"),1,0)</f>
        <v>0</v>
      </c>
    </row>
    <row r="78" spans="1:26">
      <c r="A78" s="38" t="s">
        <v>64</v>
      </c>
      <c r="B78" s="38">
        <v>302</v>
      </c>
      <c r="C78" t="s">
        <v>993</v>
      </c>
      <c r="D78" s="38">
        <v>403</v>
      </c>
      <c r="E78" t="s">
        <v>994</v>
      </c>
      <c r="F78">
        <f>IF(OR(C78="C2",E78="C2"),1,0)</f>
        <v>1</v>
      </c>
      <c r="G78">
        <f>IF(AND(F78=1,Y78=1),1,0)</f>
        <v>1</v>
      </c>
      <c r="H78" s="20">
        <f>IF(OR(B78=401,D78=401),1,0)</f>
        <v>0</v>
      </c>
      <c r="I78" s="20">
        <f>IF(AND(H78=1,Y78=1),1,0)</f>
        <v>0</v>
      </c>
      <c r="J78">
        <f>IF(OR(B78=403,D78=403),1,0)</f>
        <v>1</v>
      </c>
      <c r="K78">
        <f>IF(AND(J78=1,Y78=1),1,0)</f>
        <v>1</v>
      </c>
      <c r="L78">
        <f>IF(OR(B78=602,D78=602),1,0)</f>
        <v>0</v>
      </c>
      <c r="M78">
        <f>IF(AND(L78=1,Y78=1),1,0)</f>
        <v>0</v>
      </c>
      <c r="N78" s="20">
        <f>IF(OR(B78=406,D78=406),1,0)</f>
        <v>0</v>
      </c>
      <c r="O78" s="20">
        <f>IF(AND(N78=1,Y78=1),1,0)</f>
        <v>0</v>
      </c>
      <c r="P78" s="20">
        <f>IF(OR(B78=1502,D78=1502),1,0)</f>
        <v>0</v>
      </c>
      <c r="Q78" s="20">
        <f>IF(AND(P78=1,Y78=1),1,0)</f>
        <v>0</v>
      </c>
      <c r="R78" s="20">
        <f>IF(OR(B78=1505,D78=1505),1,0)</f>
        <v>0</v>
      </c>
      <c r="S78" s="20">
        <f>IF(AND(R78=1,Y78=1),1,0)</f>
        <v>0</v>
      </c>
      <c r="T78" s="20">
        <f>IF(OR(B78=1602,D78=1602),1,0)</f>
        <v>0</v>
      </c>
      <c r="U78" s="20">
        <f>IF(AND(T78=1,Y78=1),1,0)</f>
        <v>0</v>
      </c>
      <c r="V78" s="38">
        <v>331</v>
      </c>
      <c r="W78" s="38">
        <v>3.7481880270062002</v>
      </c>
      <c r="X78" s="38">
        <v>0</v>
      </c>
      <c r="Y78" s="38">
        <v>1</v>
      </c>
      <c r="Z78" s="20">
        <f>IF(AND(C78="C2",E78="C2"),1,0)</f>
        <v>0</v>
      </c>
    </row>
    <row r="79" spans="1:26">
      <c r="A79" s="38" t="s">
        <v>65</v>
      </c>
      <c r="B79" s="38">
        <v>303</v>
      </c>
      <c r="C79" t="s">
        <v>993</v>
      </c>
      <c r="D79" s="38">
        <v>403</v>
      </c>
      <c r="E79" t="s">
        <v>994</v>
      </c>
      <c r="F79">
        <f>IF(OR(C79="C2",E79="C2"),1,0)</f>
        <v>1</v>
      </c>
      <c r="G79">
        <f>IF(AND(F79=1,Y79=1),1,0)</f>
        <v>0</v>
      </c>
      <c r="H79" s="20">
        <f>IF(OR(B79=401,D79=401),1,0)</f>
        <v>0</v>
      </c>
      <c r="I79" s="20">
        <f>IF(AND(H79=1,Y79=1),1,0)</f>
        <v>0</v>
      </c>
      <c r="J79">
        <f>IF(OR(B79=403,D79=403),1,0)</f>
        <v>1</v>
      </c>
      <c r="K79">
        <f>IF(AND(J79=1,Y79=1),1,0)</f>
        <v>0</v>
      </c>
      <c r="L79">
        <f>IF(OR(B79=602,D79=602),1,0)</f>
        <v>0</v>
      </c>
      <c r="M79">
        <f>IF(AND(L79=1,Y79=1),1,0)</f>
        <v>0</v>
      </c>
      <c r="N79" s="20">
        <f>IF(OR(B79=406,D79=406),1,0)</f>
        <v>0</v>
      </c>
      <c r="O79" s="20">
        <f>IF(AND(N79=1,Y79=1),1,0)</f>
        <v>0</v>
      </c>
      <c r="P79" s="20">
        <f>IF(OR(B79=1502,D79=1502),1,0)</f>
        <v>0</v>
      </c>
      <c r="Q79" s="20">
        <f>IF(AND(P79=1,Y79=1),1,0)</f>
        <v>0</v>
      </c>
      <c r="R79" s="20">
        <f>IF(OR(B79=1505,D79=1505),1,0)</f>
        <v>0</v>
      </c>
      <c r="S79" s="20">
        <f>IF(AND(R79=1,Y79=1),1,0)</f>
        <v>0</v>
      </c>
      <c r="T79" s="20">
        <f>IF(OR(B79=1602,D79=1602),1,0)</f>
        <v>0</v>
      </c>
      <c r="U79" s="20">
        <f>IF(AND(T79=1,Y79=1),1,0)</f>
        <v>0</v>
      </c>
      <c r="V79" s="38">
        <v>262</v>
      </c>
      <c r="W79" s="38">
        <v>4.9680157139936414</v>
      </c>
      <c r="X79" s="38">
        <v>1</v>
      </c>
      <c r="Y79" s="38">
        <v>0</v>
      </c>
      <c r="Z79" s="20">
        <f>IF(AND(C79="C2",E79="C2"),1,0)</f>
        <v>0</v>
      </c>
    </row>
    <row r="80" spans="1:26">
      <c r="A80" s="38" t="s">
        <v>66</v>
      </c>
      <c r="B80" s="38">
        <v>801</v>
      </c>
      <c r="C80" t="s">
        <v>993</v>
      </c>
      <c r="D80" s="38">
        <v>1505</v>
      </c>
      <c r="E80" t="s">
        <v>994</v>
      </c>
      <c r="F80">
        <f>IF(OR(C80="C2",E80="C2"),1,0)</f>
        <v>1</v>
      </c>
      <c r="G80">
        <f>IF(AND(F80=1,Y80=1),1,0)</f>
        <v>1</v>
      </c>
      <c r="H80" s="20">
        <f>IF(OR(B80=401,D80=401),1,0)</f>
        <v>0</v>
      </c>
      <c r="I80" s="20">
        <f>IF(AND(H80=1,Y80=1),1,0)</f>
        <v>0</v>
      </c>
      <c r="J80">
        <f>IF(OR(B80=403,D80=403),1,0)</f>
        <v>0</v>
      </c>
      <c r="K80">
        <f>IF(AND(J80=1,Y80=1),1,0)</f>
        <v>0</v>
      </c>
      <c r="L80">
        <f>IF(OR(B80=602,D80=602),1,0)</f>
        <v>0</v>
      </c>
      <c r="M80">
        <f>IF(AND(L80=1,Y80=1),1,0)</f>
        <v>0</v>
      </c>
      <c r="N80" s="20">
        <f>IF(OR(B80=406,D80=406),1,0)</f>
        <v>0</v>
      </c>
      <c r="O80" s="20">
        <f>IF(AND(N80=1,Y80=1),1,0)</f>
        <v>0</v>
      </c>
      <c r="P80" s="20">
        <f>IF(OR(B80=1502,D80=1502),1,0)</f>
        <v>0</v>
      </c>
      <c r="Q80" s="20">
        <f>IF(AND(P80=1,Y80=1),1,0)</f>
        <v>0</v>
      </c>
      <c r="R80" s="20">
        <f>IF(OR(B80=1505,D80=1505),1,0)</f>
        <v>1</v>
      </c>
      <c r="S80" s="20">
        <f>IF(AND(R80=1,Y80=1),1,0)</f>
        <v>1</v>
      </c>
      <c r="T80" s="20">
        <f>IF(OR(B80=1602,D80=1602),1,0)</f>
        <v>0</v>
      </c>
      <c r="U80" s="20">
        <f>IF(AND(T80=1,Y80=1),1,0)</f>
        <v>0</v>
      </c>
      <c r="V80" s="38">
        <v>333</v>
      </c>
      <c r="W80" s="38">
        <v>5.5314789170422554</v>
      </c>
      <c r="X80" s="38">
        <v>1</v>
      </c>
      <c r="Y80" s="38">
        <v>1</v>
      </c>
      <c r="Z80" s="20">
        <f>IF(AND(C80="C2",E80="C2"),1,0)</f>
        <v>0</v>
      </c>
    </row>
    <row r="81" spans="1:26">
      <c r="A81" s="38" t="s">
        <v>67</v>
      </c>
      <c r="B81" s="38">
        <v>702</v>
      </c>
      <c r="C81" t="s">
        <v>993</v>
      </c>
      <c r="D81" s="38">
        <v>1505</v>
      </c>
      <c r="E81" t="s">
        <v>994</v>
      </c>
      <c r="F81">
        <f>IF(OR(C81="C2",E81="C2"),1,0)</f>
        <v>1</v>
      </c>
      <c r="G81">
        <f>IF(AND(F81=1,Y81=1),1,0)</f>
        <v>0</v>
      </c>
      <c r="H81" s="20">
        <f>IF(OR(B81=401,D81=401),1,0)</f>
        <v>0</v>
      </c>
      <c r="I81" s="20">
        <f>IF(AND(H81=1,Y81=1),1,0)</f>
        <v>0</v>
      </c>
      <c r="J81">
        <f>IF(OR(B81=403,D81=403),1,0)</f>
        <v>0</v>
      </c>
      <c r="K81">
        <f>IF(AND(J81=1,Y81=1),1,0)</f>
        <v>0</v>
      </c>
      <c r="L81">
        <f>IF(OR(B81=602,D81=602),1,0)</f>
        <v>0</v>
      </c>
      <c r="M81">
        <f>IF(AND(L81=1,Y81=1),1,0)</f>
        <v>0</v>
      </c>
      <c r="N81" s="20">
        <f>IF(OR(B81=406,D81=406),1,0)</f>
        <v>0</v>
      </c>
      <c r="O81" s="20">
        <f>IF(AND(N81=1,Y81=1),1,0)</f>
        <v>0</v>
      </c>
      <c r="P81" s="20">
        <f>IF(OR(B81=1502,D81=1502),1,0)</f>
        <v>0</v>
      </c>
      <c r="Q81" s="20">
        <f>IF(AND(P81=1,Y81=1),1,0)</f>
        <v>0</v>
      </c>
      <c r="R81" s="20">
        <f>IF(OR(B81=1505,D81=1505),1,0)</f>
        <v>1</v>
      </c>
      <c r="S81" s="20">
        <f>IF(AND(R81=1,Y81=1),1,0)</f>
        <v>0</v>
      </c>
      <c r="T81" s="20">
        <f>IF(OR(B81=1602,D81=1602),1,0)</f>
        <v>0</v>
      </c>
      <c r="U81" s="20">
        <f>IF(AND(T81=1,Y81=1),1,0)</f>
        <v>0</v>
      </c>
      <c r="V81" s="38">
        <v>213</v>
      </c>
      <c r="W81" s="38">
        <v>4.8992731873176041</v>
      </c>
      <c r="X81" s="38">
        <v>1</v>
      </c>
      <c r="Y81" s="38">
        <v>0</v>
      </c>
      <c r="Z81" s="20">
        <f>IF(AND(C81="C2",E81="C2"),1,0)</f>
        <v>0</v>
      </c>
    </row>
    <row r="82" spans="1:26">
      <c r="A82" s="38" t="s">
        <v>68</v>
      </c>
      <c r="B82" s="38">
        <v>102</v>
      </c>
      <c r="C82" t="s">
        <v>993</v>
      </c>
      <c r="D82" s="38">
        <v>801</v>
      </c>
      <c r="E82" t="s">
        <v>993</v>
      </c>
      <c r="F82">
        <f>IF(OR(C82="C2",E82="C2"),1,0)</f>
        <v>0</v>
      </c>
      <c r="G82">
        <f>IF(AND(F82=1,Y82=1),1,0)</f>
        <v>0</v>
      </c>
      <c r="H82" s="20">
        <f>IF(OR(B82=401,D82=401),1,0)</f>
        <v>0</v>
      </c>
      <c r="I82" s="20">
        <f>IF(AND(H82=1,Y82=1),1,0)</f>
        <v>0</v>
      </c>
      <c r="J82">
        <f>IF(OR(B82=403,D82=403),1,0)</f>
        <v>0</v>
      </c>
      <c r="K82">
        <f>IF(AND(J82=1,Y82=1),1,0)</f>
        <v>0</v>
      </c>
      <c r="L82">
        <f>IF(OR(B82=602,D82=602),1,0)</f>
        <v>0</v>
      </c>
      <c r="M82">
        <f>IF(AND(L82=1,Y82=1),1,0)</f>
        <v>0</v>
      </c>
      <c r="N82" s="20">
        <f>IF(OR(B82=406,D82=406),1,0)</f>
        <v>0</v>
      </c>
      <c r="O82" s="20">
        <f>IF(AND(N82=1,Y82=1),1,0)</f>
        <v>0</v>
      </c>
      <c r="P82" s="20">
        <f>IF(OR(B82=1502,D82=1502),1,0)</f>
        <v>0</v>
      </c>
      <c r="Q82" s="20">
        <f>IF(AND(P82=1,Y82=1),1,0)</f>
        <v>0</v>
      </c>
      <c r="R82" s="20">
        <f>IF(OR(B82=1505,D82=1505),1,0)</f>
        <v>0</v>
      </c>
      <c r="S82" s="20">
        <f>IF(AND(R82=1,Y82=1),1,0)</f>
        <v>0</v>
      </c>
      <c r="T82" s="20">
        <f>IF(OR(B82=1602,D82=1602),1,0)</f>
        <v>0</v>
      </c>
      <c r="U82" s="20">
        <f>IF(AND(T82=1,Y82=1),1,0)</f>
        <v>0</v>
      </c>
      <c r="V82" s="38">
        <v>16</v>
      </c>
      <c r="W82" s="38">
        <v>5.5118833609788744</v>
      </c>
      <c r="X82" s="38">
        <v>1</v>
      </c>
      <c r="Y82" s="38">
        <v>0</v>
      </c>
      <c r="Z82" s="20">
        <f>IF(AND(C82="C2",E82="C2"),1,0)</f>
        <v>0</v>
      </c>
    </row>
    <row r="83" spans="1:26">
      <c r="A83" s="38" t="s">
        <v>69</v>
      </c>
      <c r="B83" s="38">
        <v>701</v>
      </c>
      <c r="C83" t="s">
        <v>993</v>
      </c>
      <c r="D83" s="38">
        <v>801</v>
      </c>
      <c r="E83" t="s">
        <v>993</v>
      </c>
      <c r="F83">
        <f>IF(OR(C83="C2",E83="C2"),1,0)</f>
        <v>0</v>
      </c>
      <c r="G83">
        <f>IF(AND(F83=1,Y83=1),1,0)</f>
        <v>0</v>
      </c>
      <c r="H83" s="20">
        <f>IF(OR(B83=401,D83=401),1,0)</f>
        <v>0</v>
      </c>
      <c r="I83" s="20">
        <f>IF(AND(H83=1,Y83=1),1,0)</f>
        <v>0</v>
      </c>
      <c r="J83">
        <f>IF(OR(B83=403,D83=403),1,0)</f>
        <v>0</v>
      </c>
      <c r="K83">
        <f>IF(AND(J83=1,Y83=1),1,0)</f>
        <v>0</v>
      </c>
      <c r="L83">
        <f>IF(OR(B83=602,D83=602),1,0)</f>
        <v>0</v>
      </c>
      <c r="M83">
        <f>IF(AND(L83=1,Y83=1),1,0)</f>
        <v>0</v>
      </c>
      <c r="N83" s="20">
        <f>IF(OR(B83=406,D83=406),1,0)</f>
        <v>0</v>
      </c>
      <c r="O83" s="20">
        <f>IF(AND(N83=1,Y83=1),1,0)</f>
        <v>0</v>
      </c>
      <c r="P83" s="20">
        <f>IF(OR(B83=1502,D83=1502),1,0)</f>
        <v>0</v>
      </c>
      <c r="Q83" s="20">
        <f>IF(AND(P83=1,Y83=1),1,0)</f>
        <v>0</v>
      </c>
      <c r="R83" s="20">
        <f>IF(OR(B83=1505,D83=1505),1,0)</f>
        <v>0</v>
      </c>
      <c r="S83" s="20">
        <f>IF(AND(R83=1,Y83=1),1,0)</f>
        <v>0</v>
      </c>
      <c r="T83" s="20">
        <f>IF(OR(B83=1602,D83=1602),1,0)</f>
        <v>0</v>
      </c>
      <c r="U83" s="20">
        <f>IF(AND(T83=1,Y83=1),1,0)</f>
        <v>0</v>
      </c>
      <c r="V83" s="38">
        <v>542</v>
      </c>
      <c r="W83" s="38">
        <v>5.2174839442139067</v>
      </c>
      <c r="X83" s="38">
        <v>1</v>
      </c>
      <c r="Y83" s="38">
        <v>1</v>
      </c>
      <c r="Z83" s="20">
        <f>IF(AND(C83="C2",E83="C2"),1,0)</f>
        <v>0</v>
      </c>
    </row>
    <row r="84" spans="1:26">
      <c r="A84" s="38" t="s">
        <v>70</v>
      </c>
      <c r="B84" s="38">
        <v>702</v>
      </c>
      <c r="C84" t="s">
        <v>993</v>
      </c>
      <c r="D84" s="38">
        <v>801</v>
      </c>
      <c r="E84" t="s">
        <v>993</v>
      </c>
      <c r="F84">
        <f>IF(OR(C84="C2",E84="C2"),1,0)</f>
        <v>0</v>
      </c>
      <c r="G84">
        <f>IF(AND(F84=1,Y84=1),1,0)</f>
        <v>0</v>
      </c>
      <c r="H84" s="20">
        <f>IF(OR(B84=401,D84=401),1,0)</f>
        <v>0</v>
      </c>
      <c r="I84" s="20">
        <f>IF(AND(H84=1,Y84=1),1,0)</f>
        <v>0</v>
      </c>
      <c r="J84">
        <f>IF(OR(B84=403,D84=403),1,0)</f>
        <v>0</v>
      </c>
      <c r="K84">
        <f>IF(AND(J84=1,Y84=1),1,0)</f>
        <v>0</v>
      </c>
      <c r="L84">
        <f>IF(OR(B84=602,D84=602),1,0)</f>
        <v>0</v>
      </c>
      <c r="M84">
        <f>IF(AND(L84=1,Y84=1),1,0)</f>
        <v>0</v>
      </c>
      <c r="N84" s="20">
        <f>IF(OR(B84=406,D84=406),1,0)</f>
        <v>0</v>
      </c>
      <c r="O84" s="20">
        <f>IF(AND(N84=1,Y84=1),1,0)</f>
        <v>0</v>
      </c>
      <c r="P84" s="20">
        <f>IF(OR(B84=1502,D84=1502),1,0)</f>
        <v>0</v>
      </c>
      <c r="Q84" s="20">
        <f>IF(AND(P84=1,Y84=1),1,0)</f>
        <v>0</v>
      </c>
      <c r="R84" s="20">
        <f>IF(OR(B84=1505,D84=1505),1,0)</f>
        <v>0</v>
      </c>
      <c r="S84" s="20">
        <f>IF(AND(R84=1,Y84=1),1,0)</f>
        <v>0</v>
      </c>
      <c r="T84" s="20">
        <f>IF(OR(B84=1602,D84=1602),1,0)</f>
        <v>0</v>
      </c>
      <c r="U84" s="20">
        <f>IF(AND(T84=1,Y84=1),1,0)</f>
        <v>0</v>
      </c>
      <c r="V84" s="38">
        <v>428</v>
      </c>
      <c r="W84" s="38">
        <v>4.3856062735983121</v>
      </c>
      <c r="X84" s="38">
        <v>1</v>
      </c>
      <c r="Y84" s="38">
        <v>0</v>
      </c>
      <c r="Z84" s="20">
        <f>IF(AND(C84="C2",E84="C2"),1,0)</f>
        <v>0</v>
      </c>
    </row>
    <row r="85" spans="1:26">
      <c r="A85" s="38" t="s">
        <v>71</v>
      </c>
      <c r="B85" s="38">
        <v>102</v>
      </c>
      <c r="C85" t="s">
        <v>993</v>
      </c>
      <c r="D85" s="38">
        <v>801</v>
      </c>
      <c r="E85" t="s">
        <v>993</v>
      </c>
      <c r="F85">
        <f>IF(OR(C85="C2",E85="C2"),1,0)</f>
        <v>0</v>
      </c>
      <c r="G85">
        <f>IF(AND(F85=1,Y85=1),1,0)</f>
        <v>0</v>
      </c>
      <c r="H85" s="20">
        <f>IF(OR(B85=401,D85=401),1,0)</f>
        <v>0</v>
      </c>
      <c r="I85" s="20">
        <f>IF(AND(H85=1,Y85=1),1,0)</f>
        <v>0</v>
      </c>
      <c r="J85">
        <f>IF(OR(B85=403,D85=403),1,0)</f>
        <v>0</v>
      </c>
      <c r="K85">
        <f>IF(AND(J85=1,Y85=1),1,0)</f>
        <v>0</v>
      </c>
      <c r="L85">
        <f>IF(OR(B85=602,D85=602),1,0)</f>
        <v>0</v>
      </c>
      <c r="M85">
        <f>IF(AND(L85=1,Y85=1),1,0)</f>
        <v>0</v>
      </c>
      <c r="N85" s="20">
        <f>IF(OR(B85=406,D85=406),1,0)</f>
        <v>0</v>
      </c>
      <c r="O85" s="20">
        <f>IF(AND(N85=1,Y85=1),1,0)</f>
        <v>0</v>
      </c>
      <c r="P85" s="20">
        <f>IF(OR(B85=1502,D85=1502),1,0)</f>
        <v>0</v>
      </c>
      <c r="Q85" s="20">
        <f>IF(AND(P85=1,Y85=1),1,0)</f>
        <v>0</v>
      </c>
      <c r="R85" s="20">
        <f>IF(OR(B85=1505,D85=1505),1,0)</f>
        <v>0</v>
      </c>
      <c r="S85" s="20">
        <f>IF(AND(R85=1,Y85=1),1,0)</f>
        <v>0</v>
      </c>
      <c r="T85" s="20">
        <f>IF(OR(B85=1602,D85=1602),1,0)</f>
        <v>0</v>
      </c>
      <c r="U85" s="20">
        <f>IF(AND(T85=1,Y85=1),1,0)</f>
        <v>0</v>
      </c>
      <c r="V85" s="38">
        <v>246</v>
      </c>
      <c r="W85" s="38">
        <v>4.9898945637187735</v>
      </c>
      <c r="X85" s="38">
        <v>1</v>
      </c>
      <c r="Y85" s="38">
        <v>1</v>
      </c>
      <c r="Z85" s="20">
        <f>IF(AND(C85="C2",E85="C2"),1,0)</f>
        <v>0</v>
      </c>
    </row>
    <row r="86" spans="1:26">
      <c r="A86" s="38" t="s">
        <v>72</v>
      </c>
      <c r="B86" s="38">
        <v>702</v>
      </c>
      <c r="C86" t="s">
        <v>993</v>
      </c>
      <c r="D86" s="38">
        <v>1505</v>
      </c>
      <c r="E86" t="s">
        <v>994</v>
      </c>
      <c r="F86">
        <f>IF(OR(C86="C2",E86="C2"),1,0)</f>
        <v>1</v>
      </c>
      <c r="G86">
        <f>IF(AND(F86=1,Y86=1),1,0)</f>
        <v>1</v>
      </c>
      <c r="H86" s="20">
        <f>IF(OR(B86=401,D86=401),1,0)</f>
        <v>0</v>
      </c>
      <c r="I86" s="20">
        <f>IF(AND(H86=1,Y86=1),1,0)</f>
        <v>0</v>
      </c>
      <c r="J86">
        <f>IF(OR(B86=403,D86=403),1,0)</f>
        <v>0</v>
      </c>
      <c r="K86">
        <f>IF(AND(J86=1,Y86=1),1,0)</f>
        <v>0</v>
      </c>
      <c r="L86">
        <f>IF(OR(B86=602,D86=602),1,0)</f>
        <v>0</v>
      </c>
      <c r="M86">
        <f>IF(AND(L86=1,Y86=1),1,0)</f>
        <v>0</v>
      </c>
      <c r="N86" s="20">
        <f>IF(OR(B86=406,D86=406),1,0)</f>
        <v>0</v>
      </c>
      <c r="O86" s="20">
        <f>IF(AND(N86=1,Y86=1),1,0)</f>
        <v>0</v>
      </c>
      <c r="P86" s="20">
        <f>IF(OR(B86=1502,D86=1502),1,0)</f>
        <v>0</v>
      </c>
      <c r="Q86" s="20">
        <f>IF(AND(P86=1,Y86=1),1,0)</f>
        <v>0</v>
      </c>
      <c r="R86" s="20">
        <f>IF(OR(B86=1505,D86=1505),1,0)</f>
        <v>1</v>
      </c>
      <c r="S86" s="20">
        <f>IF(AND(R86=1,Y86=1),1,0)</f>
        <v>1</v>
      </c>
      <c r="T86" s="20">
        <f>IF(OR(B86=1602,D86=1602),1,0)</f>
        <v>0</v>
      </c>
      <c r="U86" s="20">
        <f>IF(AND(T86=1,Y86=1),1,0)</f>
        <v>0</v>
      </c>
      <c r="V86" s="38">
        <v>13</v>
      </c>
      <c r="W86" s="38">
        <v>4.8853612200315117</v>
      </c>
      <c r="X86" s="38">
        <v>1</v>
      </c>
      <c r="Y86" s="38">
        <v>1</v>
      </c>
      <c r="Z86" s="20">
        <f>IF(AND(C86="C2",E86="C2"),1,0)</f>
        <v>0</v>
      </c>
    </row>
    <row r="87" spans="1:26">
      <c r="A87" s="38" t="s">
        <v>73</v>
      </c>
      <c r="B87" s="38">
        <v>702</v>
      </c>
      <c r="C87" t="s">
        <v>993</v>
      </c>
      <c r="D87" s="38">
        <v>801</v>
      </c>
      <c r="E87" t="s">
        <v>993</v>
      </c>
      <c r="F87">
        <f>IF(OR(C87="C2",E87="C2"),1,0)</f>
        <v>0</v>
      </c>
      <c r="G87">
        <f>IF(AND(F87=1,Y87=1),1,0)</f>
        <v>0</v>
      </c>
      <c r="H87" s="20">
        <f>IF(OR(B87=401,D87=401),1,0)</f>
        <v>0</v>
      </c>
      <c r="I87" s="20">
        <f>IF(AND(H87=1,Y87=1),1,0)</f>
        <v>0</v>
      </c>
      <c r="J87">
        <f>IF(OR(B87=403,D87=403),1,0)</f>
        <v>0</v>
      </c>
      <c r="K87">
        <f>IF(AND(J87=1,Y87=1),1,0)</f>
        <v>0</v>
      </c>
      <c r="L87">
        <f>IF(OR(B87=602,D87=602),1,0)</f>
        <v>0</v>
      </c>
      <c r="M87">
        <f>IF(AND(L87=1,Y87=1),1,0)</f>
        <v>0</v>
      </c>
      <c r="N87" s="20">
        <f>IF(OR(B87=406,D87=406),1,0)</f>
        <v>0</v>
      </c>
      <c r="O87" s="20">
        <f>IF(AND(N87=1,Y87=1),1,0)</f>
        <v>0</v>
      </c>
      <c r="P87" s="20">
        <f>IF(OR(B87=1502,D87=1502),1,0)</f>
        <v>0</v>
      </c>
      <c r="Q87" s="20">
        <f>IF(AND(P87=1,Y87=1),1,0)</f>
        <v>0</v>
      </c>
      <c r="R87" s="20">
        <f>IF(OR(B87=1505,D87=1505),1,0)</f>
        <v>0</v>
      </c>
      <c r="S87" s="20">
        <f>IF(AND(R87=1,Y87=1),1,0)</f>
        <v>0</v>
      </c>
      <c r="T87" s="20">
        <f>IF(OR(B87=1602,D87=1602),1,0)</f>
        <v>0</v>
      </c>
      <c r="U87" s="20">
        <f>IF(AND(T87=1,Y87=1),1,0)</f>
        <v>0</v>
      </c>
      <c r="V87" s="38">
        <v>369</v>
      </c>
      <c r="W87" s="38">
        <v>4.4857214264815797</v>
      </c>
      <c r="X87" s="38">
        <v>1</v>
      </c>
      <c r="Y87" s="38">
        <v>0</v>
      </c>
      <c r="Z87" s="20">
        <f>IF(AND(C87="C2",E87="C2"),1,0)</f>
        <v>0</v>
      </c>
    </row>
    <row r="88" spans="1:26">
      <c r="A88" s="38" t="s">
        <v>74</v>
      </c>
      <c r="B88" s="38">
        <v>602</v>
      </c>
      <c r="C88" t="s">
        <v>994</v>
      </c>
      <c r="D88" s="38">
        <v>801</v>
      </c>
      <c r="E88" t="s">
        <v>993</v>
      </c>
      <c r="F88">
        <f>IF(OR(C88="C2",E88="C2"),1,0)</f>
        <v>1</v>
      </c>
      <c r="G88">
        <f>IF(AND(F88=1,Y88=1),1,0)</f>
        <v>0</v>
      </c>
      <c r="H88" s="20">
        <f>IF(OR(B88=401,D88=401),1,0)</f>
        <v>0</v>
      </c>
      <c r="I88" s="20">
        <f>IF(AND(H88=1,Y88=1),1,0)</f>
        <v>0</v>
      </c>
      <c r="J88">
        <f>IF(OR(B88=403,D88=403),1,0)</f>
        <v>0</v>
      </c>
      <c r="K88">
        <f>IF(AND(J88=1,Y88=1),1,0)</f>
        <v>0</v>
      </c>
      <c r="L88">
        <f>IF(OR(B88=602,D88=602),1,0)</f>
        <v>1</v>
      </c>
      <c r="M88">
        <f>IF(AND(L88=1,Y88=1),1,0)</f>
        <v>0</v>
      </c>
      <c r="N88" s="20">
        <f>IF(OR(B88=406,D88=406),1,0)</f>
        <v>0</v>
      </c>
      <c r="O88" s="20">
        <f>IF(AND(N88=1,Y88=1),1,0)</f>
        <v>0</v>
      </c>
      <c r="P88" s="20">
        <f>IF(OR(B88=1502,D88=1502),1,0)</f>
        <v>0</v>
      </c>
      <c r="Q88" s="20">
        <f>IF(AND(P88=1,Y88=1),1,0)</f>
        <v>0</v>
      </c>
      <c r="R88" s="20">
        <f>IF(OR(B88=1505,D88=1505),1,0)</f>
        <v>0</v>
      </c>
      <c r="S88" s="20">
        <f>IF(AND(R88=1,Y88=1),1,0)</f>
        <v>0</v>
      </c>
      <c r="T88" s="20">
        <f>IF(OR(B88=1602,D88=1602),1,0)</f>
        <v>0</v>
      </c>
      <c r="U88" s="20">
        <f>IF(AND(T88=1,Y88=1),1,0)</f>
        <v>0</v>
      </c>
      <c r="V88" s="38">
        <v>376</v>
      </c>
      <c r="W88" s="38">
        <v>4.9804578922761005</v>
      </c>
      <c r="X88" s="38">
        <v>1</v>
      </c>
      <c r="Y88" s="38">
        <v>0</v>
      </c>
      <c r="Z88" s="20">
        <f>IF(AND(C88="C2",E88="C2"),1,0)</f>
        <v>0</v>
      </c>
    </row>
    <row r="89" spans="1:26">
      <c r="A89" s="38" t="s">
        <v>75</v>
      </c>
      <c r="B89" s="38">
        <v>1402</v>
      </c>
      <c r="C89" t="s">
        <v>993</v>
      </c>
      <c r="D89" s="38">
        <v>1505</v>
      </c>
      <c r="E89" t="s">
        <v>994</v>
      </c>
      <c r="F89">
        <f>IF(OR(C89="C2",E89="C2"),1,0)</f>
        <v>1</v>
      </c>
      <c r="G89">
        <f>IF(AND(F89=1,Y89=1),1,0)</f>
        <v>1</v>
      </c>
      <c r="H89" s="20">
        <f>IF(OR(B89=401,D89=401),1,0)</f>
        <v>0</v>
      </c>
      <c r="I89" s="20">
        <f>IF(AND(H89=1,Y89=1),1,0)</f>
        <v>0</v>
      </c>
      <c r="J89">
        <f>IF(OR(B89=403,D89=403),1,0)</f>
        <v>0</v>
      </c>
      <c r="K89">
        <f>IF(AND(J89=1,Y89=1),1,0)</f>
        <v>0</v>
      </c>
      <c r="L89">
        <f>IF(OR(B89=602,D89=602),1,0)</f>
        <v>0</v>
      </c>
      <c r="M89">
        <f>IF(AND(L89=1,Y89=1),1,0)</f>
        <v>0</v>
      </c>
      <c r="N89" s="20">
        <f>IF(OR(B89=406,D89=406),1,0)</f>
        <v>0</v>
      </c>
      <c r="O89" s="20">
        <f>IF(AND(N89=1,Y89=1),1,0)</f>
        <v>0</v>
      </c>
      <c r="P89" s="20">
        <f>IF(OR(B89=1502,D89=1502),1,0)</f>
        <v>0</v>
      </c>
      <c r="Q89" s="20">
        <f>IF(AND(P89=1,Y89=1),1,0)</f>
        <v>0</v>
      </c>
      <c r="R89" s="20">
        <f>IF(OR(B89=1505,D89=1505),1,0)</f>
        <v>1</v>
      </c>
      <c r="S89" s="20">
        <f>IF(AND(R89=1,Y89=1),1,0)</f>
        <v>1</v>
      </c>
      <c r="T89" s="20">
        <f>IF(OR(B89=1602,D89=1602),1,0)</f>
        <v>0</v>
      </c>
      <c r="U89" s="20">
        <f>IF(AND(T89=1,Y89=1),1,0)</f>
        <v>0</v>
      </c>
      <c r="V89" s="38">
        <v>29</v>
      </c>
      <c r="W89" s="38">
        <v>5.6757783416740848</v>
      </c>
      <c r="X89" s="38">
        <v>1</v>
      </c>
      <c r="Y89" s="38">
        <v>1</v>
      </c>
      <c r="Z89" s="20">
        <f>IF(AND(C89="C2",E89="C2"),1,0)</f>
        <v>0</v>
      </c>
    </row>
    <row r="90" spans="1:26">
      <c r="A90" s="38" t="s">
        <v>76</v>
      </c>
      <c r="B90" s="38">
        <v>102</v>
      </c>
      <c r="C90" t="s">
        <v>993</v>
      </c>
      <c r="D90" s="38">
        <v>303</v>
      </c>
      <c r="E90" t="s">
        <v>993</v>
      </c>
      <c r="F90">
        <f>IF(OR(C90="C2",E90="C2"),1,0)</f>
        <v>0</v>
      </c>
      <c r="G90">
        <f>IF(AND(F90=1,Y90=1),1,0)</f>
        <v>0</v>
      </c>
      <c r="H90" s="20">
        <f>IF(OR(B90=401,D90=401),1,0)</f>
        <v>0</v>
      </c>
      <c r="I90" s="20">
        <f>IF(AND(H90=1,Y90=1),1,0)</f>
        <v>0</v>
      </c>
      <c r="J90">
        <f>IF(OR(B90=403,D90=403),1,0)</f>
        <v>0</v>
      </c>
      <c r="K90">
        <f>IF(AND(J90=1,Y90=1),1,0)</f>
        <v>0</v>
      </c>
      <c r="L90">
        <f>IF(OR(B90=602,D90=602),1,0)</f>
        <v>0</v>
      </c>
      <c r="M90">
        <f>IF(AND(L90=1,Y90=1),1,0)</f>
        <v>0</v>
      </c>
      <c r="N90" s="20">
        <f>IF(OR(B90=406,D90=406),1,0)</f>
        <v>0</v>
      </c>
      <c r="O90" s="20">
        <f>IF(AND(N90=1,Y90=1),1,0)</f>
        <v>0</v>
      </c>
      <c r="P90" s="20">
        <f>IF(OR(B90=1502,D90=1502),1,0)</f>
        <v>0</v>
      </c>
      <c r="Q90" s="20">
        <f>IF(AND(P90=1,Y90=1),1,0)</f>
        <v>0</v>
      </c>
      <c r="R90" s="20">
        <f>IF(OR(B90=1505,D90=1505),1,0)</f>
        <v>0</v>
      </c>
      <c r="S90" s="20">
        <f>IF(AND(R90=1,Y90=1),1,0)</f>
        <v>0</v>
      </c>
      <c r="T90" s="20">
        <f>IF(OR(B90=1602,D90=1602),1,0)</f>
        <v>0</v>
      </c>
      <c r="U90" s="20">
        <f>IF(AND(T90=1,Y90=1),1,0)</f>
        <v>0</v>
      </c>
      <c r="V90" s="38">
        <v>682</v>
      </c>
      <c r="W90" s="38">
        <v>4.702430536445525</v>
      </c>
      <c r="X90" s="38">
        <v>1</v>
      </c>
      <c r="Y90" s="38">
        <v>0</v>
      </c>
      <c r="Z90" s="20">
        <f>IF(AND(C90="C2",E90="C2"),1,0)</f>
        <v>0</v>
      </c>
    </row>
    <row r="91" spans="1:26">
      <c r="A91" s="38" t="s">
        <v>77</v>
      </c>
      <c r="B91" s="38">
        <v>702</v>
      </c>
      <c r="C91" t="s">
        <v>993</v>
      </c>
      <c r="D91" s="38">
        <v>1202</v>
      </c>
      <c r="E91" t="s">
        <v>993</v>
      </c>
      <c r="F91">
        <f>IF(OR(C91="C2",E91="C2"),1,0)</f>
        <v>0</v>
      </c>
      <c r="G91">
        <f>IF(AND(F91=1,Y91=1),1,0)</f>
        <v>0</v>
      </c>
      <c r="H91" s="20">
        <f>IF(OR(B91=401,D91=401),1,0)</f>
        <v>0</v>
      </c>
      <c r="I91" s="20">
        <f>IF(AND(H91=1,Y91=1),1,0)</f>
        <v>0</v>
      </c>
      <c r="J91">
        <f>IF(OR(B91=403,D91=403),1,0)</f>
        <v>0</v>
      </c>
      <c r="K91">
        <f>IF(AND(J91=1,Y91=1),1,0)</f>
        <v>0</v>
      </c>
      <c r="L91">
        <f>IF(OR(B91=602,D91=602),1,0)</f>
        <v>0</v>
      </c>
      <c r="M91">
        <f>IF(AND(L91=1,Y91=1),1,0)</f>
        <v>0</v>
      </c>
      <c r="N91" s="20">
        <f>IF(OR(B91=406,D91=406),1,0)</f>
        <v>0</v>
      </c>
      <c r="O91" s="20">
        <f>IF(AND(N91=1,Y91=1),1,0)</f>
        <v>0</v>
      </c>
      <c r="P91" s="20">
        <f>IF(OR(B91=1502,D91=1502),1,0)</f>
        <v>0</v>
      </c>
      <c r="Q91" s="20">
        <f>IF(AND(P91=1,Y91=1),1,0)</f>
        <v>0</v>
      </c>
      <c r="R91" s="20">
        <f>IF(OR(B91=1505,D91=1505),1,0)</f>
        <v>0</v>
      </c>
      <c r="S91" s="20">
        <f>IF(AND(R91=1,Y91=1),1,0)</f>
        <v>0</v>
      </c>
      <c r="T91" s="20">
        <f>IF(OR(B91=1602,D91=1602),1,0)</f>
        <v>0</v>
      </c>
      <c r="U91" s="20">
        <f>IF(AND(T91=1,Y91=1),1,0)</f>
        <v>0</v>
      </c>
      <c r="V91" s="38">
        <v>5</v>
      </c>
      <c r="W91" s="38">
        <v>5.357934847000454</v>
      </c>
      <c r="X91" s="38">
        <v>1</v>
      </c>
      <c r="Y91" s="38">
        <v>0</v>
      </c>
      <c r="Z91" s="20">
        <f>IF(AND(C91="C2",E91="C2"),1,0)</f>
        <v>0</v>
      </c>
    </row>
    <row r="92" spans="1:26">
      <c r="A92" s="38" t="s">
        <v>78</v>
      </c>
      <c r="B92" s="38">
        <v>303</v>
      </c>
      <c r="C92" t="s">
        <v>993</v>
      </c>
      <c r="D92" s="38">
        <v>801</v>
      </c>
      <c r="E92" t="s">
        <v>993</v>
      </c>
      <c r="F92">
        <f>IF(OR(C92="C2",E92="C2"),1,0)</f>
        <v>0</v>
      </c>
      <c r="G92">
        <f>IF(AND(F92=1,Y92=1),1,0)</f>
        <v>0</v>
      </c>
      <c r="H92" s="20">
        <f>IF(OR(B92=401,D92=401),1,0)</f>
        <v>0</v>
      </c>
      <c r="I92" s="20">
        <f>IF(AND(H92=1,Y92=1),1,0)</f>
        <v>0</v>
      </c>
      <c r="J92">
        <f>IF(OR(B92=403,D92=403),1,0)</f>
        <v>0</v>
      </c>
      <c r="K92">
        <f>IF(AND(J92=1,Y92=1),1,0)</f>
        <v>0</v>
      </c>
      <c r="L92">
        <f>IF(OR(B92=602,D92=602),1,0)</f>
        <v>0</v>
      </c>
      <c r="M92">
        <f>IF(AND(L92=1,Y92=1),1,0)</f>
        <v>0</v>
      </c>
      <c r="N92" s="20">
        <f>IF(OR(B92=406,D92=406),1,0)</f>
        <v>0</v>
      </c>
      <c r="O92" s="20">
        <f>IF(AND(N92=1,Y92=1),1,0)</f>
        <v>0</v>
      </c>
      <c r="P92" s="20">
        <f>IF(OR(B92=1502,D92=1502),1,0)</f>
        <v>0</v>
      </c>
      <c r="Q92" s="20">
        <f>IF(AND(P92=1,Y92=1),1,0)</f>
        <v>0</v>
      </c>
      <c r="R92" s="20">
        <f>IF(OR(B92=1505,D92=1505),1,0)</f>
        <v>0</v>
      </c>
      <c r="S92" s="20">
        <f>IF(AND(R92=1,Y92=1),1,0)</f>
        <v>0</v>
      </c>
      <c r="T92" s="20">
        <f>IF(OR(B92=1602,D92=1602),1,0)</f>
        <v>0</v>
      </c>
      <c r="U92" s="20">
        <f>IF(AND(T92=1,Y92=1),1,0)</f>
        <v>0</v>
      </c>
      <c r="V92" s="38">
        <v>191</v>
      </c>
      <c r="W92" s="38">
        <v>6.2405492482825995</v>
      </c>
      <c r="X92" s="38">
        <v>1</v>
      </c>
      <c r="Y92" s="38">
        <v>1</v>
      </c>
      <c r="Z92" s="20">
        <f>IF(AND(C92="C2",E92="C2"),1,0)</f>
        <v>0</v>
      </c>
    </row>
    <row r="93" spans="1:26">
      <c r="A93" s="38" t="s">
        <v>79</v>
      </c>
      <c r="B93" s="38">
        <v>801</v>
      </c>
      <c r="C93" t="s">
        <v>993</v>
      </c>
      <c r="D93" s="38">
        <v>1202</v>
      </c>
      <c r="E93" t="s">
        <v>993</v>
      </c>
      <c r="F93">
        <f>IF(OR(C93="C2",E93="C2"),1,0)</f>
        <v>0</v>
      </c>
      <c r="G93">
        <f>IF(AND(F93=1,Y93=1),1,0)</f>
        <v>0</v>
      </c>
      <c r="H93" s="20">
        <f>IF(OR(B93=401,D93=401),1,0)</f>
        <v>0</v>
      </c>
      <c r="I93" s="20">
        <f>IF(AND(H93=1,Y93=1),1,0)</f>
        <v>0</v>
      </c>
      <c r="J93">
        <f>IF(OR(B93=403,D93=403),1,0)</f>
        <v>0</v>
      </c>
      <c r="K93">
        <f>IF(AND(J93=1,Y93=1),1,0)</f>
        <v>0</v>
      </c>
      <c r="L93">
        <f>IF(OR(B93=602,D93=602),1,0)</f>
        <v>0</v>
      </c>
      <c r="M93">
        <f>IF(AND(L93=1,Y93=1),1,0)</f>
        <v>0</v>
      </c>
      <c r="N93" s="20">
        <f>IF(OR(B93=406,D93=406),1,0)</f>
        <v>0</v>
      </c>
      <c r="O93" s="20">
        <f>IF(AND(N93=1,Y93=1),1,0)</f>
        <v>0</v>
      </c>
      <c r="P93" s="20">
        <f>IF(OR(B93=1502,D93=1502),1,0)</f>
        <v>0</v>
      </c>
      <c r="Q93" s="20">
        <f>IF(AND(P93=1,Y93=1),1,0)</f>
        <v>0</v>
      </c>
      <c r="R93" s="20">
        <f>IF(OR(B93=1505,D93=1505),1,0)</f>
        <v>0</v>
      </c>
      <c r="S93" s="20">
        <f>IF(AND(R93=1,Y93=1),1,0)</f>
        <v>0</v>
      </c>
      <c r="T93" s="20">
        <f>IF(OR(B93=1602,D93=1602),1,0)</f>
        <v>0</v>
      </c>
      <c r="U93" s="20">
        <f>IF(AND(T93=1,Y93=1),1,0)</f>
        <v>0</v>
      </c>
      <c r="V93" s="38">
        <v>463</v>
      </c>
      <c r="W93" s="38">
        <v>4.8082109729242219</v>
      </c>
      <c r="X93" s="38">
        <v>1</v>
      </c>
      <c r="Y93" s="38">
        <v>1</v>
      </c>
      <c r="Z93" s="20">
        <f>IF(AND(C93="C2",E93="C2"),1,0)</f>
        <v>0</v>
      </c>
    </row>
    <row r="94" spans="1:26">
      <c r="A94" s="38" t="s">
        <v>80</v>
      </c>
      <c r="B94" s="38">
        <v>102</v>
      </c>
      <c r="C94" t="s">
        <v>993</v>
      </c>
      <c r="D94" s="38">
        <v>1203</v>
      </c>
      <c r="E94" t="s">
        <v>993</v>
      </c>
      <c r="F94">
        <f>IF(OR(C94="C2",E94="C2"),1,0)</f>
        <v>0</v>
      </c>
      <c r="G94">
        <f>IF(AND(F94=1,Y94=1),1,0)</f>
        <v>0</v>
      </c>
      <c r="H94" s="20">
        <f>IF(OR(B94=401,D94=401),1,0)</f>
        <v>0</v>
      </c>
      <c r="I94" s="20">
        <f>IF(AND(H94=1,Y94=1),1,0)</f>
        <v>0</v>
      </c>
      <c r="J94">
        <f>IF(OR(B94=403,D94=403),1,0)</f>
        <v>0</v>
      </c>
      <c r="K94">
        <f>IF(AND(J94=1,Y94=1),1,0)</f>
        <v>0</v>
      </c>
      <c r="L94">
        <f>IF(OR(B94=602,D94=602),1,0)</f>
        <v>0</v>
      </c>
      <c r="M94">
        <f>IF(AND(L94=1,Y94=1),1,0)</f>
        <v>0</v>
      </c>
      <c r="N94" s="20">
        <f>IF(OR(B94=406,D94=406),1,0)</f>
        <v>0</v>
      </c>
      <c r="O94" s="20">
        <f>IF(AND(N94=1,Y94=1),1,0)</f>
        <v>0</v>
      </c>
      <c r="P94" s="20">
        <f>IF(OR(B94=1502,D94=1502),1,0)</f>
        <v>0</v>
      </c>
      <c r="Q94" s="20">
        <f>IF(AND(P94=1,Y94=1),1,0)</f>
        <v>0</v>
      </c>
      <c r="R94" s="20">
        <f>IF(OR(B94=1505,D94=1505),1,0)</f>
        <v>0</v>
      </c>
      <c r="S94" s="20">
        <f>IF(AND(R94=1,Y94=1),1,0)</f>
        <v>0</v>
      </c>
      <c r="T94" s="20">
        <f>IF(OR(B94=1602,D94=1602),1,0)</f>
        <v>0</v>
      </c>
      <c r="U94" s="20">
        <f>IF(AND(T94=1,Y94=1),1,0)</f>
        <v>0</v>
      </c>
      <c r="V94" s="38">
        <v>150</v>
      </c>
      <c r="W94" s="38">
        <v>4.8401060944567575</v>
      </c>
      <c r="X94" s="38">
        <v>1</v>
      </c>
      <c r="Y94" s="38">
        <v>0</v>
      </c>
      <c r="Z94" s="20">
        <f>IF(AND(C94="C2",E94="C2"),1,0)</f>
        <v>0</v>
      </c>
    </row>
    <row r="95" spans="1:26">
      <c r="A95" s="38" t="s">
        <v>81</v>
      </c>
      <c r="B95" s="38">
        <v>403</v>
      </c>
      <c r="C95" t="s">
        <v>994</v>
      </c>
      <c r="D95" s="38">
        <v>702</v>
      </c>
      <c r="E95" t="s">
        <v>993</v>
      </c>
      <c r="F95">
        <f>IF(OR(C95="C2",E95="C2"),1,0)</f>
        <v>1</v>
      </c>
      <c r="G95">
        <f>IF(AND(F95=1,Y95=1),1,0)</f>
        <v>0</v>
      </c>
      <c r="H95" s="20">
        <f>IF(OR(B95=401,D95=401),1,0)</f>
        <v>0</v>
      </c>
      <c r="I95" s="20">
        <f>IF(AND(H95=1,Y95=1),1,0)</f>
        <v>0</v>
      </c>
      <c r="J95">
        <f>IF(OR(B95=403,D95=403),1,0)</f>
        <v>1</v>
      </c>
      <c r="K95">
        <f>IF(AND(J95=1,Y95=1),1,0)</f>
        <v>0</v>
      </c>
      <c r="L95">
        <f>IF(OR(B95=602,D95=602),1,0)</f>
        <v>0</v>
      </c>
      <c r="M95">
        <f>IF(AND(L95=1,Y95=1),1,0)</f>
        <v>0</v>
      </c>
      <c r="N95" s="20">
        <f>IF(OR(B95=406,D95=406),1,0)</f>
        <v>0</v>
      </c>
      <c r="O95" s="20">
        <f>IF(AND(N95=1,Y95=1),1,0)</f>
        <v>0</v>
      </c>
      <c r="P95" s="20">
        <f>IF(OR(B95=1502,D95=1502),1,0)</f>
        <v>0</v>
      </c>
      <c r="Q95" s="20">
        <f>IF(AND(P95=1,Y95=1),1,0)</f>
        <v>0</v>
      </c>
      <c r="R95" s="20">
        <f>IF(OR(B95=1505,D95=1505),1,0)</f>
        <v>0</v>
      </c>
      <c r="S95" s="20">
        <f>IF(AND(R95=1,Y95=1),1,0)</f>
        <v>0</v>
      </c>
      <c r="T95" s="20">
        <f>IF(OR(B95=1602,D95=1602),1,0)</f>
        <v>0</v>
      </c>
      <c r="U95" s="20">
        <f>IF(AND(T95=1,Y95=1),1,0)</f>
        <v>0</v>
      </c>
      <c r="V95" s="38">
        <v>269</v>
      </c>
      <c r="W95" s="38">
        <v>4.7543483357110192</v>
      </c>
      <c r="X95" s="38">
        <v>1</v>
      </c>
      <c r="Y95" s="38">
        <v>0</v>
      </c>
      <c r="Z95" s="20">
        <f>IF(AND(C95="C2",E95="C2"),1,0)</f>
        <v>0</v>
      </c>
    </row>
    <row r="96" spans="1:26">
      <c r="A96" s="38" t="s">
        <v>82</v>
      </c>
      <c r="B96" s="38">
        <v>702</v>
      </c>
      <c r="C96" t="s">
        <v>993</v>
      </c>
      <c r="D96" s="38" t="s">
        <v>507</v>
      </c>
      <c r="E96" t="s">
        <v>993</v>
      </c>
      <c r="F96">
        <f>IF(OR(C96="C2",E96="C2"),1,0)</f>
        <v>0</v>
      </c>
      <c r="G96">
        <f>IF(AND(F96=1,Y96=1),1,0)</f>
        <v>0</v>
      </c>
      <c r="H96" s="20">
        <f>IF(OR(B96=401,D96=401),1,0)</f>
        <v>0</v>
      </c>
      <c r="I96" s="20">
        <f>IF(AND(H96=1,Y96=1),1,0)</f>
        <v>0</v>
      </c>
      <c r="J96">
        <f>IF(OR(B96=403,D96=403),1,0)</f>
        <v>0</v>
      </c>
      <c r="K96">
        <f>IF(AND(J96=1,Y96=1),1,0)</f>
        <v>0</v>
      </c>
      <c r="L96">
        <f>IF(OR(B96=602,D96=602),1,0)</f>
        <v>0</v>
      </c>
      <c r="M96">
        <f>IF(AND(L96=1,Y96=1),1,0)</f>
        <v>0</v>
      </c>
      <c r="N96" s="20">
        <f>IF(OR(B96=406,D96=406),1,0)</f>
        <v>0</v>
      </c>
      <c r="O96" s="20">
        <f>IF(AND(N96=1,Y96=1),1,0)</f>
        <v>0</v>
      </c>
      <c r="P96" s="20">
        <f>IF(OR(B96=1502,D96=1502),1,0)</f>
        <v>0</v>
      </c>
      <c r="Q96" s="20">
        <f>IF(AND(P96=1,Y96=1),1,0)</f>
        <v>0</v>
      </c>
      <c r="R96" s="20">
        <f>IF(OR(B96=1505,D96=1505),1,0)</f>
        <v>0</v>
      </c>
      <c r="S96" s="20">
        <f>IF(AND(R96=1,Y96=1),1,0)</f>
        <v>0</v>
      </c>
      <c r="T96" s="20">
        <f>IF(OR(B96=1602,D96=1602),1,0)</f>
        <v>0</v>
      </c>
      <c r="U96" s="20">
        <f>IF(AND(T96=1,Y96=1),1,0)</f>
        <v>0</v>
      </c>
      <c r="V96" s="38">
        <v>252</v>
      </c>
      <c r="W96" s="38">
        <v>4.0606978403536118</v>
      </c>
      <c r="X96" s="38">
        <v>1</v>
      </c>
      <c r="Y96" s="38">
        <v>0</v>
      </c>
      <c r="Z96" s="20">
        <f>IF(AND(C96="C2",E96="C2"),1,0)</f>
        <v>0</v>
      </c>
    </row>
    <row r="97" spans="1:26">
      <c r="A97" s="38" t="s">
        <v>83</v>
      </c>
      <c r="B97" s="38">
        <v>102</v>
      </c>
      <c r="C97" t="s">
        <v>993</v>
      </c>
      <c r="D97" s="38">
        <v>1502</v>
      </c>
      <c r="E97" t="s">
        <v>994</v>
      </c>
      <c r="F97">
        <f>IF(OR(C97="C2",E97="C2"),1,0)</f>
        <v>1</v>
      </c>
      <c r="G97">
        <f>IF(AND(F97=1,Y97=1),1,0)</f>
        <v>1</v>
      </c>
      <c r="H97" s="20">
        <f>IF(OR(B97=401,D97=401),1,0)</f>
        <v>0</v>
      </c>
      <c r="I97" s="20">
        <f>IF(AND(H97=1,Y97=1),1,0)</f>
        <v>0</v>
      </c>
      <c r="J97">
        <f>IF(OR(B97=403,D97=403),1,0)</f>
        <v>0</v>
      </c>
      <c r="K97">
        <f>IF(AND(J97=1,Y97=1),1,0)</f>
        <v>0</v>
      </c>
      <c r="L97">
        <f>IF(OR(B97=602,D97=602),1,0)</f>
        <v>0</v>
      </c>
      <c r="M97">
        <f>IF(AND(L97=1,Y97=1),1,0)</f>
        <v>0</v>
      </c>
      <c r="N97" s="20">
        <f>IF(OR(B97=406,D97=406),1,0)</f>
        <v>0</v>
      </c>
      <c r="O97" s="20">
        <f>IF(AND(N97=1,Y97=1),1,0)</f>
        <v>0</v>
      </c>
      <c r="P97" s="20">
        <f>IF(OR(B97=1502,D97=1502),1,0)</f>
        <v>1</v>
      </c>
      <c r="Q97" s="20">
        <f>IF(AND(P97=1,Y97=1),1,0)</f>
        <v>1</v>
      </c>
      <c r="R97" s="20">
        <f>IF(OR(B97=1505,D97=1505),1,0)</f>
        <v>0</v>
      </c>
      <c r="S97" s="20">
        <f>IF(AND(R97=1,Y97=1),1,0)</f>
        <v>0</v>
      </c>
      <c r="T97" s="20">
        <f>IF(OR(B97=1602,D97=1602),1,0)</f>
        <v>0</v>
      </c>
      <c r="U97" s="20">
        <f>IF(AND(T97=1,Y97=1),1,0)</f>
        <v>0</v>
      </c>
      <c r="V97" s="38">
        <v>101</v>
      </c>
      <c r="W97" s="38">
        <v>5.859138297294531</v>
      </c>
      <c r="X97" s="38">
        <v>1</v>
      </c>
      <c r="Y97" s="38">
        <v>1</v>
      </c>
      <c r="Z97" s="20">
        <f>IF(AND(C97="C2",E97="C2"),1,0)</f>
        <v>0</v>
      </c>
    </row>
    <row r="98" spans="1:26">
      <c r="A98" s="38" t="s">
        <v>84</v>
      </c>
      <c r="B98" s="38">
        <v>303</v>
      </c>
      <c r="C98" t="s">
        <v>993</v>
      </c>
      <c r="D98" s="38">
        <v>801</v>
      </c>
      <c r="E98" t="s">
        <v>993</v>
      </c>
      <c r="F98">
        <f>IF(OR(C98="C2",E98="C2"),1,0)</f>
        <v>0</v>
      </c>
      <c r="G98">
        <f>IF(AND(F98=1,Y98=1),1,0)</f>
        <v>0</v>
      </c>
      <c r="H98" s="20">
        <f>IF(OR(B98=401,D98=401),1,0)</f>
        <v>0</v>
      </c>
      <c r="I98" s="20">
        <f>IF(AND(H98=1,Y98=1),1,0)</f>
        <v>0</v>
      </c>
      <c r="J98">
        <f>IF(OR(B98=403,D98=403),1,0)</f>
        <v>0</v>
      </c>
      <c r="K98">
        <f>IF(AND(J98=1,Y98=1),1,0)</f>
        <v>0</v>
      </c>
      <c r="L98">
        <f>IF(OR(B98=602,D98=602),1,0)</f>
        <v>0</v>
      </c>
      <c r="M98">
        <f>IF(AND(L98=1,Y98=1),1,0)</f>
        <v>0</v>
      </c>
      <c r="N98" s="20">
        <f>IF(OR(B98=406,D98=406),1,0)</f>
        <v>0</v>
      </c>
      <c r="O98" s="20">
        <f>IF(AND(N98=1,Y98=1),1,0)</f>
        <v>0</v>
      </c>
      <c r="P98" s="20">
        <f>IF(OR(B98=1502,D98=1502),1,0)</f>
        <v>0</v>
      </c>
      <c r="Q98" s="20">
        <f>IF(AND(P98=1,Y98=1),1,0)</f>
        <v>0</v>
      </c>
      <c r="R98" s="20">
        <f>IF(OR(B98=1505,D98=1505),1,0)</f>
        <v>0</v>
      </c>
      <c r="S98" s="20">
        <f>IF(AND(R98=1,Y98=1),1,0)</f>
        <v>0</v>
      </c>
      <c r="T98" s="20">
        <f>IF(OR(B98=1602,D98=1602),1,0)</f>
        <v>0</v>
      </c>
      <c r="U98" s="20">
        <f>IF(AND(T98=1,Y98=1),1,0)</f>
        <v>0</v>
      </c>
      <c r="V98" s="38">
        <v>241</v>
      </c>
      <c r="W98" s="38">
        <v>5.0293837776852097</v>
      </c>
      <c r="X98" s="38">
        <v>1</v>
      </c>
      <c r="Y98" s="38">
        <v>0</v>
      </c>
      <c r="Z98" s="20">
        <f>IF(AND(C98="C2",E98="C2"),1,0)</f>
        <v>0</v>
      </c>
    </row>
    <row r="99" spans="1:26">
      <c r="A99" s="38" t="s">
        <v>85</v>
      </c>
      <c r="B99" s="38">
        <v>702</v>
      </c>
      <c r="C99" t="s">
        <v>993</v>
      </c>
      <c r="D99" s="38" t="s">
        <v>507</v>
      </c>
      <c r="E99" t="s">
        <v>993</v>
      </c>
      <c r="F99">
        <f>IF(OR(C99="C2",E99="C2"),1,0)</f>
        <v>0</v>
      </c>
      <c r="G99">
        <f>IF(AND(F99=1,Y99=1),1,0)</f>
        <v>0</v>
      </c>
      <c r="H99" s="20">
        <f>IF(OR(B99=401,D99=401),1,0)</f>
        <v>0</v>
      </c>
      <c r="I99" s="20">
        <f>IF(AND(H99=1,Y99=1),1,0)</f>
        <v>0</v>
      </c>
      <c r="J99">
        <f>IF(OR(B99=403,D99=403),1,0)</f>
        <v>0</v>
      </c>
      <c r="K99">
        <f>IF(AND(J99=1,Y99=1),1,0)</f>
        <v>0</v>
      </c>
      <c r="L99">
        <f>IF(OR(B99=602,D99=602),1,0)</f>
        <v>0</v>
      </c>
      <c r="M99">
        <f>IF(AND(L99=1,Y99=1),1,0)</f>
        <v>0</v>
      </c>
      <c r="N99" s="20">
        <f>IF(OR(B99=406,D99=406),1,0)</f>
        <v>0</v>
      </c>
      <c r="O99" s="20">
        <f>IF(AND(N99=1,Y99=1),1,0)</f>
        <v>0</v>
      </c>
      <c r="P99" s="20">
        <f>IF(OR(B99=1502,D99=1502),1,0)</f>
        <v>0</v>
      </c>
      <c r="Q99" s="20">
        <f>IF(AND(P99=1,Y99=1),1,0)</f>
        <v>0</v>
      </c>
      <c r="R99" s="20">
        <f>IF(OR(B99=1505,D99=1505),1,0)</f>
        <v>0</v>
      </c>
      <c r="S99" s="20">
        <f>IF(AND(R99=1,Y99=1),1,0)</f>
        <v>0</v>
      </c>
      <c r="T99" s="20">
        <f>IF(OR(B99=1602,D99=1602),1,0)</f>
        <v>0</v>
      </c>
      <c r="U99" s="20">
        <f>IF(AND(T99=1,Y99=1),1,0)</f>
        <v>0</v>
      </c>
      <c r="V99" s="38">
        <v>23</v>
      </c>
      <c r="W99" s="38">
        <v>4.9479236198317267</v>
      </c>
      <c r="X99" s="38">
        <v>1</v>
      </c>
      <c r="Y99" s="38">
        <v>0</v>
      </c>
      <c r="Z99" s="20">
        <f>IF(AND(C99="C2",E99="C2"),1,0)</f>
        <v>0</v>
      </c>
    </row>
    <row r="100" spans="1:26">
      <c r="A100" s="38" t="s">
        <v>86</v>
      </c>
      <c r="B100" s="38">
        <v>303</v>
      </c>
      <c r="C100" t="s">
        <v>993</v>
      </c>
      <c r="D100" s="38">
        <v>304</v>
      </c>
      <c r="E100" t="s">
        <v>993</v>
      </c>
      <c r="F100">
        <f>IF(OR(C100="C2",E100="C2"),1,0)</f>
        <v>0</v>
      </c>
      <c r="G100">
        <f>IF(AND(F100=1,Y100=1),1,0)</f>
        <v>0</v>
      </c>
      <c r="H100" s="20">
        <f>IF(OR(B100=401,D100=401),1,0)</f>
        <v>0</v>
      </c>
      <c r="I100" s="20">
        <f>IF(AND(H100=1,Y100=1),1,0)</f>
        <v>0</v>
      </c>
      <c r="J100">
        <f>IF(OR(B100=403,D100=403),1,0)</f>
        <v>0</v>
      </c>
      <c r="K100">
        <f>IF(AND(J100=1,Y100=1),1,0)</f>
        <v>0</v>
      </c>
      <c r="L100">
        <f>IF(OR(B100=602,D100=602),1,0)</f>
        <v>0</v>
      </c>
      <c r="M100">
        <f>IF(AND(L100=1,Y100=1),1,0)</f>
        <v>0</v>
      </c>
      <c r="N100" s="20">
        <f>IF(OR(B100=406,D100=406),1,0)</f>
        <v>0</v>
      </c>
      <c r="O100" s="20">
        <f>IF(AND(N100=1,Y100=1),1,0)</f>
        <v>0</v>
      </c>
      <c r="P100" s="20">
        <f>IF(OR(B100=1502,D100=1502),1,0)</f>
        <v>0</v>
      </c>
      <c r="Q100" s="20">
        <f>IF(AND(P100=1,Y100=1),1,0)</f>
        <v>0</v>
      </c>
      <c r="R100" s="20">
        <f>IF(OR(B100=1505,D100=1505),1,0)</f>
        <v>0</v>
      </c>
      <c r="S100" s="20">
        <f>IF(AND(R100=1,Y100=1),1,0)</f>
        <v>0</v>
      </c>
      <c r="T100" s="20">
        <f>IF(OR(B100=1602,D100=1602),1,0)</f>
        <v>0</v>
      </c>
      <c r="U100" s="20">
        <f>IF(AND(T100=1,Y100=1),1,0)</f>
        <v>0</v>
      </c>
      <c r="V100" s="38">
        <v>140</v>
      </c>
      <c r="W100" s="38">
        <v>4.860338006570994</v>
      </c>
      <c r="X100" s="38">
        <v>1</v>
      </c>
      <c r="Y100" s="38">
        <v>1</v>
      </c>
      <c r="Z100" s="20">
        <f>IF(AND(C100="C2",E100="C2"),1,0)</f>
        <v>0</v>
      </c>
    </row>
    <row r="101" spans="1:26">
      <c r="A101" s="38" t="s">
        <v>87</v>
      </c>
      <c r="B101" s="38">
        <v>702</v>
      </c>
      <c r="C101" t="s">
        <v>993</v>
      </c>
      <c r="D101" s="38">
        <v>801</v>
      </c>
      <c r="E101" t="s">
        <v>993</v>
      </c>
      <c r="F101">
        <f>IF(OR(C101="C2",E101="C2"),1,0)</f>
        <v>0</v>
      </c>
      <c r="G101">
        <f>IF(AND(F101=1,Y101=1),1,0)</f>
        <v>0</v>
      </c>
      <c r="H101" s="20">
        <f>IF(OR(B101=401,D101=401),1,0)</f>
        <v>0</v>
      </c>
      <c r="I101" s="20">
        <f>IF(AND(H101=1,Y101=1),1,0)</f>
        <v>0</v>
      </c>
      <c r="J101">
        <f>IF(OR(B101=403,D101=403),1,0)</f>
        <v>0</v>
      </c>
      <c r="K101">
        <f>IF(AND(J101=1,Y101=1),1,0)</f>
        <v>0</v>
      </c>
      <c r="L101">
        <f>IF(OR(B101=602,D101=602),1,0)</f>
        <v>0</v>
      </c>
      <c r="M101">
        <f>IF(AND(L101=1,Y101=1),1,0)</f>
        <v>0</v>
      </c>
      <c r="N101" s="20">
        <f>IF(OR(B101=406,D101=406),1,0)</f>
        <v>0</v>
      </c>
      <c r="O101" s="20">
        <f>IF(AND(N101=1,Y101=1),1,0)</f>
        <v>0</v>
      </c>
      <c r="P101" s="20">
        <f>IF(OR(B101=1502,D101=1502),1,0)</f>
        <v>0</v>
      </c>
      <c r="Q101" s="20">
        <f>IF(AND(P101=1,Y101=1),1,0)</f>
        <v>0</v>
      </c>
      <c r="R101" s="20">
        <f>IF(OR(B101=1505,D101=1505),1,0)</f>
        <v>0</v>
      </c>
      <c r="S101" s="20">
        <f>IF(AND(R101=1,Y101=1),1,0)</f>
        <v>0</v>
      </c>
      <c r="T101" s="20">
        <f>IF(OR(B101=1602,D101=1602),1,0)</f>
        <v>0</v>
      </c>
      <c r="U101" s="20">
        <f>IF(AND(T101=1,Y101=1),1,0)</f>
        <v>0</v>
      </c>
      <c r="V101" s="38">
        <v>371</v>
      </c>
      <c r="W101" s="38">
        <v>3.7589118923979736</v>
      </c>
      <c r="X101" s="38">
        <v>1</v>
      </c>
      <c r="Y101" s="38">
        <v>0</v>
      </c>
      <c r="Z101" s="20">
        <f>IF(AND(C101="C2",E101="C2"),1,0)</f>
        <v>0</v>
      </c>
    </row>
    <row r="102" spans="1:26">
      <c r="A102" s="38" t="s">
        <v>88</v>
      </c>
      <c r="B102" s="38">
        <v>304</v>
      </c>
      <c r="C102" t="s">
        <v>993</v>
      </c>
      <c r="D102" s="38">
        <v>403</v>
      </c>
      <c r="E102" t="s">
        <v>994</v>
      </c>
      <c r="F102">
        <f>IF(OR(C102="C2",E102="C2"),1,0)</f>
        <v>1</v>
      </c>
      <c r="G102">
        <f>IF(AND(F102=1,Y102=1),1,0)</f>
        <v>1</v>
      </c>
      <c r="H102" s="20">
        <f>IF(OR(B102=401,D102=401),1,0)</f>
        <v>0</v>
      </c>
      <c r="I102" s="20">
        <f>IF(AND(H102=1,Y102=1),1,0)</f>
        <v>0</v>
      </c>
      <c r="J102">
        <f>IF(OR(B102=403,D102=403),1,0)</f>
        <v>1</v>
      </c>
      <c r="K102">
        <f>IF(AND(J102=1,Y102=1),1,0)</f>
        <v>1</v>
      </c>
      <c r="L102">
        <f>IF(OR(B102=602,D102=602),1,0)</f>
        <v>0</v>
      </c>
      <c r="M102">
        <f>IF(AND(L102=1,Y102=1),1,0)</f>
        <v>0</v>
      </c>
      <c r="N102" s="20">
        <f>IF(OR(B102=406,D102=406),1,0)</f>
        <v>0</v>
      </c>
      <c r="O102" s="20">
        <f>IF(AND(N102=1,Y102=1),1,0)</f>
        <v>0</v>
      </c>
      <c r="P102" s="20">
        <f>IF(OR(B102=1502,D102=1502),1,0)</f>
        <v>0</v>
      </c>
      <c r="Q102" s="20">
        <f>IF(AND(P102=1,Y102=1),1,0)</f>
        <v>0</v>
      </c>
      <c r="R102" s="20">
        <f>IF(OR(B102=1505,D102=1505),1,0)</f>
        <v>0</v>
      </c>
      <c r="S102" s="20">
        <f>IF(AND(R102=1,Y102=1),1,0)</f>
        <v>0</v>
      </c>
      <c r="T102" s="20">
        <f>IF(OR(B102=1602,D102=1602),1,0)</f>
        <v>0</v>
      </c>
      <c r="U102" s="20">
        <f>IF(AND(T102=1,Y102=1),1,0)</f>
        <v>0</v>
      </c>
      <c r="V102" s="38">
        <v>41</v>
      </c>
      <c r="W102" s="38">
        <v>4.2329961103921541</v>
      </c>
      <c r="X102" s="38">
        <v>1</v>
      </c>
      <c r="Y102" s="38">
        <v>1</v>
      </c>
      <c r="Z102" s="20">
        <f>IF(AND(C102="C2",E102="C2"),1,0)</f>
        <v>0</v>
      </c>
    </row>
    <row r="103" spans="1:26">
      <c r="A103" s="38" t="s">
        <v>89</v>
      </c>
      <c r="B103" s="38">
        <v>102</v>
      </c>
      <c r="C103" t="s">
        <v>993</v>
      </c>
      <c r="D103" s="38" t="s">
        <v>507</v>
      </c>
      <c r="E103" t="s">
        <v>993</v>
      </c>
      <c r="F103">
        <f>IF(OR(C103="C2",E103="C2"),1,0)</f>
        <v>0</v>
      </c>
      <c r="G103">
        <f>IF(AND(F103=1,Y103=1),1,0)</f>
        <v>0</v>
      </c>
      <c r="H103" s="20">
        <f>IF(OR(B103=401,D103=401),1,0)</f>
        <v>0</v>
      </c>
      <c r="I103" s="20">
        <f>IF(AND(H103=1,Y103=1),1,0)</f>
        <v>0</v>
      </c>
      <c r="J103">
        <f>IF(OR(B103=403,D103=403),1,0)</f>
        <v>0</v>
      </c>
      <c r="K103">
        <f>IF(AND(J103=1,Y103=1),1,0)</f>
        <v>0</v>
      </c>
      <c r="L103">
        <f>IF(OR(B103=602,D103=602),1,0)</f>
        <v>0</v>
      </c>
      <c r="M103">
        <f>IF(AND(L103=1,Y103=1),1,0)</f>
        <v>0</v>
      </c>
      <c r="N103" s="20">
        <f>IF(OR(B103=406,D103=406),1,0)</f>
        <v>0</v>
      </c>
      <c r="O103" s="20">
        <f>IF(AND(N103=1,Y103=1),1,0)</f>
        <v>0</v>
      </c>
      <c r="P103" s="20">
        <f>IF(OR(B103=1502,D103=1502),1,0)</f>
        <v>0</v>
      </c>
      <c r="Q103" s="20">
        <f>IF(AND(P103=1,Y103=1),1,0)</f>
        <v>0</v>
      </c>
      <c r="R103" s="20">
        <f>IF(OR(B103=1505,D103=1505),1,0)</f>
        <v>0</v>
      </c>
      <c r="S103" s="20">
        <f>IF(AND(R103=1,Y103=1),1,0)</f>
        <v>0</v>
      </c>
      <c r="T103" s="20">
        <f>IF(OR(B103=1602,D103=1602),1,0)</f>
        <v>0</v>
      </c>
      <c r="U103" s="20">
        <f>IF(AND(T103=1,Y103=1),1,0)</f>
        <v>0</v>
      </c>
      <c r="V103" s="38">
        <v>181</v>
      </c>
      <c r="W103" s="38">
        <v>3.8727388274726686</v>
      </c>
      <c r="X103" s="38">
        <v>1</v>
      </c>
      <c r="Y103" s="38">
        <v>0</v>
      </c>
      <c r="Z103" s="20">
        <f>IF(AND(C103="C2",E103="C2"),1,0)</f>
        <v>0</v>
      </c>
    </row>
    <row r="104" spans="1:26">
      <c r="A104" s="38" t="s">
        <v>90</v>
      </c>
      <c r="B104" s="38">
        <v>401</v>
      </c>
      <c r="C104" t="s">
        <v>994</v>
      </c>
      <c r="D104" s="38">
        <v>702</v>
      </c>
      <c r="E104" t="s">
        <v>993</v>
      </c>
      <c r="F104">
        <f>IF(OR(C104="C2",E104="C2"),1,0)</f>
        <v>1</v>
      </c>
      <c r="G104">
        <f>IF(AND(F104=1,Y104=1),1,0)</f>
        <v>0</v>
      </c>
      <c r="H104" s="20">
        <f>IF(OR(B104=401,D104=401),1,0)</f>
        <v>1</v>
      </c>
      <c r="I104" s="20">
        <f>IF(AND(H104=1,Y104=1),1,0)</f>
        <v>0</v>
      </c>
      <c r="J104">
        <f>IF(OR(B104=403,D104=403),1,0)</f>
        <v>0</v>
      </c>
      <c r="K104">
        <f>IF(AND(J104=1,Y104=1),1,0)</f>
        <v>0</v>
      </c>
      <c r="L104">
        <f>IF(OR(B104=602,D104=602),1,0)</f>
        <v>0</v>
      </c>
      <c r="M104">
        <f>IF(AND(L104=1,Y104=1),1,0)</f>
        <v>0</v>
      </c>
      <c r="N104" s="20">
        <f>IF(OR(B104=406,D104=406),1,0)</f>
        <v>0</v>
      </c>
      <c r="O104" s="20">
        <f>IF(AND(N104=1,Y104=1),1,0)</f>
        <v>0</v>
      </c>
      <c r="P104" s="20">
        <f>IF(OR(B104=1502,D104=1502),1,0)</f>
        <v>0</v>
      </c>
      <c r="Q104" s="20">
        <f>IF(AND(P104=1,Y104=1),1,0)</f>
        <v>0</v>
      </c>
      <c r="R104" s="20">
        <f>IF(OR(B104=1505,D104=1505),1,0)</f>
        <v>0</v>
      </c>
      <c r="S104" s="20">
        <f>IF(AND(R104=1,Y104=1),1,0)</f>
        <v>0</v>
      </c>
      <c r="T104" s="20">
        <f>IF(OR(B104=1602,D104=1602),1,0)</f>
        <v>0</v>
      </c>
      <c r="U104" s="20">
        <f>IF(AND(T104=1,Y104=1),1,0)</f>
        <v>0</v>
      </c>
      <c r="V104" s="38">
        <v>9</v>
      </c>
      <c r="W104" s="38">
        <v>5.7259116322950483</v>
      </c>
      <c r="X104" s="38">
        <v>1</v>
      </c>
      <c r="Y104" s="38">
        <v>0</v>
      </c>
      <c r="Z104" s="20">
        <f>IF(AND(C104="C2",E104="C2"),1,0)</f>
        <v>0</v>
      </c>
    </row>
    <row r="105" spans="1:26">
      <c r="A105" s="38" t="s">
        <v>91</v>
      </c>
      <c r="B105" s="38">
        <v>702</v>
      </c>
      <c r="C105" t="s">
        <v>993</v>
      </c>
      <c r="D105" s="38">
        <v>1505</v>
      </c>
      <c r="E105" t="s">
        <v>994</v>
      </c>
      <c r="F105">
        <f>IF(OR(C105="C2",E105="C2"),1,0)</f>
        <v>1</v>
      </c>
      <c r="G105">
        <f>IF(AND(F105=1,Y105=1),1,0)</f>
        <v>0</v>
      </c>
      <c r="H105" s="20">
        <f>IF(OR(B105=401,D105=401),1,0)</f>
        <v>0</v>
      </c>
      <c r="I105" s="20">
        <f>IF(AND(H105=1,Y105=1),1,0)</f>
        <v>0</v>
      </c>
      <c r="J105">
        <f>IF(OR(B105=403,D105=403),1,0)</f>
        <v>0</v>
      </c>
      <c r="K105">
        <f>IF(AND(J105=1,Y105=1),1,0)</f>
        <v>0</v>
      </c>
      <c r="L105">
        <f>IF(OR(B105=602,D105=602),1,0)</f>
        <v>0</v>
      </c>
      <c r="M105">
        <f>IF(AND(L105=1,Y105=1),1,0)</f>
        <v>0</v>
      </c>
      <c r="N105" s="20">
        <f>IF(OR(B105=406,D105=406),1,0)</f>
        <v>0</v>
      </c>
      <c r="O105" s="20">
        <f>IF(AND(N105=1,Y105=1),1,0)</f>
        <v>0</v>
      </c>
      <c r="P105" s="20">
        <f>IF(OR(B105=1502,D105=1502),1,0)</f>
        <v>0</v>
      </c>
      <c r="Q105" s="20">
        <f>IF(AND(P105=1,Y105=1),1,0)</f>
        <v>0</v>
      </c>
      <c r="R105" s="20">
        <f>IF(OR(B105=1505,D105=1505),1,0)</f>
        <v>1</v>
      </c>
      <c r="S105" s="20">
        <f>IF(AND(R105=1,Y105=1),1,0)</f>
        <v>0</v>
      </c>
      <c r="T105" s="20">
        <f>IF(OR(B105=1602,D105=1602),1,0)</f>
        <v>0</v>
      </c>
      <c r="U105" s="20">
        <f>IF(AND(T105=1,Y105=1),1,0)</f>
        <v>0</v>
      </c>
      <c r="V105" s="38">
        <v>53</v>
      </c>
      <c r="W105" s="38">
        <v>6.2013971243204518</v>
      </c>
      <c r="X105" s="38">
        <v>1</v>
      </c>
      <c r="Y105" s="38">
        <v>0</v>
      </c>
      <c r="Z105" s="20">
        <f>IF(AND(C105="C2",E105="C2"),1,0)</f>
        <v>0</v>
      </c>
    </row>
    <row r="106" spans="1:26">
      <c r="A106" s="38" t="s">
        <v>92</v>
      </c>
      <c r="B106" s="38">
        <v>304</v>
      </c>
      <c r="C106" t="s">
        <v>993</v>
      </c>
      <c r="D106" s="38">
        <v>702</v>
      </c>
      <c r="E106" t="s">
        <v>993</v>
      </c>
      <c r="F106">
        <f>IF(OR(C106="C2",E106="C2"),1,0)</f>
        <v>0</v>
      </c>
      <c r="G106">
        <f>IF(AND(F106=1,Y106=1),1,0)</f>
        <v>0</v>
      </c>
      <c r="H106" s="20">
        <f>IF(OR(B106=401,D106=401),1,0)</f>
        <v>0</v>
      </c>
      <c r="I106" s="20">
        <f>IF(AND(H106=1,Y106=1),1,0)</f>
        <v>0</v>
      </c>
      <c r="J106">
        <f>IF(OR(B106=403,D106=403),1,0)</f>
        <v>0</v>
      </c>
      <c r="K106">
        <f>IF(AND(J106=1,Y106=1),1,0)</f>
        <v>0</v>
      </c>
      <c r="L106">
        <f>IF(OR(B106=602,D106=602),1,0)</f>
        <v>0</v>
      </c>
      <c r="M106">
        <f>IF(AND(L106=1,Y106=1),1,0)</f>
        <v>0</v>
      </c>
      <c r="N106" s="20">
        <f>IF(OR(B106=406,D106=406),1,0)</f>
        <v>0</v>
      </c>
      <c r="O106" s="20">
        <f>IF(AND(N106=1,Y106=1),1,0)</f>
        <v>0</v>
      </c>
      <c r="P106" s="20">
        <f>IF(OR(B106=1502,D106=1502),1,0)</f>
        <v>0</v>
      </c>
      <c r="Q106" s="20">
        <f>IF(AND(P106=1,Y106=1),1,0)</f>
        <v>0</v>
      </c>
      <c r="R106" s="20">
        <f>IF(OR(B106=1505,D106=1505),1,0)</f>
        <v>0</v>
      </c>
      <c r="S106" s="20">
        <f>IF(AND(R106=1,Y106=1),1,0)</f>
        <v>0</v>
      </c>
      <c r="T106" s="20">
        <f>IF(OR(B106=1602,D106=1602),1,0)</f>
        <v>0</v>
      </c>
      <c r="U106" s="20">
        <f>IF(AND(T106=1,Y106=1),1,0)</f>
        <v>0</v>
      </c>
      <c r="V106" s="38">
        <v>654</v>
      </c>
      <c r="W106" s="38">
        <v>3.4132997640812519</v>
      </c>
      <c r="X106" s="38">
        <v>1</v>
      </c>
      <c r="Y106" s="38">
        <v>0</v>
      </c>
      <c r="Z106" s="20">
        <f>IF(AND(C106="C2",E106="C2"),1,0)</f>
        <v>0</v>
      </c>
    </row>
    <row r="107" spans="1:26">
      <c r="A107" s="38" t="s">
        <v>93</v>
      </c>
      <c r="B107" s="38">
        <v>102</v>
      </c>
      <c r="C107" t="s">
        <v>993</v>
      </c>
      <c r="D107" s="38">
        <v>701</v>
      </c>
      <c r="E107" t="s">
        <v>993</v>
      </c>
      <c r="F107">
        <f>IF(OR(C107="C2",E107="C2"),1,0)</f>
        <v>0</v>
      </c>
      <c r="G107">
        <f>IF(AND(F107=1,Y107=1),1,0)</f>
        <v>0</v>
      </c>
      <c r="H107" s="20">
        <f>IF(OR(B107=401,D107=401),1,0)</f>
        <v>0</v>
      </c>
      <c r="I107" s="20">
        <f>IF(AND(H107=1,Y107=1),1,0)</f>
        <v>0</v>
      </c>
      <c r="J107">
        <f>IF(OR(B107=403,D107=403),1,0)</f>
        <v>0</v>
      </c>
      <c r="K107">
        <f>IF(AND(J107=1,Y107=1),1,0)</f>
        <v>0</v>
      </c>
      <c r="L107">
        <f>IF(OR(B107=602,D107=602),1,0)</f>
        <v>0</v>
      </c>
      <c r="M107">
        <f>IF(AND(L107=1,Y107=1),1,0)</f>
        <v>0</v>
      </c>
      <c r="N107" s="20">
        <f>IF(OR(B107=406,D107=406),1,0)</f>
        <v>0</v>
      </c>
      <c r="O107" s="20">
        <f>IF(AND(N107=1,Y107=1),1,0)</f>
        <v>0</v>
      </c>
      <c r="P107" s="20">
        <f>IF(OR(B107=1502,D107=1502),1,0)</f>
        <v>0</v>
      </c>
      <c r="Q107" s="20">
        <f>IF(AND(P107=1,Y107=1),1,0)</f>
        <v>0</v>
      </c>
      <c r="R107" s="20">
        <f>IF(OR(B107=1505,D107=1505),1,0)</f>
        <v>0</v>
      </c>
      <c r="S107" s="20">
        <f>IF(AND(R107=1,Y107=1),1,0)</f>
        <v>0</v>
      </c>
      <c r="T107" s="20">
        <f>IF(OR(B107=1602,D107=1602),1,0)</f>
        <v>0</v>
      </c>
      <c r="U107" s="20">
        <f>IF(AND(T107=1,Y107=1),1,0)</f>
        <v>0</v>
      </c>
      <c r="V107" s="38">
        <v>490</v>
      </c>
      <c r="W107" s="38">
        <v>4.4409090820652173</v>
      </c>
      <c r="X107" s="38">
        <v>1</v>
      </c>
      <c r="Y107" s="38">
        <v>0</v>
      </c>
      <c r="Z107" s="20">
        <f>IF(AND(C107="C2",E107="C2"),1,0)</f>
        <v>0</v>
      </c>
    </row>
    <row r="108" spans="1:26">
      <c r="A108" s="38" t="s">
        <v>94</v>
      </c>
      <c r="B108" s="38">
        <v>702</v>
      </c>
      <c r="C108" t="s">
        <v>993</v>
      </c>
      <c r="D108" s="38">
        <v>801</v>
      </c>
      <c r="E108" t="s">
        <v>993</v>
      </c>
      <c r="F108">
        <f>IF(OR(C108="C2",E108="C2"),1,0)</f>
        <v>0</v>
      </c>
      <c r="G108">
        <f>IF(AND(F108=1,Y108=1),1,0)</f>
        <v>0</v>
      </c>
      <c r="H108" s="20">
        <f>IF(OR(B108=401,D108=401),1,0)</f>
        <v>0</v>
      </c>
      <c r="I108" s="20">
        <f>IF(AND(H108=1,Y108=1),1,0)</f>
        <v>0</v>
      </c>
      <c r="J108">
        <f>IF(OR(B108=403,D108=403),1,0)</f>
        <v>0</v>
      </c>
      <c r="K108">
        <f>IF(AND(J108=1,Y108=1),1,0)</f>
        <v>0</v>
      </c>
      <c r="L108">
        <f>IF(OR(B108=602,D108=602),1,0)</f>
        <v>0</v>
      </c>
      <c r="M108">
        <f>IF(AND(L108=1,Y108=1),1,0)</f>
        <v>0</v>
      </c>
      <c r="N108" s="20">
        <f>IF(OR(B108=406,D108=406),1,0)</f>
        <v>0</v>
      </c>
      <c r="O108" s="20">
        <f>IF(AND(N108=1,Y108=1),1,0)</f>
        <v>0</v>
      </c>
      <c r="P108" s="20">
        <f>IF(OR(B108=1502,D108=1502),1,0)</f>
        <v>0</v>
      </c>
      <c r="Q108" s="20">
        <f>IF(AND(P108=1,Y108=1),1,0)</f>
        <v>0</v>
      </c>
      <c r="R108" s="20">
        <f>IF(OR(B108=1505,D108=1505),1,0)</f>
        <v>0</v>
      </c>
      <c r="S108" s="20">
        <f>IF(AND(R108=1,Y108=1),1,0)</f>
        <v>0</v>
      </c>
      <c r="T108" s="20">
        <f>IF(OR(B108=1602,D108=1602),1,0)</f>
        <v>0</v>
      </c>
      <c r="U108" s="20">
        <f>IF(AND(T108=1,Y108=1),1,0)</f>
        <v>0</v>
      </c>
      <c r="V108" s="38">
        <v>893</v>
      </c>
      <c r="W108" s="38">
        <v>1.9370161074648142</v>
      </c>
      <c r="X108" s="38">
        <v>1</v>
      </c>
      <c r="Y108" s="38">
        <v>1</v>
      </c>
      <c r="Z108" s="20">
        <f>IF(AND(C108="C2",E108="C2"),1,0)</f>
        <v>0</v>
      </c>
    </row>
    <row r="109" spans="1:26">
      <c r="A109" s="38" t="s">
        <v>95</v>
      </c>
      <c r="B109" s="38">
        <v>303</v>
      </c>
      <c r="C109" t="s">
        <v>993</v>
      </c>
      <c r="D109" s="38">
        <v>801</v>
      </c>
      <c r="E109" t="s">
        <v>993</v>
      </c>
      <c r="F109">
        <f>IF(OR(C109="C2",E109="C2"),1,0)</f>
        <v>0</v>
      </c>
      <c r="G109">
        <f>IF(AND(F109=1,Y109=1),1,0)</f>
        <v>0</v>
      </c>
      <c r="H109" s="20">
        <f>IF(OR(B109=401,D109=401),1,0)</f>
        <v>0</v>
      </c>
      <c r="I109" s="20">
        <f>IF(AND(H109=1,Y109=1),1,0)</f>
        <v>0</v>
      </c>
      <c r="J109">
        <f>IF(OR(B109=403,D109=403),1,0)</f>
        <v>0</v>
      </c>
      <c r="K109">
        <f>IF(AND(J109=1,Y109=1),1,0)</f>
        <v>0</v>
      </c>
      <c r="L109">
        <f>IF(OR(B109=602,D109=602),1,0)</f>
        <v>0</v>
      </c>
      <c r="M109">
        <f>IF(AND(L109=1,Y109=1),1,0)</f>
        <v>0</v>
      </c>
      <c r="N109" s="20">
        <f>IF(OR(B109=406,D109=406),1,0)</f>
        <v>0</v>
      </c>
      <c r="O109" s="20">
        <f>IF(AND(N109=1,Y109=1),1,0)</f>
        <v>0</v>
      </c>
      <c r="P109" s="20">
        <f>IF(OR(B109=1502,D109=1502),1,0)</f>
        <v>0</v>
      </c>
      <c r="Q109" s="20">
        <f>IF(AND(P109=1,Y109=1),1,0)</f>
        <v>0</v>
      </c>
      <c r="R109" s="20">
        <f>IF(OR(B109=1505,D109=1505),1,0)</f>
        <v>0</v>
      </c>
      <c r="S109" s="20">
        <f>IF(AND(R109=1,Y109=1),1,0)</f>
        <v>0</v>
      </c>
      <c r="T109" s="20">
        <f>IF(OR(B109=1602,D109=1602),1,0)</f>
        <v>0</v>
      </c>
      <c r="U109" s="20">
        <f>IF(AND(T109=1,Y109=1),1,0)</f>
        <v>0</v>
      </c>
      <c r="V109" s="38">
        <v>43</v>
      </c>
      <c r="W109" s="38">
        <v>6.1931245983544612</v>
      </c>
      <c r="X109" s="38">
        <v>1</v>
      </c>
      <c r="Y109" s="38">
        <v>0</v>
      </c>
      <c r="Z109" s="20">
        <f>IF(AND(C109="C2",E109="C2"),1,0)</f>
        <v>0</v>
      </c>
    </row>
    <row r="110" spans="1:26">
      <c r="A110" s="38" t="s">
        <v>96</v>
      </c>
      <c r="B110" s="38">
        <v>403</v>
      </c>
      <c r="C110" t="s">
        <v>994</v>
      </c>
      <c r="D110" s="38">
        <v>702</v>
      </c>
      <c r="E110" t="s">
        <v>993</v>
      </c>
      <c r="F110">
        <f>IF(OR(C110="C2",E110="C2"),1,0)</f>
        <v>1</v>
      </c>
      <c r="G110">
        <f>IF(AND(F110=1,Y110=1),1,0)</f>
        <v>0</v>
      </c>
      <c r="H110" s="20">
        <f>IF(OR(B110=401,D110=401),1,0)</f>
        <v>0</v>
      </c>
      <c r="I110" s="20">
        <f>IF(AND(H110=1,Y110=1),1,0)</f>
        <v>0</v>
      </c>
      <c r="J110">
        <f>IF(OR(B110=403,D110=403),1,0)</f>
        <v>1</v>
      </c>
      <c r="K110">
        <f>IF(AND(J110=1,Y110=1),1,0)</f>
        <v>0</v>
      </c>
      <c r="L110">
        <f>IF(OR(B110=602,D110=602),1,0)</f>
        <v>0</v>
      </c>
      <c r="M110">
        <f>IF(AND(L110=1,Y110=1),1,0)</f>
        <v>0</v>
      </c>
      <c r="N110" s="20">
        <f>IF(OR(B110=406,D110=406),1,0)</f>
        <v>0</v>
      </c>
      <c r="O110" s="20">
        <f>IF(AND(N110=1,Y110=1),1,0)</f>
        <v>0</v>
      </c>
      <c r="P110" s="20">
        <f>IF(OR(B110=1502,D110=1502),1,0)</f>
        <v>0</v>
      </c>
      <c r="Q110" s="20">
        <f>IF(AND(P110=1,Y110=1),1,0)</f>
        <v>0</v>
      </c>
      <c r="R110" s="20">
        <f>IF(OR(B110=1505,D110=1505),1,0)</f>
        <v>0</v>
      </c>
      <c r="S110" s="20">
        <f>IF(AND(R110=1,Y110=1),1,0)</f>
        <v>0</v>
      </c>
      <c r="T110" s="20">
        <f>IF(OR(B110=1602,D110=1602),1,0)</f>
        <v>0</v>
      </c>
      <c r="U110" s="20">
        <f>IF(AND(T110=1,Y110=1),1,0)</f>
        <v>0</v>
      </c>
      <c r="V110" s="38">
        <v>395</v>
      </c>
      <c r="W110" s="38">
        <v>5.204119982655925</v>
      </c>
      <c r="X110" s="38">
        <v>1</v>
      </c>
      <c r="Y110" s="38">
        <v>0</v>
      </c>
      <c r="Z110" s="20">
        <f>IF(AND(C110="C2",E110="C2"),1,0)</f>
        <v>0</v>
      </c>
    </row>
    <row r="111" spans="1:26">
      <c r="A111" s="38" t="s">
        <v>97</v>
      </c>
      <c r="B111" s="38">
        <v>702</v>
      </c>
      <c r="C111" t="s">
        <v>993</v>
      </c>
      <c r="D111" s="38" t="s">
        <v>507</v>
      </c>
      <c r="E111" t="s">
        <v>993</v>
      </c>
      <c r="F111">
        <f>IF(OR(C111="C2",E111="C2"),1,0)</f>
        <v>0</v>
      </c>
      <c r="G111">
        <f>IF(AND(F111=1,Y111=1),1,0)</f>
        <v>0</v>
      </c>
      <c r="H111" s="20">
        <f>IF(OR(B111=401,D111=401),1,0)</f>
        <v>0</v>
      </c>
      <c r="I111" s="20">
        <f>IF(AND(H111=1,Y111=1),1,0)</f>
        <v>0</v>
      </c>
      <c r="J111">
        <f>IF(OR(B111=403,D111=403),1,0)</f>
        <v>0</v>
      </c>
      <c r="K111">
        <f>IF(AND(J111=1,Y111=1),1,0)</f>
        <v>0</v>
      </c>
      <c r="L111">
        <f>IF(OR(B111=602,D111=602),1,0)</f>
        <v>0</v>
      </c>
      <c r="M111">
        <f>IF(AND(L111=1,Y111=1),1,0)</f>
        <v>0</v>
      </c>
      <c r="N111" s="20">
        <f>IF(OR(B111=406,D111=406),1,0)</f>
        <v>0</v>
      </c>
      <c r="O111" s="20">
        <f>IF(AND(N111=1,Y111=1),1,0)</f>
        <v>0</v>
      </c>
      <c r="P111" s="20">
        <f>IF(OR(B111=1502,D111=1502),1,0)</f>
        <v>0</v>
      </c>
      <c r="Q111" s="20">
        <f>IF(AND(P111=1,Y111=1),1,0)</f>
        <v>0</v>
      </c>
      <c r="R111" s="20">
        <f>IF(OR(B111=1505,D111=1505),1,0)</f>
        <v>0</v>
      </c>
      <c r="S111" s="20">
        <f>IF(AND(R111=1,Y111=1),1,0)</f>
        <v>0</v>
      </c>
      <c r="T111" s="20">
        <f>IF(OR(B111=1602,D111=1602),1,0)</f>
        <v>0</v>
      </c>
      <c r="U111" s="20">
        <f>IF(AND(T111=1,Y111=1),1,0)</f>
        <v>0</v>
      </c>
      <c r="V111" s="38">
        <v>483</v>
      </c>
      <c r="W111" s="38">
        <v>4.2504200023088936</v>
      </c>
      <c r="X111" s="38">
        <v>1</v>
      </c>
      <c r="Y111" s="38">
        <v>0</v>
      </c>
      <c r="Z111" s="20">
        <f>IF(AND(C111="C2",E111="C2"),1,0)</f>
        <v>0</v>
      </c>
    </row>
    <row r="112" spans="1:26">
      <c r="A112" s="38" t="s">
        <v>98</v>
      </c>
      <c r="B112" s="38">
        <v>302</v>
      </c>
      <c r="C112" t="s">
        <v>993</v>
      </c>
      <c r="D112" s="38">
        <v>702</v>
      </c>
      <c r="E112" t="s">
        <v>993</v>
      </c>
      <c r="F112">
        <f>IF(OR(C112="C2",E112="C2"),1,0)</f>
        <v>0</v>
      </c>
      <c r="G112">
        <f>IF(AND(F112=1,Y112=1),1,0)</f>
        <v>0</v>
      </c>
      <c r="H112" s="20">
        <f>IF(OR(B112=401,D112=401),1,0)</f>
        <v>0</v>
      </c>
      <c r="I112" s="20">
        <f>IF(AND(H112=1,Y112=1),1,0)</f>
        <v>0</v>
      </c>
      <c r="J112">
        <f>IF(OR(B112=403,D112=403),1,0)</f>
        <v>0</v>
      </c>
      <c r="K112">
        <f>IF(AND(J112=1,Y112=1),1,0)</f>
        <v>0</v>
      </c>
      <c r="L112">
        <f>IF(OR(B112=602,D112=602),1,0)</f>
        <v>0</v>
      </c>
      <c r="M112">
        <f>IF(AND(L112=1,Y112=1),1,0)</f>
        <v>0</v>
      </c>
      <c r="N112" s="20">
        <f>IF(OR(B112=406,D112=406),1,0)</f>
        <v>0</v>
      </c>
      <c r="O112" s="20">
        <f>IF(AND(N112=1,Y112=1),1,0)</f>
        <v>0</v>
      </c>
      <c r="P112" s="20">
        <f>IF(OR(B112=1502,D112=1502),1,0)</f>
        <v>0</v>
      </c>
      <c r="Q112" s="20">
        <f>IF(AND(P112=1,Y112=1),1,0)</f>
        <v>0</v>
      </c>
      <c r="R112" s="20">
        <f>IF(OR(B112=1505,D112=1505),1,0)</f>
        <v>0</v>
      </c>
      <c r="S112" s="20">
        <f>IF(AND(R112=1,Y112=1),1,0)</f>
        <v>0</v>
      </c>
      <c r="T112" s="20">
        <f>IF(OR(B112=1602,D112=1602),1,0)</f>
        <v>0</v>
      </c>
      <c r="U112" s="20">
        <f>IF(AND(T112=1,Y112=1),1,0)</f>
        <v>0</v>
      </c>
      <c r="V112" s="38">
        <v>634</v>
      </c>
      <c r="W112" s="38">
        <v>4.1367205671564067</v>
      </c>
      <c r="X112" s="38">
        <v>1</v>
      </c>
      <c r="Y112" s="38">
        <v>0</v>
      </c>
      <c r="Z112" s="20">
        <f>IF(AND(C112="C2",E112="C2"),1,0)</f>
        <v>0</v>
      </c>
    </row>
    <row r="113" spans="1:26">
      <c r="A113" s="38" t="s">
        <v>99</v>
      </c>
      <c r="B113" s="38">
        <v>702</v>
      </c>
      <c r="C113" t="s">
        <v>993</v>
      </c>
      <c r="D113" s="38" t="s">
        <v>507</v>
      </c>
      <c r="E113" t="s">
        <v>993</v>
      </c>
      <c r="F113">
        <f>IF(OR(C113="C2",E113="C2"),1,0)</f>
        <v>0</v>
      </c>
      <c r="G113">
        <f>IF(AND(F113=1,Y113=1),1,0)</f>
        <v>0</v>
      </c>
      <c r="H113" s="20">
        <f>IF(OR(B113=401,D113=401),1,0)</f>
        <v>0</v>
      </c>
      <c r="I113" s="20">
        <f>IF(AND(H113=1,Y113=1),1,0)</f>
        <v>0</v>
      </c>
      <c r="J113">
        <f>IF(OR(B113=403,D113=403),1,0)</f>
        <v>0</v>
      </c>
      <c r="K113">
        <f>IF(AND(J113=1,Y113=1),1,0)</f>
        <v>0</v>
      </c>
      <c r="L113">
        <f>IF(OR(B113=602,D113=602),1,0)</f>
        <v>0</v>
      </c>
      <c r="M113">
        <f>IF(AND(L113=1,Y113=1),1,0)</f>
        <v>0</v>
      </c>
      <c r="N113" s="20">
        <f>IF(OR(B113=406,D113=406),1,0)</f>
        <v>0</v>
      </c>
      <c r="O113" s="20">
        <f>IF(AND(N113=1,Y113=1),1,0)</f>
        <v>0</v>
      </c>
      <c r="P113" s="20">
        <f>IF(OR(B113=1502,D113=1502),1,0)</f>
        <v>0</v>
      </c>
      <c r="Q113" s="20">
        <f>IF(AND(P113=1,Y113=1),1,0)</f>
        <v>0</v>
      </c>
      <c r="R113" s="20">
        <f>IF(OR(B113=1505,D113=1505),1,0)</f>
        <v>0</v>
      </c>
      <c r="S113" s="20">
        <f>IF(AND(R113=1,Y113=1),1,0)</f>
        <v>0</v>
      </c>
      <c r="T113" s="20">
        <f>IF(OR(B113=1602,D113=1602),1,0)</f>
        <v>0</v>
      </c>
      <c r="U113" s="20">
        <f>IF(AND(T113=1,Y113=1),1,0)</f>
        <v>0</v>
      </c>
      <c r="V113" s="38">
        <v>272</v>
      </c>
      <c r="W113" s="38">
        <v>5.828015064223977</v>
      </c>
      <c r="X113" s="38">
        <v>1</v>
      </c>
      <c r="Y113" s="38">
        <v>0</v>
      </c>
      <c r="Z113" s="20">
        <f>IF(AND(C113="C2",E113="C2"),1,0)</f>
        <v>0</v>
      </c>
    </row>
    <row r="114" spans="1:26">
      <c r="A114" s="38" t="s">
        <v>100</v>
      </c>
      <c r="B114" s="38">
        <v>102</v>
      </c>
      <c r="C114" t="s">
        <v>993</v>
      </c>
      <c r="D114" s="38">
        <v>1505</v>
      </c>
      <c r="E114" t="s">
        <v>994</v>
      </c>
      <c r="F114">
        <f>IF(OR(C114="C2",E114="C2"),1,0)</f>
        <v>1</v>
      </c>
      <c r="G114">
        <f>IF(AND(F114=1,Y114=1),1,0)</f>
        <v>0</v>
      </c>
      <c r="H114" s="20">
        <f>IF(OR(B114=401,D114=401),1,0)</f>
        <v>0</v>
      </c>
      <c r="I114" s="20">
        <f>IF(AND(H114=1,Y114=1),1,0)</f>
        <v>0</v>
      </c>
      <c r="J114">
        <f>IF(OR(B114=403,D114=403),1,0)</f>
        <v>0</v>
      </c>
      <c r="K114">
        <f>IF(AND(J114=1,Y114=1),1,0)</f>
        <v>0</v>
      </c>
      <c r="L114">
        <f>IF(OR(B114=602,D114=602),1,0)</f>
        <v>0</v>
      </c>
      <c r="M114">
        <f>IF(AND(L114=1,Y114=1),1,0)</f>
        <v>0</v>
      </c>
      <c r="N114" s="20">
        <f>IF(OR(B114=406,D114=406),1,0)</f>
        <v>0</v>
      </c>
      <c r="O114" s="20">
        <f>IF(AND(N114=1,Y114=1),1,0)</f>
        <v>0</v>
      </c>
      <c r="P114" s="20">
        <f>IF(OR(B114=1502,D114=1502),1,0)</f>
        <v>0</v>
      </c>
      <c r="Q114" s="20">
        <f>IF(AND(P114=1,Y114=1),1,0)</f>
        <v>0</v>
      </c>
      <c r="R114" s="20">
        <f>IF(OR(B114=1505,D114=1505),1,0)</f>
        <v>1</v>
      </c>
      <c r="S114" s="20">
        <f>IF(AND(R114=1,Y114=1),1,0)</f>
        <v>0</v>
      </c>
      <c r="T114" s="20">
        <f>IF(OR(B114=1602,D114=1602),1,0)</f>
        <v>0</v>
      </c>
      <c r="U114" s="20">
        <f>IF(AND(T114=1,Y114=1),1,0)</f>
        <v>0</v>
      </c>
      <c r="V114" s="38">
        <v>140</v>
      </c>
      <c r="W114" s="38">
        <v>4.9604707775342991</v>
      </c>
      <c r="X114" s="38">
        <v>1</v>
      </c>
      <c r="Y114" s="38">
        <v>0</v>
      </c>
      <c r="Z114" s="20">
        <f>IF(AND(C114="C2",E114="C2"),1,0)</f>
        <v>0</v>
      </c>
    </row>
    <row r="115" spans="1:26">
      <c r="A115" s="38" t="s">
        <v>101</v>
      </c>
      <c r="B115" s="38">
        <v>102</v>
      </c>
      <c r="C115" t="s">
        <v>993</v>
      </c>
      <c r="D115" s="38">
        <v>801</v>
      </c>
      <c r="E115" t="s">
        <v>993</v>
      </c>
      <c r="F115">
        <f>IF(OR(C115="C2",E115="C2"),1,0)</f>
        <v>0</v>
      </c>
      <c r="G115">
        <f>IF(AND(F115=1,Y115=1),1,0)</f>
        <v>0</v>
      </c>
      <c r="H115" s="20">
        <f>IF(OR(B115=401,D115=401),1,0)</f>
        <v>0</v>
      </c>
      <c r="I115" s="20">
        <f>IF(AND(H115=1,Y115=1),1,0)</f>
        <v>0</v>
      </c>
      <c r="J115">
        <f>IF(OR(B115=403,D115=403),1,0)</f>
        <v>0</v>
      </c>
      <c r="K115">
        <f>IF(AND(J115=1,Y115=1),1,0)</f>
        <v>0</v>
      </c>
      <c r="L115">
        <f>IF(OR(B115=602,D115=602),1,0)</f>
        <v>0</v>
      </c>
      <c r="M115">
        <f>IF(AND(L115=1,Y115=1),1,0)</f>
        <v>0</v>
      </c>
      <c r="N115" s="20">
        <f>IF(OR(B115=406,D115=406),1,0)</f>
        <v>0</v>
      </c>
      <c r="O115" s="20">
        <f>IF(AND(N115=1,Y115=1),1,0)</f>
        <v>0</v>
      </c>
      <c r="P115" s="20">
        <f>IF(OR(B115=1502,D115=1502),1,0)</f>
        <v>0</v>
      </c>
      <c r="Q115" s="20">
        <f>IF(AND(P115=1,Y115=1),1,0)</f>
        <v>0</v>
      </c>
      <c r="R115" s="20">
        <f>IF(OR(B115=1505,D115=1505),1,0)</f>
        <v>0</v>
      </c>
      <c r="S115" s="20">
        <f>IF(AND(R115=1,Y115=1),1,0)</f>
        <v>0</v>
      </c>
      <c r="T115" s="20">
        <f>IF(OR(B115=1602,D115=1602),1,0)</f>
        <v>0</v>
      </c>
      <c r="U115" s="20">
        <f>IF(AND(T115=1,Y115=1),1,0)</f>
        <v>0</v>
      </c>
      <c r="V115" s="38">
        <v>678</v>
      </c>
      <c r="W115" s="38">
        <v>3.8674674878590514</v>
      </c>
      <c r="X115" s="38">
        <v>1</v>
      </c>
      <c r="Y115" s="38">
        <v>0</v>
      </c>
      <c r="Z115" s="20">
        <f>IF(AND(C115="C2",E115="C2"),1,0)</f>
        <v>0</v>
      </c>
    </row>
    <row r="116" spans="1:26">
      <c r="A116" s="38" t="s">
        <v>102</v>
      </c>
      <c r="B116" s="38">
        <v>303</v>
      </c>
      <c r="C116" t="s">
        <v>993</v>
      </c>
      <c r="D116" s="38">
        <v>801</v>
      </c>
      <c r="E116" t="s">
        <v>993</v>
      </c>
      <c r="F116">
        <f>IF(OR(C116="C2",E116="C2"),1,0)</f>
        <v>0</v>
      </c>
      <c r="G116">
        <f>IF(AND(F116=1,Y116=1),1,0)</f>
        <v>0</v>
      </c>
      <c r="H116" s="20">
        <f>IF(OR(B116=401,D116=401),1,0)</f>
        <v>0</v>
      </c>
      <c r="I116" s="20">
        <f>IF(AND(H116=1,Y116=1),1,0)</f>
        <v>0</v>
      </c>
      <c r="J116">
        <f>IF(OR(B116=403,D116=403),1,0)</f>
        <v>0</v>
      </c>
      <c r="K116">
        <f>IF(AND(J116=1,Y116=1),1,0)</f>
        <v>0</v>
      </c>
      <c r="L116">
        <f>IF(OR(B116=602,D116=602),1,0)</f>
        <v>0</v>
      </c>
      <c r="M116">
        <f>IF(AND(L116=1,Y116=1),1,0)</f>
        <v>0</v>
      </c>
      <c r="N116" s="20">
        <f>IF(OR(B116=406,D116=406),1,0)</f>
        <v>0</v>
      </c>
      <c r="O116" s="20">
        <f>IF(AND(N116=1,Y116=1),1,0)</f>
        <v>0</v>
      </c>
      <c r="P116" s="20">
        <f>IF(OR(B116=1502,D116=1502),1,0)</f>
        <v>0</v>
      </c>
      <c r="Q116" s="20">
        <f>IF(AND(P116=1,Y116=1),1,0)</f>
        <v>0</v>
      </c>
      <c r="R116" s="20">
        <f>IF(OR(B116=1505,D116=1505),1,0)</f>
        <v>0</v>
      </c>
      <c r="S116" s="20">
        <f>IF(AND(R116=1,Y116=1),1,0)</f>
        <v>0</v>
      </c>
      <c r="T116" s="20">
        <f>IF(OR(B116=1602,D116=1602),1,0)</f>
        <v>0</v>
      </c>
      <c r="U116" s="20">
        <f>IF(AND(T116=1,Y116=1),1,0)</f>
        <v>0</v>
      </c>
      <c r="V116" s="38">
        <v>148</v>
      </c>
      <c r="W116" s="38">
        <v>3.9590413923210934</v>
      </c>
      <c r="X116" s="38">
        <v>1</v>
      </c>
      <c r="Y116" s="38">
        <v>0</v>
      </c>
      <c r="Z116" s="20">
        <f>IF(AND(C116="C2",E116="C2"),1,0)</f>
        <v>0</v>
      </c>
    </row>
    <row r="117" spans="1:26">
      <c r="A117" s="38" t="s">
        <v>103</v>
      </c>
      <c r="B117" s="38">
        <v>102</v>
      </c>
      <c r="C117" t="s">
        <v>993</v>
      </c>
      <c r="D117" s="38">
        <v>702</v>
      </c>
      <c r="E117" t="s">
        <v>993</v>
      </c>
      <c r="F117">
        <f>IF(OR(C117="C2",E117="C2"),1,0)</f>
        <v>0</v>
      </c>
      <c r="G117">
        <f>IF(AND(F117=1,Y117=1),1,0)</f>
        <v>0</v>
      </c>
      <c r="H117" s="20">
        <f>IF(OR(B117=401,D117=401),1,0)</f>
        <v>0</v>
      </c>
      <c r="I117" s="20">
        <f>IF(AND(H117=1,Y117=1),1,0)</f>
        <v>0</v>
      </c>
      <c r="J117">
        <f>IF(OR(B117=403,D117=403),1,0)</f>
        <v>0</v>
      </c>
      <c r="K117">
        <f>IF(AND(J117=1,Y117=1),1,0)</f>
        <v>0</v>
      </c>
      <c r="L117">
        <f>IF(OR(B117=602,D117=602),1,0)</f>
        <v>0</v>
      </c>
      <c r="M117">
        <f>IF(AND(L117=1,Y117=1),1,0)</f>
        <v>0</v>
      </c>
      <c r="N117" s="20">
        <f>IF(OR(B117=406,D117=406),1,0)</f>
        <v>0</v>
      </c>
      <c r="O117" s="20">
        <f>IF(AND(N117=1,Y117=1),1,0)</f>
        <v>0</v>
      </c>
      <c r="P117" s="20">
        <f>IF(OR(B117=1502,D117=1502),1,0)</f>
        <v>0</v>
      </c>
      <c r="Q117" s="20">
        <f>IF(AND(P117=1,Y117=1),1,0)</f>
        <v>0</v>
      </c>
      <c r="R117" s="20">
        <f>IF(OR(B117=1505,D117=1505),1,0)</f>
        <v>0</v>
      </c>
      <c r="S117" s="20">
        <f>IF(AND(R117=1,Y117=1),1,0)</f>
        <v>0</v>
      </c>
      <c r="T117" s="20">
        <f>IF(OR(B117=1602,D117=1602),1,0)</f>
        <v>0</v>
      </c>
      <c r="U117" s="20">
        <f>IF(AND(T117=1,Y117=1),1,0)</f>
        <v>0</v>
      </c>
      <c r="V117" s="38">
        <v>251</v>
      </c>
      <c r="W117" s="38">
        <v>2.7810369386211318</v>
      </c>
      <c r="X117" s="38">
        <v>1</v>
      </c>
      <c r="Y117" s="38">
        <v>0</v>
      </c>
      <c r="Z117" s="20">
        <f>IF(AND(C117="C2",E117="C2"),1,0)</f>
        <v>0</v>
      </c>
    </row>
    <row r="118" spans="1:26">
      <c r="A118" s="38" t="s">
        <v>104</v>
      </c>
      <c r="B118" s="38">
        <v>701</v>
      </c>
      <c r="C118" t="s">
        <v>993</v>
      </c>
      <c r="D118" s="38">
        <v>801</v>
      </c>
      <c r="E118" t="s">
        <v>993</v>
      </c>
      <c r="F118">
        <f>IF(OR(C118="C2",E118="C2"),1,0)</f>
        <v>0</v>
      </c>
      <c r="G118">
        <f>IF(AND(F118=1,Y118=1),1,0)</f>
        <v>0</v>
      </c>
      <c r="H118" s="20">
        <f>IF(OR(B118=401,D118=401),1,0)</f>
        <v>0</v>
      </c>
      <c r="I118" s="20">
        <f>IF(AND(H118=1,Y118=1),1,0)</f>
        <v>0</v>
      </c>
      <c r="J118">
        <f>IF(OR(B118=403,D118=403),1,0)</f>
        <v>0</v>
      </c>
      <c r="K118">
        <f>IF(AND(J118=1,Y118=1),1,0)</f>
        <v>0</v>
      </c>
      <c r="L118">
        <f>IF(OR(B118=602,D118=602),1,0)</f>
        <v>0</v>
      </c>
      <c r="M118">
        <f>IF(AND(L118=1,Y118=1),1,0)</f>
        <v>0</v>
      </c>
      <c r="N118" s="20">
        <f>IF(OR(B118=406,D118=406),1,0)</f>
        <v>0</v>
      </c>
      <c r="O118" s="20">
        <f>IF(AND(N118=1,Y118=1),1,0)</f>
        <v>0</v>
      </c>
      <c r="P118" s="20">
        <f>IF(OR(B118=1502,D118=1502),1,0)</f>
        <v>0</v>
      </c>
      <c r="Q118" s="20">
        <f>IF(AND(P118=1,Y118=1),1,0)</f>
        <v>0</v>
      </c>
      <c r="R118" s="20">
        <f>IF(OR(B118=1505,D118=1505),1,0)</f>
        <v>0</v>
      </c>
      <c r="S118" s="20">
        <f>IF(AND(R118=1,Y118=1),1,0)</f>
        <v>0</v>
      </c>
      <c r="T118" s="20">
        <f>IF(OR(B118=1602,D118=1602),1,0)</f>
        <v>0</v>
      </c>
      <c r="U118" s="20">
        <f>IF(AND(T118=1,Y118=1),1,0)</f>
        <v>0</v>
      </c>
      <c r="V118" s="38">
        <v>565</v>
      </c>
      <c r="W118" s="38">
        <v>4.1875207208364627</v>
      </c>
      <c r="X118" s="38">
        <v>1</v>
      </c>
      <c r="Y118" s="38">
        <v>1</v>
      </c>
      <c r="Z118" s="20">
        <f>IF(AND(C118="C2",E118="C2"),1,0)</f>
        <v>0</v>
      </c>
    </row>
    <row r="119" spans="1:26">
      <c r="A119" s="38" t="s">
        <v>105</v>
      </c>
      <c r="B119" s="38">
        <v>403</v>
      </c>
      <c r="C119" t="s">
        <v>994</v>
      </c>
      <c r="D119" s="38">
        <v>702</v>
      </c>
      <c r="E119" t="s">
        <v>993</v>
      </c>
      <c r="F119">
        <f>IF(OR(C119="C2",E119="C2"),1,0)</f>
        <v>1</v>
      </c>
      <c r="G119">
        <f>IF(AND(F119=1,Y119=1),1,0)</f>
        <v>1</v>
      </c>
      <c r="H119" s="20">
        <f>IF(OR(B119=401,D119=401),1,0)</f>
        <v>0</v>
      </c>
      <c r="I119" s="20">
        <f>IF(AND(H119=1,Y119=1),1,0)</f>
        <v>0</v>
      </c>
      <c r="J119">
        <f>IF(OR(B119=403,D119=403),1,0)</f>
        <v>1</v>
      </c>
      <c r="K119">
        <f>IF(AND(J119=1,Y119=1),1,0)</f>
        <v>1</v>
      </c>
      <c r="L119">
        <f>IF(OR(B119=602,D119=602),1,0)</f>
        <v>0</v>
      </c>
      <c r="M119">
        <f>IF(AND(L119=1,Y119=1),1,0)</f>
        <v>0</v>
      </c>
      <c r="N119" s="20">
        <f>IF(OR(B119=406,D119=406),1,0)</f>
        <v>0</v>
      </c>
      <c r="O119" s="20">
        <f>IF(AND(N119=1,Y119=1),1,0)</f>
        <v>0</v>
      </c>
      <c r="P119" s="20">
        <f>IF(OR(B119=1502,D119=1502),1,0)</f>
        <v>0</v>
      </c>
      <c r="Q119" s="20">
        <f>IF(AND(P119=1,Y119=1),1,0)</f>
        <v>0</v>
      </c>
      <c r="R119" s="20">
        <f>IF(OR(B119=1505,D119=1505),1,0)</f>
        <v>0</v>
      </c>
      <c r="S119" s="20">
        <f>IF(AND(R119=1,Y119=1),1,0)</f>
        <v>0</v>
      </c>
      <c r="T119" s="20">
        <f>IF(OR(B119=1602,D119=1602),1,0)</f>
        <v>0</v>
      </c>
      <c r="U119" s="20">
        <f>IF(AND(T119=1,Y119=1),1,0)</f>
        <v>0</v>
      </c>
      <c r="V119" s="38">
        <v>178</v>
      </c>
      <c r="W119" s="38">
        <v>4.2833012287035492</v>
      </c>
      <c r="X119" s="38">
        <v>1</v>
      </c>
      <c r="Y119" s="38">
        <v>1</v>
      </c>
      <c r="Z119" s="20">
        <f>IF(AND(C119="C2",E119="C2"),1,0)</f>
        <v>0</v>
      </c>
    </row>
    <row r="120" spans="1:26">
      <c r="A120" s="38" t="s">
        <v>106</v>
      </c>
      <c r="B120" s="38">
        <v>303</v>
      </c>
      <c r="C120" t="s">
        <v>993</v>
      </c>
      <c r="D120" s="38">
        <v>1505</v>
      </c>
      <c r="E120" t="s">
        <v>994</v>
      </c>
      <c r="F120">
        <f>IF(OR(C120="C2",E120="C2"),1,0)</f>
        <v>1</v>
      </c>
      <c r="G120">
        <f>IF(AND(F120=1,Y120=1),1,0)</f>
        <v>1</v>
      </c>
      <c r="H120" s="20">
        <f>IF(OR(B120=401,D120=401),1,0)</f>
        <v>0</v>
      </c>
      <c r="I120" s="20">
        <f>IF(AND(H120=1,Y120=1),1,0)</f>
        <v>0</v>
      </c>
      <c r="J120">
        <f>IF(OR(B120=403,D120=403),1,0)</f>
        <v>0</v>
      </c>
      <c r="K120">
        <f>IF(AND(J120=1,Y120=1),1,0)</f>
        <v>0</v>
      </c>
      <c r="L120">
        <f>IF(OR(B120=602,D120=602),1,0)</f>
        <v>0</v>
      </c>
      <c r="M120">
        <f>IF(AND(L120=1,Y120=1),1,0)</f>
        <v>0</v>
      </c>
      <c r="N120" s="20">
        <f>IF(OR(B120=406,D120=406),1,0)</f>
        <v>0</v>
      </c>
      <c r="O120" s="20">
        <f>IF(AND(N120=1,Y120=1),1,0)</f>
        <v>0</v>
      </c>
      <c r="P120" s="20">
        <f>IF(OR(B120=1502,D120=1502),1,0)</f>
        <v>0</v>
      </c>
      <c r="Q120" s="20">
        <f>IF(AND(P120=1,Y120=1),1,0)</f>
        <v>0</v>
      </c>
      <c r="R120" s="20">
        <f>IF(OR(B120=1505,D120=1505),1,0)</f>
        <v>1</v>
      </c>
      <c r="S120" s="20">
        <f>IF(AND(R120=1,Y120=1),1,0)</f>
        <v>1</v>
      </c>
      <c r="T120" s="20">
        <f>IF(OR(B120=1602,D120=1602),1,0)</f>
        <v>0</v>
      </c>
      <c r="U120" s="20">
        <f>IF(AND(T120=1,Y120=1),1,0)</f>
        <v>0</v>
      </c>
      <c r="V120" s="38">
        <v>2</v>
      </c>
      <c r="W120" s="38">
        <v>6.3909351071033793</v>
      </c>
      <c r="X120" s="38">
        <v>1</v>
      </c>
      <c r="Y120" s="38">
        <v>1</v>
      </c>
      <c r="Z120" s="20">
        <f>IF(AND(C120="C2",E120="C2"),1,0)</f>
        <v>0</v>
      </c>
    </row>
    <row r="121" spans="1:26">
      <c r="A121" s="38" t="s">
        <v>107</v>
      </c>
      <c r="B121" s="38">
        <v>303</v>
      </c>
      <c r="C121" t="s">
        <v>993</v>
      </c>
      <c r="D121" s="38">
        <v>801</v>
      </c>
      <c r="E121" t="s">
        <v>993</v>
      </c>
      <c r="F121">
        <f>IF(OR(C121="C2",E121="C2"),1,0)</f>
        <v>0</v>
      </c>
      <c r="G121">
        <f>IF(AND(F121=1,Y121=1),1,0)</f>
        <v>0</v>
      </c>
      <c r="H121" s="20">
        <f>IF(OR(B121=401,D121=401),1,0)</f>
        <v>0</v>
      </c>
      <c r="I121" s="20">
        <f>IF(AND(H121=1,Y121=1),1,0)</f>
        <v>0</v>
      </c>
      <c r="J121">
        <f>IF(OR(B121=403,D121=403),1,0)</f>
        <v>0</v>
      </c>
      <c r="K121">
        <f>IF(AND(J121=1,Y121=1),1,0)</f>
        <v>0</v>
      </c>
      <c r="L121">
        <f>IF(OR(B121=602,D121=602),1,0)</f>
        <v>0</v>
      </c>
      <c r="M121">
        <f>IF(AND(L121=1,Y121=1),1,0)</f>
        <v>0</v>
      </c>
      <c r="N121" s="20">
        <f>IF(OR(B121=406,D121=406),1,0)</f>
        <v>0</v>
      </c>
      <c r="O121" s="20">
        <f>IF(AND(N121=1,Y121=1),1,0)</f>
        <v>0</v>
      </c>
      <c r="P121" s="20">
        <f>IF(OR(B121=1502,D121=1502),1,0)</f>
        <v>0</v>
      </c>
      <c r="Q121" s="20">
        <f>IF(AND(P121=1,Y121=1),1,0)</f>
        <v>0</v>
      </c>
      <c r="R121" s="20">
        <f>IF(OR(B121=1505,D121=1505),1,0)</f>
        <v>0</v>
      </c>
      <c r="S121" s="20">
        <f>IF(AND(R121=1,Y121=1),1,0)</f>
        <v>0</v>
      </c>
      <c r="T121" s="20">
        <f>IF(OR(B121=1602,D121=1602),1,0)</f>
        <v>0</v>
      </c>
      <c r="U121" s="20">
        <f>IF(AND(T121=1,Y121=1),1,0)</f>
        <v>0</v>
      </c>
      <c r="V121" s="38">
        <v>186</v>
      </c>
      <c r="W121" s="38">
        <v>4.7218106152125463</v>
      </c>
      <c r="X121" s="38">
        <v>1</v>
      </c>
      <c r="Y121" s="38">
        <v>0</v>
      </c>
      <c r="Z121" s="20">
        <f>IF(AND(C121="C2",E121="C2"),1,0)</f>
        <v>0</v>
      </c>
    </row>
    <row r="122" spans="1:26">
      <c r="A122" s="38" t="s">
        <v>108</v>
      </c>
      <c r="B122" s="38">
        <v>702</v>
      </c>
      <c r="C122" t="s">
        <v>993</v>
      </c>
      <c r="D122" s="38">
        <v>801</v>
      </c>
      <c r="E122" t="s">
        <v>993</v>
      </c>
      <c r="F122">
        <f>IF(OR(C122="C2",E122="C2"),1,0)</f>
        <v>0</v>
      </c>
      <c r="G122">
        <f>IF(AND(F122=1,Y122=1),1,0)</f>
        <v>0</v>
      </c>
      <c r="H122" s="20">
        <f>IF(OR(B122=401,D122=401),1,0)</f>
        <v>0</v>
      </c>
      <c r="I122" s="20">
        <f>IF(AND(H122=1,Y122=1),1,0)</f>
        <v>0</v>
      </c>
      <c r="J122">
        <f>IF(OR(B122=403,D122=403),1,0)</f>
        <v>0</v>
      </c>
      <c r="K122">
        <f>IF(AND(J122=1,Y122=1),1,0)</f>
        <v>0</v>
      </c>
      <c r="L122">
        <f>IF(OR(B122=602,D122=602),1,0)</f>
        <v>0</v>
      </c>
      <c r="M122">
        <f>IF(AND(L122=1,Y122=1),1,0)</f>
        <v>0</v>
      </c>
      <c r="N122" s="20">
        <f>IF(OR(B122=406,D122=406),1,0)</f>
        <v>0</v>
      </c>
      <c r="O122" s="20">
        <f>IF(AND(N122=1,Y122=1),1,0)</f>
        <v>0</v>
      </c>
      <c r="P122" s="20">
        <f>IF(OR(B122=1502,D122=1502),1,0)</f>
        <v>0</v>
      </c>
      <c r="Q122" s="20">
        <f>IF(AND(P122=1,Y122=1),1,0)</f>
        <v>0</v>
      </c>
      <c r="R122" s="20">
        <f>IF(OR(B122=1505,D122=1505),1,0)</f>
        <v>0</v>
      </c>
      <c r="S122" s="20">
        <f>IF(AND(R122=1,Y122=1),1,0)</f>
        <v>0</v>
      </c>
      <c r="T122" s="20">
        <f>IF(OR(B122=1602,D122=1602),1,0)</f>
        <v>0</v>
      </c>
      <c r="U122" s="20">
        <f>IF(AND(T122=1,Y122=1),1,0)</f>
        <v>0</v>
      </c>
      <c r="V122" s="38">
        <v>485</v>
      </c>
      <c r="W122" s="38">
        <v>3.8095597146352675</v>
      </c>
      <c r="X122" s="38">
        <v>1</v>
      </c>
      <c r="Y122" s="38">
        <v>1</v>
      </c>
      <c r="Z122" s="20">
        <f>IF(AND(C122="C2",E122="C2"),1,0)</f>
        <v>0</v>
      </c>
    </row>
    <row r="123" spans="1:26">
      <c r="A123" s="38" t="s">
        <v>109</v>
      </c>
      <c r="B123" s="38">
        <v>102</v>
      </c>
      <c r="C123" t="s">
        <v>993</v>
      </c>
      <c r="D123" s="38">
        <v>1402</v>
      </c>
      <c r="E123" t="s">
        <v>993</v>
      </c>
      <c r="F123">
        <f>IF(OR(C123="C2",E123="C2"),1,0)</f>
        <v>0</v>
      </c>
      <c r="G123">
        <f>IF(AND(F123=1,Y123=1),1,0)</f>
        <v>0</v>
      </c>
      <c r="H123" s="20">
        <f>IF(OR(B123=401,D123=401),1,0)</f>
        <v>0</v>
      </c>
      <c r="I123" s="20">
        <f>IF(AND(H123=1,Y123=1),1,0)</f>
        <v>0</v>
      </c>
      <c r="J123">
        <f>IF(OR(B123=403,D123=403),1,0)</f>
        <v>0</v>
      </c>
      <c r="K123">
        <f>IF(AND(J123=1,Y123=1),1,0)</f>
        <v>0</v>
      </c>
      <c r="L123">
        <f>IF(OR(B123=602,D123=602),1,0)</f>
        <v>0</v>
      </c>
      <c r="M123">
        <f>IF(AND(L123=1,Y123=1),1,0)</f>
        <v>0</v>
      </c>
      <c r="N123" s="20">
        <f>IF(OR(B123=406,D123=406),1,0)</f>
        <v>0</v>
      </c>
      <c r="O123" s="20">
        <f>IF(AND(N123=1,Y123=1),1,0)</f>
        <v>0</v>
      </c>
      <c r="P123" s="20">
        <f>IF(OR(B123=1502,D123=1502),1,0)</f>
        <v>0</v>
      </c>
      <c r="Q123" s="20">
        <f>IF(AND(P123=1,Y123=1),1,0)</f>
        <v>0</v>
      </c>
      <c r="R123" s="20">
        <f>IF(OR(B123=1505,D123=1505),1,0)</f>
        <v>0</v>
      </c>
      <c r="S123" s="20">
        <f>IF(AND(R123=1,Y123=1),1,0)</f>
        <v>0</v>
      </c>
      <c r="T123" s="20">
        <f>IF(OR(B123=1602,D123=1602),1,0)</f>
        <v>0</v>
      </c>
      <c r="U123" s="20">
        <f>IF(AND(T123=1,Y123=1),1,0)</f>
        <v>0</v>
      </c>
      <c r="V123" s="38">
        <v>211</v>
      </c>
      <c r="W123" s="38">
        <v>3.959994838328416</v>
      </c>
      <c r="X123" s="38">
        <v>1</v>
      </c>
      <c r="Y123" s="38">
        <v>0</v>
      </c>
      <c r="Z123" s="20">
        <f>IF(AND(C123="C2",E123="C2"),1,0)</f>
        <v>0</v>
      </c>
    </row>
    <row r="124" spans="1:26">
      <c r="A124" s="38" t="s">
        <v>110</v>
      </c>
      <c r="B124" s="38">
        <v>302</v>
      </c>
      <c r="C124" t="s">
        <v>993</v>
      </c>
      <c r="D124" s="38">
        <v>1505</v>
      </c>
      <c r="E124" t="s">
        <v>994</v>
      </c>
      <c r="F124">
        <f>IF(OR(C124="C2",E124="C2"),1,0)</f>
        <v>1</v>
      </c>
      <c r="G124">
        <f>IF(AND(F124=1,Y124=1),1,0)</f>
        <v>1</v>
      </c>
      <c r="H124" s="20">
        <f>IF(OR(B124=401,D124=401),1,0)</f>
        <v>0</v>
      </c>
      <c r="I124" s="20">
        <f>IF(AND(H124=1,Y124=1),1,0)</f>
        <v>0</v>
      </c>
      <c r="J124">
        <f>IF(OR(B124=403,D124=403),1,0)</f>
        <v>0</v>
      </c>
      <c r="K124">
        <f>IF(AND(J124=1,Y124=1),1,0)</f>
        <v>0</v>
      </c>
      <c r="L124">
        <f>IF(OR(B124=602,D124=602),1,0)</f>
        <v>0</v>
      </c>
      <c r="M124">
        <f>IF(AND(L124=1,Y124=1),1,0)</f>
        <v>0</v>
      </c>
      <c r="N124" s="20">
        <f>IF(OR(B124=406,D124=406),1,0)</f>
        <v>0</v>
      </c>
      <c r="O124" s="20">
        <f>IF(AND(N124=1,Y124=1),1,0)</f>
        <v>0</v>
      </c>
      <c r="P124" s="20">
        <f>IF(OR(B124=1502,D124=1502),1,0)</f>
        <v>0</v>
      </c>
      <c r="Q124" s="20">
        <f>IF(AND(P124=1,Y124=1),1,0)</f>
        <v>0</v>
      </c>
      <c r="R124" s="20">
        <f>IF(OR(B124=1505,D124=1505),1,0)</f>
        <v>1</v>
      </c>
      <c r="S124" s="20">
        <f>IF(AND(R124=1,Y124=1),1,0)</f>
        <v>1</v>
      </c>
      <c r="T124" s="20">
        <f>IF(OR(B124=1602,D124=1602),1,0)</f>
        <v>0</v>
      </c>
      <c r="U124" s="20">
        <f>IF(AND(T124=1,Y124=1),1,0)</f>
        <v>0</v>
      </c>
      <c r="V124" s="38">
        <v>501</v>
      </c>
      <c r="W124" s="38">
        <v>3.7634279935629373</v>
      </c>
      <c r="X124" s="38">
        <v>1</v>
      </c>
      <c r="Y124" s="38">
        <v>1</v>
      </c>
      <c r="Z124" s="20">
        <f>IF(AND(C124="C2",E124="C2"),1,0)</f>
        <v>0</v>
      </c>
    </row>
    <row r="125" spans="1:26">
      <c r="A125" s="38" t="s">
        <v>111</v>
      </c>
      <c r="B125" s="38">
        <v>403</v>
      </c>
      <c r="C125" t="s">
        <v>994</v>
      </c>
      <c r="D125" s="38">
        <v>801</v>
      </c>
      <c r="E125" t="s">
        <v>993</v>
      </c>
      <c r="F125">
        <f>IF(OR(C125="C2",E125="C2"),1,0)</f>
        <v>1</v>
      </c>
      <c r="G125">
        <f>IF(AND(F125=1,Y125=1),1,0)</f>
        <v>0</v>
      </c>
      <c r="H125" s="20">
        <f>IF(OR(B125=401,D125=401),1,0)</f>
        <v>0</v>
      </c>
      <c r="I125" s="20">
        <f>IF(AND(H125=1,Y125=1),1,0)</f>
        <v>0</v>
      </c>
      <c r="J125">
        <f>IF(OR(B125=403,D125=403),1,0)</f>
        <v>1</v>
      </c>
      <c r="K125">
        <f>IF(AND(J125=1,Y125=1),1,0)</f>
        <v>0</v>
      </c>
      <c r="L125">
        <f>IF(OR(B125=602,D125=602),1,0)</f>
        <v>0</v>
      </c>
      <c r="M125">
        <f>IF(AND(L125=1,Y125=1),1,0)</f>
        <v>0</v>
      </c>
      <c r="N125" s="20">
        <f>IF(OR(B125=406,D125=406),1,0)</f>
        <v>0</v>
      </c>
      <c r="O125" s="20">
        <f>IF(AND(N125=1,Y125=1),1,0)</f>
        <v>0</v>
      </c>
      <c r="P125" s="20">
        <f>IF(OR(B125=1502,D125=1502),1,0)</f>
        <v>0</v>
      </c>
      <c r="Q125" s="20">
        <f>IF(AND(P125=1,Y125=1),1,0)</f>
        <v>0</v>
      </c>
      <c r="R125" s="20">
        <f>IF(OR(B125=1505,D125=1505),1,0)</f>
        <v>0</v>
      </c>
      <c r="S125" s="20">
        <f>IF(AND(R125=1,Y125=1),1,0)</f>
        <v>0</v>
      </c>
      <c r="T125" s="20">
        <f>IF(OR(B125=1602,D125=1602),1,0)</f>
        <v>0</v>
      </c>
      <c r="U125" s="20">
        <f>IF(AND(T125=1,Y125=1),1,0)</f>
        <v>0</v>
      </c>
      <c r="V125" s="38">
        <v>352</v>
      </c>
      <c r="W125" s="38">
        <v>4.3324384599156049</v>
      </c>
      <c r="X125" s="38">
        <v>1</v>
      </c>
      <c r="Y125" s="38">
        <v>0</v>
      </c>
      <c r="Z125" s="20">
        <f>IF(AND(C125="C2",E125="C2"),1,0)</f>
        <v>0</v>
      </c>
    </row>
    <row r="126" spans="1:26">
      <c r="A126" s="38" t="s">
        <v>112</v>
      </c>
      <c r="B126" s="38">
        <v>702</v>
      </c>
      <c r="C126" t="s">
        <v>993</v>
      </c>
      <c r="D126" s="38">
        <v>801</v>
      </c>
      <c r="E126" t="s">
        <v>993</v>
      </c>
      <c r="F126">
        <f>IF(OR(C126="C2",E126="C2"),1,0)</f>
        <v>0</v>
      </c>
      <c r="G126">
        <f>IF(AND(F126=1,Y126=1),1,0)</f>
        <v>0</v>
      </c>
      <c r="H126" s="20">
        <f>IF(OR(B126=401,D126=401),1,0)</f>
        <v>0</v>
      </c>
      <c r="I126" s="20">
        <f>IF(AND(H126=1,Y126=1),1,0)</f>
        <v>0</v>
      </c>
      <c r="J126">
        <f>IF(OR(B126=403,D126=403),1,0)</f>
        <v>0</v>
      </c>
      <c r="K126">
        <f>IF(AND(J126=1,Y126=1),1,0)</f>
        <v>0</v>
      </c>
      <c r="L126">
        <f>IF(OR(B126=602,D126=602),1,0)</f>
        <v>0</v>
      </c>
      <c r="M126">
        <f>IF(AND(L126=1,Y126=1),1,0)</f>
        <v>0</v>
      </c>
      <c r="N126" s="20">
        <f>IF(OR(B126=406,D126=406),1,0)</f>
        <v>0</v>
      </c>
      <c r="O126" s="20">
        <f>IF(AND(N126=1,Y126=1),1,0)</f>
        <v>0</v>
      </c>
      <c r="P126" s="20">
        <f>IF(OR(B126=1502,D126=1502),1,0)</f>
        <v>0</v>
      </c>
      <c r="Q126" s="20">
        <f>IF(AND(P126=1,Y126=1),1,0)</f>
        <v>0</v>
      </c>
      <c r="R126" s="20">
        <f>IF(OR(B126=1505,D126=1505),1,0)</f>
        <v>0</v>
      </c>
      <c r="S126" s="20">
        <f>IF(AND(R126=1,Y126=1),1,0)</f>
        <v>0</v>
      </c>
      <c r="T126" s="20">
        <f>IF(OR(B126=1602,D126=1602),1,0)</f>
        <v>0</v>
      </c>
      <c r="U126" s="20">
        <f>IF(AND(T126=1,Y126=1),1,0)</f>
        <v>0</v>
      </c>
      <c r="V126" s="38">
        <v>8</v>
      </c>
      <c r="W126" s="38">
        <v>5.638489256954637</v>
      </c>
      <c r="X126" s="38">
        <v>1</v>
      </c>
      <c r="Y126" s="38">
        <v>1</v>
      </c>
      <c r="Z126" s="20">
        <f>IF(AND(C126="C2",E126="C2"),1,0)</f>
        <v>0</v>
      </c>
    </row>
    <row r="127" spans="1:26">
      <c r="A127" s="38" t="s">
        <v>113</v>
      </c>
      <c r="B127" s="38">
        <v>302</v>
      </c>
      <c r="C127" t="s">
        <v>993</v>
      </c>
      <c r="D127" s="38">
        <v>303</v>
      </c>
      <c r="E127" t="s">
        <v>993</v>
      </c>
      <c r="F127">
        <f>IF(OR(C127="C2",E127="C2"),1,0)</f>
        <v>0</v>
      </c>
      <c r="G127">
        <f>IF(AND(F127=1,Y127=1),1,0)</f>
        <v>0</v>
      </c>
      <c r="H127" s="20">
        <f>IF(OR(B127=401,D127=401),1,0)</f>
        <v>0</v>
      </c>
      <c r="I127" s="20">
        <f>IF(AND(H127=1,Y127=1),1,0)</f>
        <v>0</v>
      </c>
      <c r="J127">
        <f>IF(OR(B127=403,D127=403),1,0)</f>
        <v>0</v>
      </c>
      <c r="K127">
        <f>IF(AND(J127=1,Y127=1),1,0)</f>
        <v>0</v>
      </c>
      <c r="L127">
        <f>IF(OR(B127=602,D127=602),1,0)</f>
        <v>0</v>
      </c>
      <c r="M127">
        <f>IF(AND(L127=1,Y127=1),1,0)</f>
        <v>0</v>
      </c>
      <c r="N127" s="20">
        <f>IF(OR(B127=406,D127=406),1,0)</f>
        <v>0</v>
      </c>
      <c r="O127" s="20">
        <f>IF(AND(N127=1,Y127=1),1,0)</f>
        <v>0</v>
      </c>
      <c r="P127" s="20">
        <f>IF(OR(B127=1502,D127=1502),1,0)</f>
        <v>0</v>
      </c>
      <c r="Q127" s="20">
        <f>IF(AND(P127=1,Y127=1),1,0)</f>
        <v>0</v>
      </c>
      <c r="R127" s="20">
        <f>IF(OR(B127=1505,D127=1505),1,0)</f>
        <v>0</v>
      </c>
      <c r="S127" s="20">
        <f>IF(AND(R127=1,Y127=1),1,0)</f>
        <v>0</v>
      </c>
      <c r="T127" s="20">
        <f>IF(OR(B127=1602,D127=1602),1,0)</f>
        <v>0</v>
      </c>
      <c r="U127" s="20">
        <f>IF(AND(T127=1,Y127=1),1,0)</f>
        <v>0</v>
      </c>
      <c r="V127" s="38">
        <v>392</v>
      </c>
      <c r="W127" s="38">
        <v>1.8802417758954804</v>
      </c>
      <c r="X127" s="38">
        <v>1</v>
      </c>
      <c r="Y127" s="38">
        <v>0</v>
      </c>
      <c r="Z127" s="20">
        <f>IF(AND(C127="C2",E127="C2"),1,0)</f>
        <v>0</v>
      </c>
    </row>
    <row r="128" spans="1:26">
      <c r="A128" s="38" t="s">
        <v>114</v>
      </c>
      <c r="B128" s="38">
        <v>102</v>
      </c>
      <c r="C128" t="s">
        <v>993</v>
      </c>
      <c r="D128" s="38">
        <v>801</v>
      </c>
      <c r="E128" t="s">
        <v>993</v>
      </c>
      <c r="F128">
        <f>IF(OR(C128="C2",E128="C2"),1,0)</f>
        <v>0</v>
      </c>
      <c r="G128">
        <f>IF(AND(F128=1,Y128=1),1,0)</f>
        <v>0</v>
      </c>
      <c r="H128" s="20">
        <f>IF(OR(B128=401,D128=401),1,0)</f>
        <v>0</v>
      </c>
      <c r="I128" s="20">
        <f>IF(AND(H128=1,Y128=1),1,0)</f>
        <v>0</v>
      </c>
      <c r="J128">
        <f>IF(OR(B128=403,D128=403),1,0)</f>
        <v>0</v>
      </c>
      <c r="K128">
        <f>IF(AND(J128=1,Y128=1),1,0)</f>
        <v>0</v>
      </c>
      <c r="L128">
        <f>IF(OR(B128=602,D128=602),1,0)</f>
        <v>0</v>
      </c>
      <c r="M128">
        <f>IF(AND(L128=1,Y128=1),1,0)</f>
        <v>0</v>
      </c>
      <c r="N128" s="20">
        <f>IF(OR(B128=406,D128=406),1,0)</f>
        <v>0</v>
      </c>
      <c r="O128" s="20">
        <f>IF(AND(N128=1,Y128=1),1,0)</f>
        <v>0</v>
      </c>
      <c r="P128" s="20">
        <f>IF(OR(B128=1502,D128=1502),1,0)</f>
        <v>0</v>
      </c>
      <c r="Q128" s="20">
        <f>IF(AND(P128=1,Y128=1),1,0)</f>
        <v>0</v>
      </c>
      <c r="R128" s="20">
        <f>IF(OR(B128=1505,D128=1505),1,0)</f>
        <v>0</v>
      </c>
      <c r="S128" s="20">
        <f>IF(AND(R128=1,Y128=1),1,0)</f>
        <v>0</v>
      </c>
      <c r="T128" s="20">
        <f>IF(OR(B128=1602,D128=1602),1,0)</f>
        <v>0</v>
      </c>
      <c r="U128" s="20">
        <f>IF(AND(T128=1,Y128=1),1,0)</f>
        <v>0</v>
      </c>
      <c r="V128" s="38">
        <v>636</v>
      </c>
      <c r="W128" s="38">
        <v>3.6812412373755872</v>
      </c>
      <c r="X128" s="38">
        <v>1</v>
      </c>
      <c r="Y128" s="38">
        <v>0</v>
      </c>
      <c r="Z128" s="20">
        <f>IF(AND(C128="C2",E128="C2"),1,0)</f>
        <v>0</v>
      </c>
    </row>
    <row r="129" spans="1:26">
      <c r="A129" s="38" t="s">
        <v>115</v>
      </c>
      <c r="B129" s="38">
        <v>302</v>
      </c>
      <c r="C129" t="s">
        <v>993</v>
      </c>
      <c r="D129" s="38">
        <v>702</v>
      </c>
      <c r="E129" t="s">
        <v>993</v>
      </c>
      <c r="F129">
        <f>IF(OR(C129="C2",E129="C2"),1,0)</f>
        <v>0</v>
      </c>
      <c r="G129">
        <f>IF(AND(F129=1,Y129=1),1,0)</f>
        <v>0</v>
      </c>
      <c r="H129" s="20">
        <f>IF(OR(B129=401,D129=401),1,0)</f>
        <v>0</v>
      </c>
      <c r="I129" s="20">
        <f>IF(AND(H129=1,Y129=1),1,0)</f>
        <v>0</v>
      </c>
      <c r="J129">
        <f>IF(OR(B129=403,D129=403),1,0)</f>
        <v>0</v>
      </c>
      <c r="K129">
        <f>IF(AND(J129=1,Y129=1),1,0)</f>
        <v>0</v>
      </c>
      <c r="L129">
        <f>IF(OR(B129=602,D129=602),1,0)</f>
        <v>0</v>
      </c>
      <c r="M129">
        <f>IF(AND(L129=1,Y129=1),1,0)</f>
        <v>0</v>
      </c>
      <c r="N129" s="20">
        <f>IF(OR(B129=406,D129=406),1,0)</f>
        <v>0</v>
      </c>
      <c r="O129" s="20">
        <f>IF(AND(N129=1,Y129=1),1,0)</f>
        <v>0</v>
      </c>
      <c r="P129" s="20">
        <f>IF(OR(B129=1502,D129=1502),1,0)</f>
        <v>0</v>
      </c>
      <c r="Q129" s="20">
        <f>IF(AND(P129=1,Y129=1),1,0)</f>
        <v>0</v>
      </c>
      <c r="R129" s="20">
        <f>IF(OR(B129=1505,D129=1505),1,0)</f>
        <v>0</v>
      </c>
      <c r="S129" s="20">
        <f>IF(AND(R129=1,Y129=1),1,0)</f>
        <v>0</v>
      </c>
      <c r="T129" s="20">
        <f>IF(OR(B129=1602,D129=1602),1,0)</f>
        <v>0</v>
      </c>
      <c r="U129" s="20">
        <f>IF(AND(T129=1,Y129=1),1,0)</f>
        <v>0</v>
      </c>
      <c r="V129" s="38">
        <v>620</v>
      </c>
      <c r="W129" s="38">
        <v>4.6998377258672459</v>
      </c>
      <c r="X129" s="38">
        <v>1</v>
      </c>
      <c r="Y129" s="38">
        <v>1</v>
      </c>
      <c r="Z129" s="20">
        <f>IF(AND(C129="C2",E129="C2"),1,0)</f>
        <v>0</v>
      </c>
    </row>
    <row r="130" spans="1:26">
      <c r="A130" s="38" t="s">
        <v>116</v>
      </c>
      <c r="B130" s="38">
        <v>602</v>
      </c>
      <c r="C130" t="s">
        <v>994</v>
      </c>
      <c r="D130" s="38">
        <v>1505</v>
      </c>
      <c r="E130" t="s">
        <v>994</v>
      </c>
      <c r="F130">
        <f>IF(OR(C130="C2",E130="C2"),1,0)</f>
        <v>1</v>
      </c>
      <c r="G130">
        <f>IF(AND(F130=1,Y130=1),1,0)</f>
        <v>0</v>
      </c>
      <c r="H130" s="20">
        <f>IF(OR(B130=401,D130=401),1,0)</f>
        <v>0</v>
      </c>
      <c r="I130" s="20">
        <f>IF(AND(H130=1,Y130=1),1,0)</f>
        <v>0</v>
      </c>
      <c r="J130">
        <f>IF(OR(B130=403,D130=403),1,0)</f>
        <v>0</v>
      </c>
      <c r="K130">
        <f>IF(AND(J130=1,Y130=1),1,0)</f>
        <v>0</v>
      </c>
      <c r="L130">
        <f>IF(OR(B130=602,D130=602),1,0)</f>
        <v>1</v>
      </c>
      <c r="M130">
        <f>IF(AND(L130=1,Y130=1),1,0)</f>
        <v>0</v>
      </c>
      <c r="N130" s="20">
        <f>IF(OR(B130=406,D130=406),1,0)</f>
        <v>0</v>
      </c>
      <c r="O130" s="20">
        <f>IF(AND(N130=1,Y130=1),1,0)</f>
        <v>0</v>
      </c>
      <c r="P130" s="20">
        <f>IF(OR(B130=1502,D130=1502),1,0)</f>
        <v>0</v>
      </c>
      <c r="Q130" s="20">
        <f>IF(AND(P130=1,Y130=1),1,0)</f>
        <v>0</v>
      </c>
      <c r="R130" s="20">
        <f>IF(OR(B130=1505,D130=1505),1,0)</f>
        <v>1</v>
      </c>
      <c r="S130" s="20">
        <f>IF(AND(R130=1,Y130=1),1,0)</f>
        <v>0</v>
      </c>
      <c r="T130" s="20">
        <f>IF(OR(B130=1602,D130=1602),1,0)</f>
        <v>0</v>
      </c>
      <c r="U130" s="20">
        <f>IF(AND(T130=1,Y130=1),1,0)</f>
        <v>0</v>
      </c>
      <c r="V130" s="38">
        <v>15</v>
      </c>
      <c r="W130" s="38">
        <v>4.4785664955938431</v>
      </c>
      <c r="X130" s="38">
        <v>1</v>
      </c>
      <c r="Y130" s="38">
        <v>0</v>
      </c>
      <c r="Z130" s="20">
        <f>IF(AND(C130="C2",E130="C2"),1,0)</f>
        <v>1</v>
      </c>
    </row>
    <row r="131" spans="1:26">
      <c r="A131" s="38" t="s">
        <v>117</v>
      </c>
      <c r="B131" s="38">
        <v>1402</v>
      </c>
      <c r="C131" t="s">
        <v>993</v>
      </c>
      <c r="D131" s="38">
        <v>1505</v>
      </c>
      <c r="E131" t="s">
        <v>994</v>
      </c>
      <c r="F131">
        <f>IF(OR(C131="C2",E131="C2"),1,0)</f>
        <v>1</v>
      </c>
      <c r="G131">
        <f>IF(AND(F131=1,Y131=1),1,0)</f>
        <v>0</v>
      </c>
      <c r="H131" s="20">
        <f>IF(OR(B131=401,D131=401),1,0)</f>
        <v>0</v>
      </c>
      <c r="I131" s="20">
        <f>IF(AND(H131=1,Y131=1),1,0)</f>
        <v>0</v>
      </c>
      <c r="J131">
        <f>IF(OR(B131=403,D131=403),1,0)</f>
        <v>0</v>
      </c>
      <c r="K131">
        <f>IF(AND(J131=1,Y131=1),1,0)</f>
        <v>0</v>
      </c>
      <c r="L131">
        <f>IF(OR(B131=602,D131=602),1,0)</f>
        <v>0</v>
      </c>
      <c r="M131">
        <f>IF(AND(L131=1,Y131=1),1,0)</f>
        <v>0</v>
      </c>
      <c r="N131" s="20">
        <f>IF(OR(B131=406,D131=406),1,0)</f>
        <v>0</v>
      </c>
      <c r="O131" s="20">
        <f>IF(AND(N131=1,Y131=1),1,0)</f>
        <v>0</v>
      </c>
      <c r="P131" s="20">
        <f>IF(OR(B131=1502,D131=1502),1,0)</f>
        <v>0</v>
      </c>
      <c r="Q131" s="20">
        <f>IF(AND(P131=1,Y131=1),1,0)</f>
        <v>0</v>
      </c>
      <c r="R131" s="20">
        <f>IF(OR(B131=1505,D131=1505),1,0)</f>
        <v>1</v>
      </c>
      <c r="S131" s="20">
        <f>IF(AND(R131=1,Y131=1),1,0)</f>
        <v>0</v>
      </c>
      <c r="T131" s="20">
        <f>IF(OR(B131=1602,D131=1602),1,0)</f>
        <v>0</v>
      </c>
      <c r="U131" s="20">
        <f>IF(AND(T131=1,Y131=1),1,0)</f>
        <v>0</v>
      </c>
      <c r="V131" s="38">
        <v>18</v>
      </c>
      <c r="W131" s="38">
        <v>5.1238516409670858</v>
      </c>
      <c r="X131" s="38">
        <v>1</v>
      </c>
      <c r="Y131" s="38">
        <v>0</v>
      </c>
      <c r="Z131" s="20">
        <f>IF(AND(C131="C2",E131="C2"),1,0)</f>
        <v>0</v>
      </c>
    </row>
    <row r="132" spans="1:26">
      <c r="A132" s="38" t="s">
        <v>118</v>
      </c>
      <c r="B132" s="38">
        <v>401</v>
      </c>
      <c r="C132" t="s">
        <v>994</v>
      </c>
      <c r="D132" s="38">
        <v>1505</v>
      </c>
      <c r="E132" t="s">
        <v>994</v>
      </c>
      <c r="F132">
        <f>IF(OR(C132="C2",E132="C2"),1,0)</f>
        <v>1</v>
      </c>
      <c r="G132">
        <f>IF(AND(F132=1,Y132=1),1,0)</f>
        <v>0</v>
      </c>
      <c r="H132" s="20">
        <f>IF(OR(B132=401,D132=401),1,0)</f>
        <v>1</v>
      </c>
      <c r="I132" s="20">
        <f>IF(AND(H132=1,Y132=1),1,0)</f>
        <v>0</v>
      </c>
      <c r="J132">
        <f>IF(OR(B132=403,D132=403),1,0)</f>
        <v>0</v>
      </c>
      <c r="K132">
        <f>IF(AND(J132=1,Y132=1),1,0)</f>
        <v>0</v>
      </c>
      <c r="L132">
        <f>IF(OR(B132=602,D132=602),1,0)</f>
        <v>0</v>
      </c>
      <c r="M132">
        <f>IF(AND(L132=1,Y132=1),1,0)</f>
        <v>0</v>
      </c>
      <c r="N132" s="20">
        <f>IF(OR(B132=406,D132=406),1,0)</f>
        <v>0</v>
      </c>
      <c r="O132" s="20">
        <f>IF(AND(N132=1,Y132=1),1,0)</f>
        <v>0</v>
      </c>
      <c r="P132" s="20">
        <f>IF(OR(B132=1502,D132=1502),1,0)</f>
        <v>0</v>
      </c>
      <c r="Q132" s="20">
        <f>IF(AND(P132=1,Y132=1),1,0)</f>
        <v>0</v>
      </c>
      <c r="R132" s="20">
        <f>IF(OR(B132=1505,D132=1505),1,0)</f>
        <v>1</v>
      </c>
      <c r="S132" s="20">
        <f>IF(AND(R132=1,Y132=1),1,0)</f>
        <v>0</v>
      </c>
      <c r="T132" s="20">
        <f>IF(OR(B132=1602,D132=1602),1,0)</f>
        <v>0</v>
      </c>
      <c r="U132" s="20">
        <f>IF(AND(T132=1,Y132=1),1,0)</f>
        <v>0</v>
      </c>
      <c r="V132" s="38">
        <v>18</v>
      </c>
      <c r="W132" s="38">
        <v>4.6655809910179533</v>
      </c>
      <c r="X132" s="38">
        <v>1</v>
      </c>
      <c r="Y132" s="38">
        <v>0</v>
      </c>
      <c r="Z132" s="20">
        <f>IF(AND(C132="C2",E132="C2"),1,0)</f>
        <v>1</v>
      </c>
    </row>
    <row r="133" spans="1:26">
      <c r="A133" s="38" t="s">
        <v>119</v>
      </c>
      <c r="B133" s="38">
        <v>701</v>
      </c>
      <c r="C133" t="s">
        <v>993</v>
      </c>
      <c r="D133" s="38">
        <v>801</v>
      </c>
      <c r="E133" t="s">
        <v>993</v>
      </c>
      <c r="F133">
        <f>IF(OR(C133="C2",E133="C2"),1,0)</f>
        <v>0</v>
      </c>
      <c r="G133">
        <f>IF(AND(F133=1,Y133=1),1,0)</f>
        <v>0</v>
      </c>
      <c r="H133" s="20">
        <f>IF(OR(B133=401,D133=401),1,0)</f>
        <v>0</v>
      </c>
      <c r="I133" s="20">
        <f>IF(AND(H133=1,Y133=1),1,0)</f>
        <v>0</v>
      </c>
      <c r="J133">
        <f>IF(OR(B133=403,D133=403),1,0)</f>
        <v>0</v>
      </c>
      <c r="K133">
        <f>IF(AND(J133=1,Y133=1),1,0)</f>
        <v>0</v>
      </c>
      <c r="L133">
        <f>IF(OR(B133=602,D133=602),1,0)</f>
        <v>0</v>
      </c>
      <c r="M133">
        <f>IF(AND(L133=1,Y133=1),1,0)</f>
        <v>0</v>
      </c>
      <c r="N133" s="20">
        <f>IF(OR(B133=406,D133=406),1,0)</f>
        <v>0</v>
      </c>
      <c r="O133" s="20">
        <f>IF(AND(N133=1,Y133=1),1,0)</f>
        <v>0</v>
      </c>
      <c r="P133" s="20">
        <f>IF(OR(B133=1502,D133=1502),1,0)</f>
        <v>0</v>
      </c>
      <c r="Q133" s="20">
        <f>IF(AND(P133=1,Y133=1),1,0)</f>
        <v>0</v>
      </c>
      <c r="R133" s="20">
        <f>IF(OR(B133=1505,D133=1505),1,0)</f>
        <v>0</v>
      </c>
      <c r="S133" s="20">
        <f>IF(AND(R133=1,Y133=1),1,0)</f>
        <v>0</v>
      </c>
      <c r="T133" s="20">
        <f>IF(OR(B133=1602,D133=1602),1,0)</f>
        <v>0</v>
      </c>
      <c r="U133" s="20">
        <f>IF(AND(T133=1,Y133=1),1,0)</f>
        <v>0</v>
      </c>
      <c r="V133" s="38">
        <v>22</v>
      </c>
      <c r="W133" s="38">
        <v>4.9916690073799481</v>
      </c>
      <c r="X133" s="38">
        <v>1</v>
      </c>
      <c r="Y133" s="38">
        <v>1</v>
      </c>
      <c r="Z133" s="20">
        <f>IF(AND(C133="C2",E133="C2"),1,0)</f>
        <v>0</v>
      </c>
    </row>
    <row r="134" spans="1:26">
      <c r="A134" s="38" t="s">
        <v>120</v>
      </c>
      <c r="B134" s="38">
        <v>102</v>
      </c>
      <c r="C134" t="s">
        <v>993</v>
      </c>
      <c r="D134" s="38">
        <v>403</v>
      </c>
      <c r="E134" t="s">
        <v>994</v>
      </c>
      <c r="F134">
        <f>IF(OR(C134="C2",E134="C2"),1,0)</f>
        <v>1</v>
      </c>
      <c r="G134">
        <f>IF(AND(F134=1,Y134=1),1,0)</f>
        <v>0</v>
      </c>
      <c r="H134" s="20">
        <f>IF(OR(B134=401,D134=401),1,0)</f>
        <v>0</v>
      </c>
      <c r="I134" s="20">
        <f>IF(AND(H134=1,Y134=1),1,0)</f>
        <v>0</v>
      </c>
      <c r="J134">
        <f>IF(OR(B134=403,D134=403),1,0)</f>
        <v>1</v>
      </c>
      <c r="K134">
        <f>IF(AND(J134=1,Y134=1),1,0)</f>
        <v>0</v>
      </c>
      <c r="L134">
        <f>IF(OR(B134=602,D134=602),1,0)</f>
        <v>0</v>
      </c>
      <c r="M134">
        <f>IF(AND(L134=1,Y134=1),1,0)</f>
        <v>0</v>
      </c>
      <c r="N134" s="20">
        <f>IF(OR(B134=406,D134=406),1,0)</f>
        <v>0</v>
      </c>
      <c r="O134" s="20">
        <f>IF(AND(N134=1,Y134=1),1,0)</f>
        <v>0</v>
      </c>
      <c r="P134" s="20">
        <f>IF(OR(B134=1502,D134=1502),1,0)</f>
        <v>0</v>
      </c>
      <c r="Q134" s="20">
        <f>IF(AND(P134=1,Y134=1),1,0)</f>
        <v>0</v>
      </c>
      <c r="R134" s="20">
        <f>IF(OR(B134=1505,D134=1505),1,0)</f>
        <v>0</v>
      </c>
      <c r="S134" s="20">
        <f>IF(AND(R134=1,Y134=1),1,0)</f>
        <v>0</v>
      </c>
      <c r="T134" s="20">
        <f>IF(OR(B134=1602,D134=1602),1,0)</f>
        <v>0</v>
      </c>
      <c r="U134" s="20">
        <f>IF(AND(T134=1,Y134=1),1,0)</f>
        <v>0</v>
      </c>
      <c r="V134" s="38">
        <v>63</v>
      </c>
      <c r="W134" s="38">
        <v>5.5477747053878224</v>
      </c>
      <c r="X134" s="38">
        <v>1</v>
      </c>
      <c r="Y134" s="38">
        <v>0</v>
      </c>
      <c r="Z134" s="20">
        <f>IF(AND(C134="C2",E134="C2"),1,0)</f>
        <v>0</v>
      </c>
    </row>
    <row r="135" spans="1:26">
      <c r="A135" s="38" t="s">
        <v>121</v>
      </c>
      <c r="B135" s="38">
        <v>302</v>
      </c>
      <c r="C135" t="s">
        <v>993</v>
      </c>
      <c r="D135" s="38">
        <v>602</v>
      </c>
      <c r="E135" t="s">
        <v>994</v>
      </c>
      <c r="F135">
        <f>IF(OR(C135="C2",E135="C2"),1,0)</f>
        <v>1</v>
      </c>
      <c r="G135">
        <f>IF(AND(F135=1,Y135=1),1,0)</f>
        <v>1</v>
      </c>
      <c r="H135" s="20">
        <f>IF(OR(B135=401,D135=401),1,0)</f>
        <v>0</v>
      </c>
      <c r="I135" s="20">
        <f>IF(AND(H135=1,Y135=1),1,0)</f>
        <v>0</v>
      </c>
      <c r="J135">
        <f>IF(OR(B135=403,D135=403),1,0)</f>
        <v>0</v>
      </c>
      <c r="K135">
        <f>IF(AND(J135=1,Y135=1),1,0)</f>
        <v>0</v>
      </c>
      <c r="L135">
        <f>IF(OR(B135=602,D135=602),1,0)</f>
        <v>1</v>
      </c>
      <c r="M135">
        <f>IF(AND(L135=1,Y135=1),1,0)</f>
        <v>1</v>
      </c>
      <c r="N135" s="20">
        <f>IF(OR(B135=406,D135=406),1,0)</f>
        <v>0</v>
      </c>
      <c r="O135" s="20">
        <f>IF(AND(N135=1,Y135=1),1,0)</f>
        <v>0</v>
      </c>
      <c r="P135" s="20">
        <f>IF(OR(B135=1502,D135=1502),1,0)</f>
        <v>0</v>
      </c>
      <c r="Q135" s="20">
        <f>IF(AND(P135=1,Y135=1),1,0)</f>
        <v>0</v>
      </c>
      <c r="R135" s="20">
        <f>IF(OR(B135=1505,D135=1505),1,0)</f>
        <v>0</v>
      </c>
      <c r="S135" s="20">
        <f>IF(AND(R135=1,Y135=1),1,0)</f>
        <v>0</v>
      </c>
      <c r="T135" s="20">
        <f>IF(OR(B135=1602,D135=1602),1,0)</f>
        <v>0</v>
      </c>
      <c r="U135" s="20">
        <f>IF(AND(T135=1,Y135=1),1,0)</f>
        <v>0</v>
      </c>
      <c r="V135" s="38">
        <v>655</v>
      </c>
      <c r="W135" s="38">
        <v>4.0413926851582254</v>
      </c>
      <c r="X135" s="38">
        <v>1</v>
      </c>
      <c r="Y135" s="38">
        <v>1</v>
      </c>
      <c r="Z135" s="20">
        <f>IF(AND(C135="C2",E135="C2"),1,0)</f>
        <v>0</v>
      </c>
    </row>
    <row r="136" spans="1:26">
      <c r="A136" s="38" t="s">
        <v>122</v>
      </c>
      <c r="B136" s="38">
        <v>302</v>
      </c>
      <c r="C136" t="s">
        <v>993</v>
      </c>
      <c r="D136" s="38">
        <v>702</v>
      </c>
      <c r="E136" t="s">
        <v>993</v>
      </c>
      <c r="F136">
        <f>IF(OR(C136="C2",E136="C2"),1,0)</f>
        <v>0</v>
      </c>
      <c r="G136">
        <f>IF(AND(F136=1,Y136=1),1,0)</f>
        <v>0</v>
      </c>
      <c r="H136" s="20">
        <f>IF(OR(B136=401,D136=401),1,0)</f>
        <v>0</v>
      </c>
      <c r="I136" s="20">
        <f>IF(AND(H136=1,Y136=1),1,0)</f>
        <v>0</v>
      </c>
      <c r="J136">
        <f>IF(OR(B136=403,D136=403),1,0)</f>
        <v>0</v>
      </c>
      <c r="K136">
        <f>IF(AND(J136=1,Y136=1),1,0)</f>
        <v>0</v>
      </c>
      <c r="L136">
        <f>IF(OR(B136=602,D136=602),1,0)</f>
        <v>0</v>
      </c>
      <c r="M136">
        <f>IF(AND(L136=1,Y136=1),1,0)</f>
        <v>0</v>
      </c>
      <c r="N136" s="20">
        <f>IF(OR(B136=406,D136=406),1,0)</f>
        <v>0</v>
      </c>
      <c r="O136" s="20">
        <f>IF(AND(N136=1,Y136=1),1,0)</f>
        <v>0</v>
      </c>
      <c r="P136" s="20">
        <f>IF(OR(B136=1502,D136=1502),1,0)</f>
        <v>0</v>
      </c>
      <c r="Q136" s="20">
        <f>IF(AND(P136=1,Y136=1),1,0)</f>
        <v>0</v>
      </c>
      <c r="R136" s="20">
        <f>IF(OR(B136=1505,D136=1505),1,0)</f>
        <v>0</v>
      </c>
      <c r="S136" s="20">
        <f>IF(AND(R136=1,Y136=1),1,0)</f>
        <v>0</v>
      </c>
      <c r="T136" s="20">
        <f>IF(OR(B136=1602,D136=1602),1,0)</f>
        <v>0</v>
      </c>
      <c r="U136" s="20">
        <f>IF(AND(T136=1,Y136=1),1,0)</f>
        <v>0</v>
      </c>
      <c r="V136" s="38">
        <v>446</v>
      </c>
      <c r="W136" s="38">
        <v>5.204119982655925</v>
      </c>
      <c r="X136" s="38">
        <v>1</v>
      </c>
      <c r="Y136" s="38">
        <v>0</v>
      </c>
      <c r="Z136" s="20">
        <f>IF(AND(C136="C2",E136="C2"),1,0)</f>
        <v>0</v>
      </c>
    </row>
    <row r="137" spans="1:26">
      <c r="A137" s="38" t="s">
        <v>123</v>
      </c>
      <c r="B137" s="38">
        <v>302</v>
      </c>
      <c r="C137" t="s">
        <v>993</v>
      </c>
      <c r="D137" s="38">
        <v>304</v>
      </c>
      <c r="E137" t="s">
        <v>993</v>
      </c>
      <c r="F137">
        <f>IF(OR(C137="C2",E137="C2"),1,0)</f>
        <v>0</v>
      </c>
      <c r="G137">
        <f>IF(AND(F137=1,Y137=1),1,0)</f>
        <v>0</v>
      </c>
      <c r="H137" s="20">
        <f>IF(OR(B137=401,D137=401),1,0)</f>
        <v>0</v>
      </c>
      <c r="I137" s="20">
        <f>IF(AND(H137=1,Y137=1),1,0)</f>
        <v>0</v>
      </c>
      <c r="J137">
        <f>IF(OR(B137=403,D137=403),1,0)</f>
        <v>0</v>
      </c>
      <c r="K137">
        <f>IF(AND(J137=1,Y137=1),1,0)</f>
        <v>0</v>
      </c>
      <c r="L137">
        <f>IF(OR(B137=602,D137=602),1,0)</f>
        <v>0</v>
      </c>
      <c r="M137">
        <f>IF(AND(L137=1,Y137=1),1,0)</f>
        <v>0</v>
      </c>
      <c r="N137" s="20">
        <f>IF(OR(B137=406,D137=406),1,0)</f>
        <v>0</v>
      </c>
      <c r="O137" s="20">
        <f>IF(AND(N137=1,Y137=1),1,0)</f>
        <v>0</v>
      </c>
      <c r="P137" s="20">
        <f>IF(OR(B137=1502,D137=1502),1,0)</f>
        <v>0</v>
      </c>
      <c r="Q137" s="20">
        <f>IF(AND(P137=1,Y137=1),1,0)</f>
        <v>0</v>
      </c>
      <c r="R137" s="20">
        <f>IF(OR(B137=1505,D137=1505),1,0)</f>
        <v>0</v>
      </c>
      <c r="S137" s="20">
        <f>IF(AND(R137=1,Y137=1),1,0)</f>
        <v>0</v>
      </c>
      <c r="T137" s="20">
        <f>IF(OR(B137=1602,D137=1602),1,0)</f>
        <v>0</v>
      </c>
      <c r="U137" s="20">
        <f>IF(AND(T137=1,Y137=1),1,0)</f>
        <v>0</v>
      </c>
      <c r="V137" s="38">
        <v>72</v>
      </c>
      <c r="W137" s="38">
        <v>4.4548448600085102</v>
      </c>
      <c r="X137" s="38">
        <v>1</v>
      </c>
      <c r="Y137" s="38">
        <v>0</v>
      </c>
      <c r="Z137" s="20">
        <f>IF(AND(C137="C2",E137="C2"),1,0)</f>
        <v>0</v>
      </c>
    </row>
    <row r="138" spans="1:26">
      <c r="A138" s="38" t="s">
        <v>124</v>
      </c>
      <c r="B138" s="38">
        <v>102</v>
      </c>
      <c r="C138" t="s">
        <v>993</v>
      </c>
      <c r="D138" s="38" t="s">
        <v>507</v>
      </c>
      <c r="E138" t="s">
        <v>993</v>
      </c>
      <c r="F138">
        <f>IF(OR(C138="C2",E138="C2"),1,0)</f>
        <v>0</v>
      </c>
      <c r="G138">
        <f>IF(AND(F138=1,Y138=1),1,0)</f>
        <v>0</v>
      </c>
      <c r="H138" s="20">
        <f>IF(OR(B138=401,D138=401),1,0)</f>
        <v>0</v>
      </c>
      <c r="I138" s="20">
        <f>IF(AND(H138=1,Y138=1),1,0)</f>
        <v>0</v>
      </c>
      <c r="J138">
        <f>IF(OR(B138=403,D138=403),1,0)</f>
        <v>0</v>
      </c>
      <c r="K138">
        <f>IF(AND(J138=1,Y138=1),1,0)</f>
        <v>0</v>
      </c>
      <c r="L138">
        <f>IF(OR(B138=602,D138=602),1,0)</f>
        <v>0</v>
      </c>
      <c r="M138">
        <f>IF(AND(L138=1,Y138=1),1,0)</f>
        <v>0</v>
      </c>
      <c r="N138" s="20">
        <f>IF(OR(B138=406,D138=406),1,0)</f>
        <v>0</v>
      </c>
      <c r="O138" s="20">
        <f>IF(AND(N138=1,Y138=1),1,0)</f>
        <v>0</v>
      </c>
      <c r="P138" s="20">
        <f>IF(OR(B138=1502,D138=1502),1,0)</f>
        <v>0</v>
      </c>
      <c r="Q138" s="20">
        <f>IF(AND(P138=1,Y138=1),1,0)</f>
        <v>0</v>
      </c>
      <c r="R138" s="20">
        <f>IF(OR(B138=1505,D138=1505),1,0)</f>
        <v>0</v>
      </c>
      <c r="S138" s="20">
        <f>IF(AND(R138=1,Y138=1),1,0)</f>
        <v>0</v>
      </c>
      <c r="T138" s="20">
        <f>IF(OR(B138=1602,D138=1602),1,0)</f>
        <v>0</v>
      </c>
      <c r="U138" s="20">
        <f>IF(AND(T138=1,Y138=1),1,0)</f>
        <v>0</v>
      </c>
      <c r="V138" s="38">
        <v>293</v>
      </c>
      <c r="W138" s="38">
        <v>5.7185016888672742</v>
      </c>
      <c r="X138" s="38">
        <v>1</v>
      </c>
      <c r="Y138" s="38">
        <v>1</v>
      </c>
      <c r="Z138" s="20">
        <f>IF(AND(C138="C2",E138="C2"),1,0)</f>
        <v>0</v>
      </c>
    </row>
    <row r="139" spans="1:26">
      <c r="A139" s="38" t="s">
        <v>125</v>
      </c>
      <c r="B139" s="38">
        <v>801</v>
      </c>
      <c r="C139" t="s">
        <v>993</v>
      </c>
      <c r="D139" s="38">
        <v>1202</v>
      </c>
      <c r="E139" t="s">
        <v>993</v>
      </c>
      <c r="F139">
        <f>IF(OR(C139="C2",E139="C2"),1,0)</f>
        <v>0</v>
      </c>
      <c r="G139">
        <f>IF(AND(F139=1,Y139=1),1,0)</f>
        <v>0</v>
      </c>
      <c r="H139" s="20">
        <f>IF(OR(B139=401,D139=401),1,0)</f>
        <v>0</v>
      </c>
      <c r="I139" s="20">
        <f>IF(AND(H139=1,Y139=1),1,0)</f>
        <v>0</v>
      </c>
      <c r="J139">
        <f>IF(OR(B139=403,D139=403),1,0)</f>
        <v>0</v>
      </c>
      <c r="K139">
        <f>IF(AND(J139=1,Y139=1),1,0)</f>
        <v>0</v>
      </c>
      <c r="L139">
        <f>IF(OR(B139=602,D139=602),1,0)</f>
        <v>0</v>
      </c>
      <c r="M139">
        <f>IF(AND(L139=1,Y139=1),1,0)</f>
        <v>0</v>
      </c>
      <c r="N139" s="20">
        <f>IF(OR(B139=406,D139=406),1,0)</f>
        <v>0</v>
      </c>
      <c r="O139" s="20">
        <f>IF(AND(N139=1,Y139=1),1,0)</f>
        <v>0</v>
      </c>
      <c r="P139" s="20">
        <f>IF(OR(B139=1502,D139=1502),1,0)</f>
        <v>0</v>
      </c>
      <c r="Q139" s="20">
        <f>IF(AND(P139=1,Y139=1),1,0)</f>
        <v>0</v>
      </c>
      <c r="R139" s="20">
        <f>IF(OR(B139=1505,D139=1505),1,0)</f>
        <v>0</v>
      </c>
      <c r="S139" s="20">
        <f>IF(AND(R139=1,Y139=1),1,0)</f>
        <v>0</v>
      </c>
      <c r="T139" s="20">
        <f>IF(OR(B139=1602,D139=1602),1,0)</f>
        <v>0</v>
      </c>
      <c r="U139" s="20">
        <f>IF(AND(T139=1,Y139=1),1,0)</f>
        <v>0</v>
      </c>
      <c r="V139" s="38">
        <v>325</v>
      </c>
      <c r="W139" s="38">
        <v>4.7411515988517854</v>
      </c>
      <c r="X139" s="38">
        <v>1</v>
      </c>
      <c r="Y139" s="38">
        <v>0</v>
      </c>
      <c r="Z139" s="20">
        <f>IF(AND(C139="C2",E139="C2"),1,0)</f>
        <v>0</v>
      </c>
    </row>
    <row r="140" spans="1:26">
      <c r="A140" s="38" t="s">
        <v>126</v>
      </c>
      <c r="B140" s="38">
        <v>801</v>
      </c>
      <c r="C140" t="s">
        <v>993</v>
      </c>
      <c r="D140" s="38">
        <v>1202</v>
      </c>
      <c r="E140" t="s">
        <v>993</v>
      </c>
      <c r="F140">
        <f>IF(OR(C140="C2",E140="C2"),1,0)</f>
        <v>0</v>
      </c>
      <c r="G140">
        <f>IF(AND(F140=1,Y140=1),1,0)</f>
        <v>0</v>
      </c>
      <c r="H140" s="20">
        <f>IF(OR(B140=401,D140=401),1,0)</f>
        <v>0</v>
      </c>
      <c r="I140" s="20">
        <f>IF(AND(H140=1,Y140=1),1,0)</f>
        <v>0</v>
      </c>
      <c r="J140">
        <f>IF(OR(B140=403,D140=403),1,0)</f>
        <v>0</v>
      </c>
      <c r="K140">
        <f>IF(AND(J140=1,Y140=1),1,0)</f>
        <v>0</v>
      </c>
      <c r="L140">
        <f>IF(OR(B140=602,D140=602),1,0)</f>
        <v>0</v>
      </c>
      <c r="M140">
        <f>IF(AND(L140=1,Y140=1),1,0)</f>
        <v>0</v>
      </c>
      <c r="N140" s="20">
        <f>IF(OR(B140=406,D140=406),1,0)</f>
        <v>0</v>
      </c>
      <c r="O140" s="20">
        <f>IF(AND(N140=1,Y140=1),1,0)</f>
        <v>0</v>
      </c>
      <c r="P140" s="20">
        <f>IF(OR(B140=1502,D140=1502),1,0)</f>
        <v>0</v>
      </c>
      <c r="Q140" s="20">
        <f>IF(AND(P140=1,Y140=1),1,0)</f>
        <v>0</v>
      </c>
      <c r="R140" s="20">
        <f>IF(OR(B140=1505,D140=1505),1,0)</f>
        <v>0</v>
      </c>
      <c r="S140" s="20">
        <f>IF(AND(R140=1,Y140=1),1,0)</f>
        <v>0</v>
      </c>
      <c r="T140" s="20">
        <f>IF(OR(B140=1602,D140=1602),1,0)</f>
        <v>0</v>
      </c>
      <c r="U140" s="20">
        <f>IF(AND(T140=1,Y140=1),1,0)</f>
        <v>0</v>
      </c>
      <c r="V140" s="38">
        <v>364</v>
      </c>
      <c r="W140" s="38">
        <v>4.5132176000679394</v>
      </c>
      <c r="X140" s="38">
        <v>1</v>
      </c>
      <c r="Y140" s="38">
        <v>1</v>
      </c>
      <c r="Z140" s="20">
        <f>IF(AND(C140="C2",E140="C2"),1,0)</f>
        <v>0</v>
      </c>
    </row>
    <row r="141" spans="1:26">
      <c r="A141" s="38" t="s">
        <v>127</v>
      </c>
      <c r="B141" s="38">
        <v>303</v>
      </c>
      <c r="C141" t="s">
        <v>993</v>
      </c>
      <c r="D141" s="38">
        <v>801</v>
      </c>
      <c r="E141" t="s">
        <v>993</v>
      </c>
      <c r="F141">
        <f>IF(OR(C141="C2",E141="C2"),1,0)</f>
        <v>0</v>
      </c>
      <c r="G141">
        <f>IF(AND(F141=1,Y141=1),1,0)</f>
        <v>0</v>
      </c>
      <c r="H141" s="20">
        <f>IF(OR(B141=401,D141=401),1,0)</f>
        <v>0</v>
      </c>
      <c r="I141" s="20">
        <f>IF(AND(H141=1,Y141=1),1,0)</f>
        <v>0</v>
      </c>
      <c r="J141">
        <f>IF(OR(B141=403,D141=403),1,0)</f>
        <v>0</v>
      </c>
      <c r="K141">
        <f>IF(AND(J141=1,Y141=1),1,0)</f>
        <v>0</v>
      </c>
      <c r="L141">
        <f>IF(OR(B141=602,D141=602),1,0)</f>
        <v>0</v>
      </c>
      <c r="M141">
        <f>IF(AND(L141=1,Y141=1),1,0)</f>
        <v>0</v>
      </c>
      <c r="N141" s="20">
        <f>IF(OR(B141=406,D141=406),1,0)</f>
        <v>0</v>
      </c>
      <c r="O141" s="20">
        <f>IF(AND(N141=1,Y141=1),1,0)</f>
        <v>0</v>
      </c>
      <c r="P141" s="20">
        <f>IF(OR(B141=1502,D141=1502),1,0)</f>
        <v>0</v>
      </c>
      <c r="Q141" s="20">
        <f>IF(AND(P141=1,Y141=1),1,0)</f>
        <v>0</v>
      </c>
      <c r="R141" s="20">
        <f>IF(OR(B141=1505,D141=1505),1,0)</f>
        <v>0</v>
      </c>
      <c r="S141" s="20">
        <f>IF(AND(R141=1,Y141=1),1,0)</f>
        <v>0</v>
      </c>
      <c r="T141" s="20">
        <f>IF(OR(B141=1602,D141=1602),1,0)</f>
        <v>0</v>
      </c>
      <c r="U141" s="20">
        <f>IF(AND(T141=1,Y141=1),1,0)</f>
        <v>0</v>
      </c>
      <c r="V141" s="38">
        <v>472</v>
      </c>
      <c r="W141" s="38">
        <v>4.8721562727482928</v>
      </c>
      <c r="X141" s="38">
        <v>1</v>
      </c>
      <c r="Y141" s="38">
        <v>1</v>
      </c>
      <c r="Z141" s="20">
        <f>IF(AND(C141="C2",E141="C2"),1,0)</f>
        <v>0</v>
      </c>
    </row>
    <row r="142" spans="1:26">
      <c r="A142" s="38" t="s">
        <v>128</v>
      </c>
      <c r="B142" s="38">
        <v>602</v>
      </c>
      <c r="C142" t="s">
        <v>994</v>
      </c>
      <c r="D142" s="38">
        <v>1402</v>
      </c>
      <c r="E142" t="s">
        <v>993</v>
      </c>
      <c r="F142">
        <f>IF(OR(C142="C2",E142="C2"),1,0)</f>
        <v>1</v>
      </c>
      <c r="G142">
        <f>IF(AND(F142=1,Y142=1),1,0)</f>
        <v>0</v>
      </c>
      <c r="H142" s="20">
        <f>IF(OR(B142=401,D142=401),1,0)</f>
        <v>0</v>
      </c>
      <c r="I142" s="20">
        <f>IF(AND(H142=1,Y142=1),1,0)</f>
        <v>0</v>
      </c>
      <c r="J142">
        <f>IF(OR(B142=403,D142=403),1,0)</f>
        <v>0</v>
      </c>
      <c r="K142">
        <f>IF(AND(J142=1,Y142=1),1,0)</f>
        <v>0</v>
      </c>
      <c r="L142">
        <f>IF(OR(B142=602,D142=602),1,0)</f>
        <v>1</v>
      </c>
      <c r="M142">
        <f>IF(AND(L142=1,Y142=1),1,0)</f>
        <v>0</v>
      </c>
      <c r="N142" s="20">
        <f>IF(OR(B142=406,D142=406),1,0)</f>
        <v>0</v>
      </c>
      <c r="O142" s="20">
        <f>IF(AND(N142=1,Y142=1),1,0)</f>
        <v>0</v>
      </c>
      <c r="P142" s="20">
        <f>IF(OR(B142=1502,D142=1502),1,0)</f>
        <v>0</v>
      </c>
      <c r="Q142" s="20">
        <f>IF(AND(P142=1,Y142=1),1,0)</f>
        <v>0</v>
      </c>
      <c r="R142" s="20">
        <f>IF(OR(B142=1505,D142=1505),1,0)</f>
        <v>0</v>
      </c>
      <c r="S142" s="20">
        <f>IF(AND(R142=1,Y142=1),1,0)</f>
        <v>0</v>
      </c>
      <c r="T142" s="20">
        <f>IF(OR(B142=1602,D142=1602),1,0)</f>
        <v>0</v>
      </c>
      <c r="U142" s="20">
        <f>IF(AND(T142=1,Y142=1),1,0)</f>
        <v>0</v>
      </c>
      <c r="V142" s="38">
        <v>207</v>
      </c>
      <c r="W142" s="38">
        <v>4.2504200023088936</v>
      </c>
      <c r="X142" s="38">
        <v>1</v>
      </c>
      <c r="Y142" s="38">
        <v>0</v>
      </c>
      <c r="Z142" s="20">
        <f>IF(AND(C142="C2",E142="C2"),1,0)</f>
        <v>0</v>
      </c>
    </row>
    <row r="143" spans="1:26">
      <c r="A143" s="38" t="s">
        <v>129</v>
      </c>
      <c r="B143" s="38">
        <v>302</v>
      </c>
      <c r="C143" t="s">
        <v>993</v>
      </c>
      <c r="D143" s="38">
        <v>702</v>
      </c>
      <c r="E143" t="s">
        <v>993</v>
      </c>
      <c r="F143">
        <f>IF(OR(C143="C2",E143="C2"),1,0)</f>
        <v>0</v>
      </c>
      <c r="G143">
        <f>IF(AND(F143=1,Y143=1),1,0)</f>
        <v>0</v>
      </c>
      <c r="H143" s="20">
        <f>IF(OR(B143=401,D143=401),1,0)</f>
        <v>0</v>
      </c>
      <c r="I143" s="20">
        <f>IF(AND(H143=1,Y143=1),1,0)</f>
        <v>0</v>
      </c>
      <c r="J143">
        <f>IF(OR(B143=403,D143=403),1,0)</f>
        <v>0</v>
      </c>
      <c r="K143">
        <f>IF(AND(J143=1,Y143=1),1,0)</f>
        <v>0</v>
      </c>
      <c r="L143">
        <f>IF(OR(B143=602,D143=602),1,0)</f>
        <v>0</v>
      </c>
      <c r="M143">
        <f>IF(AND(L143=1,Y143=1),1,0)</f>
        <v>0</v>
      </c>
      <c r="N143" s="20">
        <f>IF(OR(B143=406,D143=406),1,0)</f>
        <v>0</v>
      </c>
      <c r="O143" s="20">
        <f>IF(AND(N143=1,Y143=1),1,0)</f>
        <v>0</v>
      </c>
      <c r="P143" s="20">
        <f>IF(OR(B143=1502,D143=1502),1,0)</f>
        <v>0</v>
      </c>
      <c r="Q143" s="20">
        <f>IF(AND(P143=1,Y143=1),1,0)</f>
        <v>0</v>
      </c>
      <c r="R143" s="20">
        <f>IF(OR(B143=1505,D143=1505),1,0)</f>
        <v>0</v>
      </c>
      <c r="S143" s="20">
        <f>IF(AND(R143=1,Y143=1),1,0)</f>
        <v>0</v>
      </c>
      <c r="T143" s="20">
        <f>IF(OR(B143=1602,D143=1602),1,0)</f>
        <v>0</v>
      </c>
      <c r="U143" s="20">
        <f>IF(AND(T143=1,Y143=1),1,0)</f>
        <v>0</v>
      </c>
      <c r="V143" s="38">
        <v>559</v>
      </c>
      <c r="W143" s="38">
        <v>4.2966651902615309</v>
      </c>
      <c r="X143" s="38">
        <v>1</v>
      </c>
      <c r="Y143" s="38">
        <v>1</v>
      </c>
      <c r="Z143" s="20">
        <f>IF(AND(C143="C2",E143="C2"),1,0)</f>
        <v>0</v>
      </c>
    </row>
    <row r="144" spans="1:26">
      <c r="A144" s="38" t="s">
        <v>130</v>
      </c>
      <c r="B144" s="38">
        <v>303</v>
      </c>
      <c r="C144" t="s">
        <v>993</v>
      </c>
      <c r="D144" s="38">
        <v>602</v>
      </c>
      <c r="E144" t="s">
        <v>994</v>
      </c>
      <c r="F144">
        <f>IF(OR(C144="C2",E144="C2"),1,0)</f>
        <v>1</v>
      </c>
      <c r="G144">
        <f>IF(AND(F144=1,Y144=1),1,0)</f>
        <v>0</v>
      </c>
      <c r="H144" s="20">
        <f>IF(OR(B144=401,D144=401),1,0)</f>
        <v>0</v>
      </c>
      <c r="I144" s="20">
        <f>IF(AND(H144=1,Y144=1),1,0)</f>
        <v>0</v>
      </c>
      <c r="J144">
        <f>IF(OR(B144=403,D144=403),1,0)</f>
        <v>0</v>
      </c>
      <c r="K144">
        <f>IF(AND(J144=1,Y144=1),1,0)</f>
        <v>0</v>
      </c>
      <c r="L144">
        <f>IF(OR(B144=602,D144=602),1,0)</f>
        <v>1</v>
      </c>
      <c r="M144">
        <f>IF(AND(L144=1,Y144=1),1,0)</f>
        <v>0</v>
      </c>
      <c r="N144" s="20">
        <f>IF(OR(B144=406,D144=406),1,0)</f>
        <v>0</v>
      </c>
      <c r="O144" s="20">
        <f>IF(AND(N144=1,Y144=1),1,0)</f>
        <v>0</v>
      </c>
      <c r="P144" s="20">
        <f>IF(OR(B144=1502,D144=1502),1,0)</f>
        <v>0</v>
      </c>
      <c r="Q144" s="20">
        <f>IF(AND(P144=1,Y144=1),1,0)</f>
        <v>0</v>
      </c>
      <c r="R144" s="20">
        <f>IF(OR(B144=1505,D144=1505),1,0)</f>
        <v>0</v>
      </c>
      <c r="S144" s="20">
        <f>IF(AND(R144=1,Y144=1),1,0)</f>
        <v>0</v>
      </c>
      <c r="T144" s="20">
        <f>IF(OR(B144=1602,D144=1602),1,0)</f>
        <v>0</v>
      </c>
      <c r="U144" s="20">
        <f>IF(AND(T144=1,Y144=1),1,0)</f>
        <v>0</v>
      </c>
      <c r="V144" s="38">
        <v>545</v>
      </c>
      <c r="W144" s="38">
        <v>4.7176705030022621</v>
      </c>
      <c r="X144" s="38">
        <v>1</v>
      </c>
      <c r="Y144" s="38">
        <v>0</v>
      </c>
      <c r="Z144" s="20">
        <f>IF(AND(C144="C2",E144="C2"),1,0)</f>
        <v>0</v>
      </c>
    </row>
    <row r="145" spans="1:26">
      <c r="A145" s="38" t="s">
        <v>131</v>
      </c>
      <c r="B145" s="38">
        <v>102</v>
      </c>
      <c r="C145" t="s">
        <v>993</v>
      </c>
      <c r="D145" s="38">
        <v>302</v>
      </c>
      <c r="E145" t="s">
        <v>993</v>
      </c>
      <c r="F145">
        <f>IF(OR(C145="C2",E145="C2"),1,0)</f>
        <v>0</v>
      </c>
      <c r="G145">
        <f>IF(AND(F145=1,Y145=1),1,0)</f>
        <v>0</v>
      </c>
      <c r="H145" s="20">
        <f>IF(OR(B145=401,D145=401),1,0)</f>
        <v>0</v>
      </c>
      <c r="I145" s="20">
        <f>IF(AND(H145=1,Y145=1),1,0)</f>
        <v>0</v>
      </c>
      <c r="J145">
        <f>IF(OR(B145=403,D145=403),1,0)</f>
        <v>0</v>
      </c>
      <c r="K145">
        <f>IF(AND(J145=1,Y145=1),1,0)</f>
        <v>0</v>
      </c>
      <c r="L145">
        <f>IF(OR(B145=602,D145=602),1,0)</f>
        <v>0</v>
      </c>
      <c r="M145">
        <f>IF(AND(L145=1,Y145=1),1,0)</f>
        <v>0</v>
      </c>
      <c r="N145" s="20">
        <f>IF(OR(B145=406,D145=406),1,0)</f>
        <v>0</v>
      </c>
      <c r="O145" s="20">
        <f>IF(AND(N145=1,Y145=1),1,0)</f>
        <v>0</v>
      </c>
      <c r="P145" s="20">
        <f>IF(OR(B145=1502,D145=1502),1,0)</f>
        <v>0</v>
      </c>
      <c r="Q145" s="20">
        <f>IF(AND(P145=1,Y145=1),1,0)</f>
        <v>0</v>
      </c>
      <c r="R145" s="20">
        <f>IF(OR(B145=1505,D145=1505),1,0)</f>
        <v>0</v>
      </c>
      <c r="S145" s="20">
        <f>IF(AND(R145=1,Y145=1),1,0)</f>
        <v>0</v>
      </c>
      <c r="T145" s="20">
        <f>IF(OR(B145=1602,D145=1602),1,0)</f>
        <v>0</v>
      </c>
      <c r="U145" s="20">
        <f>IF(AND(T145=1,Y145=1),1,0)</f>
        <v>0</v>
      </c>
      <c r="V145" s="38">
        <v>354</v>
      </c>
      <c r="W145" s="38">
        <v>5.4698220159781634</v>
      </c>
      <c r="X145" s="38">
        <v>1</v>
      </c>
      <c r="Y145" s="38">
        <v>0</v>
      </c>
      <c r="Z145" s="20">
        <f>IF(AND(C145="C2",E145="C2"),1,0)</f>
        <v>0</v>
      </c>
    </row>
    <row r="146" spans="1:26">
      <c r="A146" s="38" t="s">
        <v>132</v>
      </c>
      <c r="B146" s="38">
        <v>304</v>
      </c>
      <c r="C146" t="s">
        <v>993</v>
      </c>
      <c r="D146" s="38">
        <v>1505</v>
      </c>
      <c r="E146" t="s">
        <v>994</v>
      </c>
      <c r="F146">
        <f>IF(OR(C146="C2",E146="C2"),1,0)</f>
        <v>1</v>
      </c>
      <c r="G146">
        <f>IF(AND(F146=1,Y146=1),1,0)</f>
        <v>1</v>
      </c>
      <c r="H146" s="20">
        <f>IF(OR(B146=401,D146=401),1,0)</f>
        <v>0</v>
      </c>
      <c r="I146" s="20">
        <f>IF(AND(H146=1,Y146=1),1,0)</f>
        <v>0</v>
      </c>
      <c r="J146">
        <f>IF(OR(B146=403,D146=403),1,0)</f>
        <v>0</v>
      </c>
      <c r="K146">
        <f>IF(AND(J146=1,Y146=1),1,0)</f>
        <v>0</v>
      </c>
      <c r="L146">
        <f>IF(OR(B146=602,D146=602),1,0)</f>
        <v>0</v>
      </c>
      <c r="M146">
        <f>IF(AND(L146=1,Y146=1),1,0)</f>
        <v>0</v>
      </c>
      <c r="N146" s="20">
        <f>IF(OR(B146=406,D146=406),1,0)</f>
        <v>0</v>
      </c>
      <c r="O146" s="20">
        <f>IF(AND(N146=1,Y146=1),1,0)</f>
        <v>0</v>
      </c>
      <c r="P146" s="20">
        <f>IF(OR(B146=1502,D146=1502),1,0)</f>
        <v>0</v>
      </c>
      <c r="Q146" s="20">
        <f>IF(AND(P146=1,Y146=1),1,0)</f>
        <v>0</v>
      </c>
      <c r="R146" s="20">
        <f>IF(OR(B146=1505,D146=1505),1,0)</f>
        <v>1</v>
      </c>
      <c r="S146" s="20">
        <f>IF(AND(R146=1,Y146=1),1,0)</f>
        <v>1</v>
      </c>
      <c r="T146" s="20">
        <f>IF(OR(B146=1602,D146=1602),1,0)</f>
        <v>0</v>
      </c>
      <c r="U146" s="20">
        <f>IF(AND(T146=1,Y146=1),1,0)</f>
        <v>0</v>
      </c>
      <c r="V146" s="38">
        <v>22</v>
      </c>
      <c r="W146" s="38">
        <v>5.3096301674258983</v>
      </c>
      <c r="X146" s="38">
        <v>1</v>
      </c>
      <c r="Y146" s="38">
        <v>1</v>
      </c>
      <c r="Z146" s="20">
        <f>IF(AND(C146="C2",E146="C2"),1,0)</f>
        <v>0</v>
      </c>
    </row>
    <row r="147" spans="1:26">
      <c r="A147" s="38" t="s">
        <v>133</v>
      </c>
      <c r="B147" s="38">
        <v>102</v>
      </c>
      <c r="C147" t="s">
        <v>993</v>
      </c>
      <c r="D147" s="38">
        <v>304</v>
      </c>
      <c r="E147" t="s">
        <v>993</v>
      </c>
      <c r="F147">
        <f>IF(OR(C147="C2",E147="C2"),1,0)</f>
        <v>0</v>
      </c>
      <c r="G147">
        <f>IF(AND(F147=1,Y147=1),1,0)</f>
        <v>0</v>
      </c>
      <c r="H147" s="20">
        <f>IF(OR(B147=401,D147=401),1,0)</f>
        <v>0</v>
      </c>
      <c r="I147" s="20">
        <f>IF(AND(H147=1,Y147=1),1,0)</f>
        <v>0</v>
      </c>
      <c r="J147">
        <f>IF(OR(B147=403,D147=403),1,0)</f>
        <v>0</v>
      </c>
      <c r="K147">
        <f>IF(AND(J147=1,Y147=1),1,0)</f>
        <v>0</v>
      </c>
      <c r="L147">
        <f>IF(OR(B147=602,D147=602),1,0)</f>
        <v>0</v>
      </c>
      <c r="M147">
        <f>IF(AND(L147=1,Y147=1),1,0)</f>
        <v>0</v>
      </c>
      <c r="N147" s="20">
        <f>IF(OR(B147=406,D147=406),1,0)</f>
        <v>0</v>
      </c>
      <c r="O147" s="20">
        <f>IF(AND(N147=1,Y147=1),1,0)</f>
        <v>0</v>
      </c>
      <c r="P147" s="20">
        <f>IF(OR(B147=1502,D147=1502),1,0)</f>
        <v>0</v>
      </c>
      <c r="Q147" s="20">
        <f>IF(AND(P147=1,Y147=1),1,0)</f>
        <v>0</v>
      </c>
      <c r="R147" s="20">
        <f>IF(OR(B147=1505,D147=1505),1,0)</f>
        <v>0</v>
      </c>
      <c r="S147" s="20">
        <f>IF(AND(R147=1,Y147=1),1,0)</f>
        <v>0</v>
      </c>
      <c r="T147" s="20">
        <f>IF(OR(B147=1602,D147=1602),1,0)</f>
        <v>0</v>
      </c>
      <c r="U147" s="20">
        <f>IF(AND(T147=1,Y147=1),1,0)</f>
        <v>0</v>
      </c>
      <c r="V147" s="38">
        <v>174</v>
      </c>
      <c r="W147" s="38">
        <v>4.6946051989335684</v>
      </c>
      <c r="X147" s="38">
        <v>1</v>
      </c>
      <c r="Y147" s="38">
        <v>0</v>
      </c>
      <c r="Z147" s="20">
        <f>IF(AND(C147="C2",E147="C2"),1,0)</f>
        <v>0</v>
      </c>
    </row>
    <row r="148" spans="1:26">
      <c r="A148" s="38" t="s">
        <v>134</v>
      </c>
      <c r="B148" s="38">
        <v>702</v>
      </c>
      <c r="C148" t="s">
        <v>993</v>
      </c>
      <c r="D148" s="38">
        <v>1505</v>
      </c>
      <c r="E148" t="s">
        <v>994</v>
      </c>
      <c r="F148">
        <f>IF(OR(C148="C2",E148="C2"),1,0)</f>
        <v>1</v>
      </c>
      <c r="G148">
        <f>IF(AND(F148=1,Y148=1),1,0)</f>
        <v>1</v>
      </c>
      <c r="H148" s="20">
        <f>IF(OR(B148=401,D148=401),1,0)</f>
        <v>0</v>
      </c>
      <c r="I148" s="20">
        <f>IF(AND(H148=1,Y148=1),1,0)</f>
        <v>0</v>
      </c>
      <c r="J148">
        <f>IF(OR(B148=403,D148=403),1,0)</f>
        <v>0</v>
      </c>
      <c r="K148">
        <f>IF(AND(J148=1,Y148=1),1,0)</f>
        <v>0</v>
      </c>
      <c r="L148">
        <f>IF(OR(B148=602,D148=602),1,0)</f>
        <v>0</v>
      </c>
      <c r="M148">
        <f>IF(AND(L148=1,Y148=1),1,0)</f>
        <v>0</v>
      </c>
      <c r="N148" s="20">
        <f>IF(OR(B148=406,D148=406),1,0)</f>
        <v>0</v>
      </c>
      <c r="O148" s="20">
        <f>IF(AND(N148=1,Y148=1),1,0)</f>
        <v>0</v>
      </c>
      <c r="P148" s="20">
        <f>IF(OR(B148=1502,D148=1502),1,0)</f>
        <v>0</v>
      </c>
      <c r="Q148" s="20">
        <f>IF(AND(P148=1,Y148=1),1,0)</f>
        <v>0</v>
      </c>
      <c r="R148" s="20">
        <f>IF(OR(B148=1505,D148=1505),1,0)</f>
        <v>1</v>
      </c>
      <c r="S148" s="20">
        <f>IF(AND(R148=1,Y148=1),1,0)</f>
        <v>1</v>
      </c>
      <c r="T148" s="20">
        <f>IF(OR(B148=1602,D148=1602),1,0)</f>
        <v>0</v>
      </c>
      <c r="U148" s="20">
        <f>IF(AND(T148=1,Y148=1),1,0)</f>
        <v>0</v>
      </c>
      <c r="V148" s="38">
        <v>244</v>
      </c>
      <c r="W148" s="38">
        <v>4.1846914308175984</v>
      </c>
      <c r="X148" s="38">
        <v>1</v>
      </c>
      <c r="Y148" s="38">
        <v>1</v>
      </c>
      <c r="Z148" s="20">
        <f>IF(AND(C148="C2",E148="C2"),1,0)</f>
        <v>0</v>
      </c>
    </row>
    <row r="149" spans="1:26">
      <c r="A149" s="38" t="s">
        <v>135</v>
      </c>
      <c r="B149" s="38">
        <v>302</v>
      </c>
      <c r="C149" t="s">
        <v>993</v>
      </c>
      <c r="D149" s="38">
        <v>1203</v>
      </c>
      <c r="E149" t="s">
        <v>993</v>
      </c>
      <c r="F149">
        <f>IF(OR(C149="C2",E149="C2"),1,0)</f>
        <v>0</v>
      </c>
      <c r="G149">
        <f>IF(AND(F149=1,Y149=1),1,0)</f>
        <v>0</v>
      </c>
      <c r="H149" s="20">
        <f>IF(OR(B149=401,D149=401),1,0)</f>
        <v>0</v>
      </c>
      <c r="I149" s="20">
        <f>IF(AND(H149=1,Y149=1),1,0)</f>
        <v>0</v>
      </c>
      <c r="J149">
        <f>IF(OR(B149=403,D149=403),1,0)</f>
        <v>0</v>
      </c>
      <c r="K149">
        <f>IF(AND(J149=1,Y149=1),1,0)</f>
        <v>0</v>
      </c>
      <c r="L149">
        <f>IF(OR(B149=602,D149=602),1,0)</f>
        <v>0</v>
      </c>
      <c r="M149">
        <f>IF(AND(L149=1,Y149=1),1,0)</f>
        <v>0</v>
      </c>
      <c r="N149" s="20">
        <f>IF(OR(B149=406,D149=406),1,0)</f>
        <v>0</v>
      </c>
      <c r="O149" s="20">
        <f>IF(AND(N149=1,Y149=1),1,0)</f>
        <v>0</v>
      </c>
      <c r="P149" s="20">
        <f>IF(OR(B149=1502,D149=1502),1,0)</f>
        <v>0</v>
      </c>
      <c r="Q149" s="20">
        <f>IF(AND(P149=1,Y149=1),1,0)</f>
        <v>0</v>
      </c>
      <c r="R149" s="20">
        <f>IF(OR(B149=1505,D149=1505),1,0)</f>
        <v>0</v>
      </c>
      <c r="S149" s="20">
        <f>IF(AND(R149=1,Y149=1),1,0)</f>
        <v>0</v>
      </c>
      <c r="T149" s="20">
        <f>IF(OR(B149=1602,D149=1602),1,0)</f>
        <v>0</v>
      </c>
      <c r="U149" s="20">
        <f>IF(AND(T149=1,Y149=1),1,0)</f>
        <v>0</v>
      </c>
      <c r="V149" s="38">
        <v>284</v>
      </c>
      <c r="W149" s="38">
        <v>4.5198279937757189</v>
      </c>
      <c r="X149" s="38">
        <v>1</v>
      </c>
      <c r="Y149" s="38">
        <v>1</v>
      </c>
      <c r="Z149" s="20">
        <f>IF(AND(C149="C2",E149="C2"),1,0)</f>
        <v>0</v>
      </c>
    </row>
    <row r="150" spans="1:26">
      <c r="A150" s="38" t="s">
        <v>136</v>
      </c>
      <c r="B150" s="38">
        <v>406</v>
      </c>
      <c r="C150" t="s">
        <v>994</v>
      </c>
      <c r="D150" s="38">
        <v>702</v>
      </c>
      <c r="E150" t="s">
        <v>993</v>
      </c>
      <c r="F150">
        <f>IF(OR(C150="C2",E150="C2"),1,0)</f>
        <v>1</v>
      </c>
      <c r="G150">
        <f>IF(AND(F150=1,Y150=1),1,0)</f>
        <v>0</v>
      </c>
      <c r="H150" s="20">
        <f>IF(OR(B150=401,D150=401),1,0)</f>
        <v>0</v>
      </c>
      <c r="I150" s="20">
        <f>IF(AND(H150=1,Y150=1),1,0)</f>
        <v>0</v>
      </c>
      <c r="J150">
        <f>IF(OR(B150=403,D150=403),1,0)</f>
        <v>0</v>
      </c>
      <c r="K150">
        <f>IF(AND(J150=1,Y150=1),1,0)</f>
        <v>0</v>
      </c>
      <c r="L150">
        <f>IF(OR(B150=602,D150=602),1,0)</f>
        <v>0</v>
      </c>
      <c r="M150">
        <f>IF(AND(L150=1,Y150=1),1,0)</f>
        <v>0</v>
      </c>
      <c r="N150" s="20">
        <f>IF(OR(B150=406,D150=406),1,0)</f>
        <v>1</v>
      </c>
      <c r="O150" s="20">
        <f>IF(AND(N150=1,Y150=1),1,0)</f>
        <v>0</v>
      </c>
      <c r="P150" s="20">
        <f>IF(OR(B150=1502,D150=1502),1,0)</f>
        <v>0</v>
      </c>
      <c r="Q150" s="20">
        <f>IF(AND(P150=1,Y150=1),1,0)</f>
        <v>0</v>
      </c>
      <c r="R150" s="20">
        <f>IF(OR(B150=1505,D150=1505),1,0)</f>
        <v>0</v>
      </c>
      <c r="S150" s="20">
        <f>IF(AND(R150=1,Y150=1),1,0)</f>
        <v>0</v>
      </c>
      <c r="T150" s="20">
        <f>IF(OR(B150=1602,D150=1602),1,0)</f>
        <v>0</v>
      </c>
      <c r="U150" s="20">
        <f>IF(AND(T150=1,Y150=1),1,0)</f>
        <v>0</v>
      </c>
      <c r="V150" s="38">
        <v>367</v>
      </c>
      <c r="W150" s="38">
        <v>4.8382192219076261</v>
      </c>
      <c r="X150" s="38">
        <v>1</v>
      </c>
      <c r="Y150" s="38">
        <v>0</v>
      </c>
      <c r="Z150" s="20">
        <f>IF(AND(C150="C2",E150="C2"),1,0)</f>
        <v>0</v>
      </c>
    </row>
    <row r="151" spans="1:26">
      <c r="A151" s="38" t="s">
        <v>137</v>
      </c>
      <c r="B151" s="38">
        <v>403</v>
      </c>
      <c r="C151" t="s">
        <v>994</v>
      </c>
      <c r="D151" s="38">
        <v>1505</v>
      </c>
      <c r="E151" t="s">
        <v>994</v>
      </c>
      <c r="F151">
        <f>IF(OR(C151="C2",E151="C2"),1,0)</f>
        <v>1</v>
      </c>
      <c r="G151">
        <f>IF(AND(F151=1,Y151=1),1,0)</f>
        <v>0</v>
      </c>
      <c r="H151" s="20">
        <f>IF(OR(B151=401,D151=401),1,0)</f>
        <v>0</v>
      </c>
      <c r="I151" s="20">
        <f>IF(AND(H151=1,Y151=1),1,0)</f>
        <v>0</v>
      </c>
      <c r="J151">
        <f>IF(OR(B151=403,D151=403),1,0)</f>
        <v>1</v>
      </c>
      <c r="K151">
        <f>IF(AND(J151=1,Y151=1),1,0)</f>
        <v>0</v>
      </c>
      <c r="L151">
        <f>IF(OR(B151=602,D151=602),1,0)</f>
        <v>0</v>
      </c>
      <c r="M151">
        <f>IF(AND(L151=1,Y151=1),1,0)</f>
        <v>0</v>
      </c>
      <c r="N151" s="20">
        <f>IF(OR(B151=406,D151=406),1,0)</f>
        <v>0</v>
      </c>
      <c r="O151" s="20">
        <f>IF(AND(N151=1,Y151=1),1,0)</f>
        <v>0</v>
      </c>
      <c r="P151" s="20">
        <f>IF(OR(B151=1502,D151=1502),1,0)</f>
        <v>0</v>
      </c>
      <c r="Q151" s="20">
        <f>IF(AND(P151=1,Y151=1),1,0)</f>
        <v>0</v>
      </c>
      <c r="R151" s="20">
        <f>IF(OR(B151=1505,D151=1505),1,0)</f>
        <v>1</v>
      </c>
      <c r="S151" s="20">
        <f>IF(AND(R151=1,Y151=1),1,0)</f>
        <v>0</v>
      </c>
      <c r="T151" s="20">
        <f>IF(OR(B151=1602,D151=1602),1,0)</f>
        <v>0</v>
      </c>
      <c r="U151" s="20">
        <f>IF(AND(T151=1,Y151=1),1,0)</f>
        <v>0</v>
      </c>
      <c r="V151" s="38">
        <v>54</v>
      </c>
      <c r="W151" s="38">
        <v>3.0530784434834195</v>
      </c>
      <c r="X151" s="38">
        <v>1</v>
      </c>
      <c r="Y151" s="38">
        <v>0</v>
      </c>
      <c r="Z151" s="20">
        <f>IF(AND(C151="C2",E151="C2"),1,0)</f>
        <v>1</v>
      </c>
    </row>
    <row r="152" spans="1:26">
      <c r="A152" s="38" t="s">
        <v>138</v>
      </c>
      <c r="B152" s="38">
        <v>102</v>
      </c>
      <c r="C152" t="s">
        <v>993</v>
      </c>
      <c r="D152" s="38">
        <v>403</v>
      </c>
      <c r="E152" t="s">
        <v>994</v>
      </c>
      <c r="F152">
        <f>IF(OR(C152="C2",E152="C2"),1,0)</f>
        <v>1</v>
      </c>
      <c r="G152">
        <f>IF(AND(F152=1,Y152=1),1,0)</f>
        <v>0</v>
      </c>
      <c r="H152" s="20">
        <f>IF(OR(B152=401,D152=401),1,0)</f>
        <v>0</v>
      </c>
      <c r="I152" s="20">
        <f>IF(AND(H152=1,Y152=1),1,0)</f>
        <v>0</v>
      </c>
      <c r="J152">
        <f>IF(OR(B152=403,D152=403),1,0)</f>
        <v>1</v>
      </c>
      <c r="K152">
        <f>IF(AND(J152=1,Y152=1),1,0)</f>
        <v>0</v>
      </c>
      <c r="L152">
        <f>IF(OR(B152=602,D152=602),1,0)</f>
        <v>0</v>
      </c>
      <c r="M152">
        <f>IF(AND(L152=1,Y152=1),1,0)</f>
        <v>0</v>
      </c>
      <c r="N152" s="20">
        <f>IF(OR(B152=406,D152=406),1,0)</f>
        <v>0</v>
      </c>
      <c r="O152" s="20">
        <f>IF(AND(N152=1,Y152=1),1,0)</f>
        <v>0</v>
      </c>
      <c r="P152" s="20">
        <f>IF(OR(B152=1502,D152=1502),1,0)</f>
        <v>0</v>
      </c>
      <c r="Q152" s="20">
        <f>IF(AND(P152=1,Y152=1),1,0)</f>
        <v>0</v>
      </c>
      <c r="R152" s="20">
        <f>IF(OR(B152=1505,D152=1505),1,0)</f>
        <v>0</v>
      </c>
      <c r="S152" s="20">
        <f>IF(AND(R152=1,Y152=1),1,0)</f>
        <v>0</v>
      </c>
      <c r="T152" s="20">
        <f>IF(OR(B152=1602,D152=1602),1,0)</f>
        <v>0</v>
      </c>
      <c r="U152" s="20">
        <f>IF(AND(T152=1,Y152=1),1,0)</f>
        <v>0</v>
      </c>
      <c r="V152" s="38">
        <v>302</v>
      </c>
      <c r="W152" s="38">
        <v>4.9885589568786157</v>
      </c>
      <c r="X152" s="38">
        <v>1</v>
      </c>
      <c r="Y152" s="38">
        <v>0</v>
      </c>
      <c r="Z152" s="20">
        <f>IF(AND(C152="C2",E152="C2"),1,0)</f>
        <v>0</v>
      </c>
    </row>
    <row r="153" spans="1:26">
      <c r="A153" s="38" t="s">
        <v>139</v>
      </c>
      <c r="B153" s="38">
        <v>1202</v>
      </c>
      <c r="C153" t="s">
        <v>993</v>
      </c>
      <c r="D153" s="38">
        <v>1505</v>
      </c>
      <c r="E153" t="s">
        <v>994</v>
      </c>
      <c r="F153">
        <f>IF(OR(C153="C2",E153="C2"),1,0)</f>
        <v>1</v>
      </c>
      <c r="G153">
        <f>IF(AND(F153=1,Y153=1),1,0)</f>
        <v>1</v>
      </c>
      <c r="H153" s="20">
        <f>IF(OR(B153=401,D153=401),1,0)</f>
        <v>0</v>
      </c>
      <c r="I153" s="20">
        <f>IF(AND(H153=1,Y153=1),1,0)</f>
        <v>0</v>
      </c>
      <c r="J153">
        <f>IF(OR(B153=403,D153=403),1,0)</f>
        <v>0</v>
      </c>
      <c r="K153">
        <f>IF(AND(J153=1,Y153=1),1,0)</f>
        <v>0</v>
      </c>
      <c r="L153">
        <f>IF(OR(B153=602,D153=602),1,0)</f>
        <v>0</v>
      </c>
      <c r="M153">
        <f>IF(AND(L153=1,Y153=1),1,0)</f>
        <v>0</v>
      </c>
      <c r="N153" s="20">
        <f>IF(OR(B153=406,D153=406),1,0)</f>
        <v>0</v>
      </c>
      <c r="O153" s="20">
        <f>IF(AND(N153=1,Y153=1),1,0)</f>
        <v>0</v>
      </c>
      <c r="P153" s="20">
        <f>IF(OR(B153=1502,D153=1502),1,0)</f>
        <v>0</v>
      </c>
      <c r="Q153" s="20">
        <f>IF(AND(P153=1,Y153=1),1,0)</f>
        <v>0</v>
      </c>
      <c r="R153" s="20">
        <f>IF(OR(B153=1505,D153=1505),1,0)</f>
        <v>1</v>
      </c>
      <c r="S153" s="20">
        <f>IF(AND(R153=1,Y153=1),1,0)</f>
        <v>1</v>
      </c>
      <c r="T153" s="20">
        <f>IF(OR(B153=1602,D153=1602),1,0)</f>
        <v>0</v>
      </c>
      <c r="U153" s="20">
        <f>IF(AND(T153=1,Y153=1),1,0)</f>
        <v>0</v>
      </c>
      <c r="V153" s="38">
        <v>213</v>
      </c>
      <c r="W153" s="38">
        <v>3.3909351071033793</v>
      </c>
      <c r="X153" s="38">
        <v>1</v>
      </c>
      <c r="Y153" s="38">
        <v>1</v>
      </c>
      <c r="Z153" s="20">
        <f>IF(AND(C153="C2",E153="C2"),1,0)</f>
        <v>0</v>
      </c>
    </row>
    <row r="154" spans="1:26">
      <c r="A154" s="38" t="s">
        <v>140</v>
      </c>
      <c r="B154" s="38">
        <v>702</v>
      </c>
      <c r="C154" t="s">
        <v>993</v>
      </c>
      <c r="D154" s="38">
        <v>801</v>
      </c>
      <c r="E154" t="s">
        <v>993</v>
      </c>
      <c r="F154">
        <f>IF(OR(C154="C2",E154="C2"),1,0)</f>
        <v>0</v>
      </c>
      <c r="G154">
        <f>IF(AND(F154=1,Y154=1),1,0)</f>
        <v>0</v>
      </c>
      <c r="H154" s="20">
        <f>IF(OR(B154=401,D154=401),1,0)</f>
        <v>0</v>
      </c>
      <c r="I154" s="20">
        <f>IF(AND(H154=1,Y154=1),1,0)</f>
        <v>0</v>
      </c>
      <c r="J154">
        <f>IF(OR(B154=403,D154=403),1,0)</f>
        <v>0</v>
      </c>
      <c r="K154">
        <f>IF(AND(J154=1,Y154=1),1,0)</f>
        <v>0</v>
      </c>
      <c r="L154">
        <f>IF(OR(B154=602,D154=602),1,0)</f>
        <v>0</v>
      </c>
      <c r="M154">
        <f>IF(AND(L154=1,Y154=1),1,0)</f>
        <v>0</v>
      </c>
      <c r="N154" s="20">
        <f>IF(OR(B154=406,D154=406),1,0)</f>
        <v>0</v>
      </c>
      <c r="O154" s="20">
        <f>IF(AND(N154=1,Y154=1),1,0)</f>
        <v>0</v>
      </c>
      <c r="P154" s="20">
        <f>IF(OR(B154=1502,D154=1502),1,0)</f>
        <v>0</v>
      </c>
      <c r="Q154" s="20">
        <f>IF(AND(P154=1,Y154=1),1,0)</f>
        <v>0</v>
      </c>
      <c r="R154" s="20">
        <f>IF(OR(B154=1505,D154=1505),1,0)</f>
        <v>0</v>
      </c>
      <c r="S154" s="20">
        <f>IF(AND(R154=1,Y154=1),1,0)</f>
        <v>0</v>
      </c>
      <c r="T154" s="20">
        <f>IF(OR(B154=1602,D154=1602),1,0)</f>
        <v>0</v>
      </c>
      <c r="U154" s="20">
        <f>IF(AND(T154=1,Y154=1),1,0)</f>
        <v>0</v>
      </c>
      <c r="V154" s="38">
        <v>154</v>
      </c>
      <c r="W154" s="38">
        <v>5.5877109650189114</v>
      </c>
      <c r="X154" s="38">
        <v>1</v>
      </c>
      <c r="Y154" s="38">
        <v>0</v>
      </c>
      <c r="Z154" s="20">
        <f>IF(AND(C154="C2",E154="C2"),1,0)</f>
        <v>0</v>
      </c>
    </row>
    <row r="155" spans="1:26">
      <c r="A155" s="38" t="s">
        <v>141</v>
      </c>
      <c r="B155" s="38">
        <v>102</v>
      </c>
      <c r="C155" t="s">
        <v>993</v>
      </c>
      <c r="D155" s="38">
        <v>801</v>
      </c>
      <c r="E155" t="s">
        <v>993</v>
      </c>
      <c r="F155">
        <f>IF(OR(C155="C2",E155="C2"),1,0)</f>
        <v>0</v>
      </c>
      <c r="G155">
        <f>IF(AND(F155=1,Y155=1),1,0)</f>
        <v>0</v>
      </c>
      <c r="H155" s="20">
        <f>IF(OR(B155=401,D155=401),1,0)</f>
        <v>0</v>
      </c>
      <c r="I155" s="20">
        <f>IF(AND(H155=1,Y155=1),1,0)</f>
        <v>0</v>
      </c>
      <c r="J155">
        <f>IF(OR(B155=403,D155=403),1,0)</f>
        <v>0</v>
      </c>
      <c r="K155">
        <f>IF(AND(J155=1,Y155=1),1,0)</f>
        <v>0</v>
      </c>
      <c r="L155">
        <f>IF(OR(B155=602,D155=602),1,0)</f>
        <v>0</v>
      </c>
      <c r="M155">
        <f>IF(AND(L155=1,Y155=1),1,0)</f>
        <v>0</v>
      </c>
      <c r="N155" s="20">
        <f>IF(OR(B155=406,D155=406),1,0)</f>
        <v>0</v>
      </c>
      <c r="O155" s="20">
        <f>IF(AND(N155=1,Y155=1),1,0)</f>
        <v>0</v>
      </c>
      <c r="P155" s="20">
        <f>IF(OR(B155=1502,D155=1502),1,0)</f>
        <v>0</v>
      </c>
      <c r="Q155" s="20">
        <f>IF(AND(P155=1,Y155=1),1,0)</f>
        <v>0</v>
      </c>
      <c r="R155" s="20">
        <f>IF(OR(B155=1505,D155=1505),1,0)</f>
        <v>0</v>
      </c>
      <c r="S155" s="20">
        <f>IF(AND(R155=1,Y155=1),1,0)</f>
        <v>0</v>
      </c>
      <c r="T155" s="20">
        <f>IF(OR(B155=1602,D155=1602),1,0)</f>
        <v>0</v>
      </c>
      <c r="U155" s="20">
        <f>IF(AND(T155=1,Y155=1),1,0)</f>
        <v>0</v>
      </c>
      <c r="V155" s="38">
        <v>104</v>
      </c>
      <c r="W155" s="38">
        <v>3.8579352647194289</v>
      </c>
      <c r="X155" s="38">
        <v>1</v>
      </c>
      <c r="Y155" s="38">
        <v>0</v>
      </c>
      <c r="Z155" s="20">
        <f>IF(AND(C155="C2",E155="C2"),1,0)</f>
        <v>0</v>
      </c>
    </row>
    <row r="156" spans="1:26">
      <c r="A156" s="38" t="s">
        <v>142</v>
      </c>
      <c r="B156" s="38">
        <v>302</v>
      </c>
      <c r="C156" t="s">
        <v>993</v>
      </c>
      <c r="D156" s="38">
        <v>1203</v>
      </c>
      <c r="E156" t="s">
        <v>993</v>
      </c>
      <c r="F156">
        <f>IF(OR(C156="C2",E156="C2"),1,0)</f>
        <v>0</v>
      </c>
      <c r="G156">
        <f>IF(AND(F156=1,Y156=1),1,0)</f>
        <v>0</v>
      </c>
      <c r="H156" s="20">
        <f>IF(OR(B156=401,D156=401),1,0)</f>
        <v>0</v>
      </c>
      <c r="I156" s="20">
        <f>IF(AND(H156=1,Y156=1),1,0)</f>
        <v>0</v>
      </c>
      <c r="J156">
        <f>IF(OR(B156=403,D156=403),1,0)</f>
        <v>0</v>
      </c>
      <c r="K156">
        <f>IF(AND(J156=1,Y156=1),1,0)</f>
        <v>0</v>
      </c>
      <c r="L156">
        <f>IF(OR(B156=602,D156=602),1,0)</f>
        <v>0</v>
      </c>
      <c r="M156">
        <f>IF(AND(L156=1,Y156=1),1,0)</f>
        <v>0</v>
      </c>
      <c r="N156" s="20">
        <f>IF(OR(B156=406,D156=406),1,0)</f>
        <v>0</v>
      </c>
      <c r="O156" s="20">
        <f>IF(AND(N156=1,Y156=1),1,0)</f>
        <v>0</v>
      </c>
      <c r="P156" s="20">
        <f>IF(OR(B156=1502,D156=1502),1,0)</f>
        <v>0</v>
      </c>
      <c r="Q156" s="20">
        <f>IF(AND(P156=1,Y156=1),1,0)</f>
        <v>0</v>
      </c>
      <c r="R156" s="20">
        <f>IF(OR(B156=1505,D156=1505),1,0)</f>
        <v>0</v>
      </c>
      <c r="S156" s="20">
        <f>IF(AND(R156=1,Y156=1),1,0)</f>
        <v>0</v>
      </c>
      <c r="T156" s="20">
        <f>IF(OR(B156=1602,D156=1602),1,0)</f>
        <v>0</v>
      </c>
      <c r="U156" s="20">
        <f>IF(AND(T156=1,Y156=1),1,0)</f>
        <v>0</v>
      </c>
      <c r="V156" s="38">
        <v>86</v>
      </c>
      <c r="W156" s="38">
        <v>4.6551384348113825</v>
      </c>
      <c r="X156" s="38">
        <v>1</v>
      </c>
      <c r="Y156" s="38">
        <v>1</v>
      </c>
      <c r="Z156" s="20">
        <f>IF(AND(C156="C2",E156="C2"),1,0)</f>
        <v>0</v>
      </c>
    </row>
    <row r="157" spans="1:26">
      <c r="A157" s="38" t="s">
        <v>143</v>
      </c>
      <c r="B157" s="38">
        <v>302</v>
      </c>
      <c r="C157" t="s">
        <v>993</v>
      </c>
      <c r="D157" s="38">
        <v>602</v>
      </c>
      <c r="E157" t="s">
        <v>994</v>
      </c>
      <c r="F157">
        <f>IF(OR(C157="C2",E157="C2"),1,0)</f>
        <v>1</v>
      </c>
      <c r="G157">
        <f>IF(AND(F157=1,Y157=1),1,0)</f>
        <v>0</v>
      </c>
      <c r="H157" s="20">
        <f>IF(OR(B157=401,D157=401),1,0)</f>
        <v>0</v>
      </c>
      <c r="I157" s="20">
        <f>IF(AND(H157=1,Y157=1),1,0)</f>
        <v>0</v>
      </c>
      <c r="J157">
        <f>IF(OR(B157=403,D157=403),1,0)</f>
        <v>0</v>
      </c>
      <c r="K157">
        <f>IF(AND(J157=1,Y157=1),1,0)</f>
        <v>0</v>
      </c>
      <c r="L157">
        <f>IF(OR(B157=602,D157=602),1,0)</f>
        <v>1</v>
      </c>
      <c r="M157">
        <f>IF(AND(L157=1,Y157=1),1,0)</f>
        <v>0</v>
      </c>
      <c r="N157" s="20">
        <f>IF(OR(B157=406,D157=406),1,0)</f>
        <v>0</v>
      </c>
      <c r="O157" s="20">
        <f>IF(AND(N157=1,Y157=1),1,0)</f>
        <v>0</v>
      </c>
      <c r="P157" s="20">
        <f>IF(OR(B157=1502,D157=1502),1,0)</f>
        <v>0</v>
      </c>
      <c r="Q157" s="20">
        <f>IF(AND(P157=1,Y157=1),1,0)</f>
        <v>0</v>
      </c>
      <c r="R157" s="20">
        <f>IF(OR(B157=1505,D157=1505),1,0)</f>
        <v>0</v>
      </c>
      <c r="S157" s="20">
        <f>IF(AND(R157=1,Y157=1),1,0)</f>
        <v>0</v>
      </c>
      <c r="T157" s="20">
        <f>IF(OR(B157=1602,D157=1602),1,0)</f>
        <v>0</v>
      </c>
      <c r="U157" s="20">
        <f>IF(AND(T157=1,Y157=1),1,0)</f>
        <v>0</v>
      </c>
      <c r="V157" s="38">
        <v>689</v>
      </c>
      <c r="W157" s="38">
        <v>3.4166405073382808</v>
      </c>
      <c r="X157" s="38">
        <v>1</v>
      </c>
      <c r="Y157" s="38">
        <v>0</v>
      </c>
      <c r="Z157" s="20">
        <f>IF(AND(C157="C2",E157="C2"),1,0)</f>
        <v>0</v>
      </c>
    </row>
    <row r="158" spans="1:26">
      <c r="A158" s="38" t="s">
        <v>144</v>
      </c>
      <c r="B158" s="38">
        <v>102</v>
      </c>
      <c r="C158" t="s">
        <v>993</v>
      </c>
      <c r="D158" s="38">
        <v>304</v>
      </c>
      <c r="E158" t="s">
        <v>993</v>
      </c>
      <c r="F158">
        <f>IF(OR(C158="C2",E158="C2"),1,0)</f>
        <v>0</v>
      </c>
      <c r="G158">
        <f>IF(AND(F158=1,Y158=1),1,0)</f>
        <v>0</v>
      </c>
      <c r="H158" s="20">
        <f>IF(OR(B158=401,D158=401),1,0)</f>
        <v>0</v>
      </c>
      <c r="I158" s="20">
        <f>IF(AND(H158=1,Y158=1),1,0)</f>
        <v>0</v>
      </c>
      <c r="J158">
        <f>IF(OR(B158=403,D158=403),1,0)</f>
        <v>0</v>
      </c>
      <c r="K158">
        <f>IF(AND(J158=1,Y158=1),1,0)</f>
        <v>0</v>
      </c>
      <c r="L158">
        <f>IF(OR(B158=602,D158=602),1,0)</f>
        <v>0</v>
      </c>
      <c r="M158">
        <f>IF(AND(L158=1,Y158=1),1,0)</f>
        <v>0</v>
      </c>
      <c r="N158" s="20">
        <f>IF(OR(B158=406,D158=406),1,0)</f>
        <v>0</v>
      </c>
      <c r="O158" s="20">
        <f>IF(AND(N158=1,Y158=1),1,0)</f>
        <v>0</v>
      </c>
      <c r="P158" s="20">
        <f>IF(OR(B158=1502,D158=1502),1,0)</f>
        <v>0</v>
      </c>
      <c r="Q158" s="20">
        <f>IF(AND(P158=1,Y158=1),1,0)</f>
        <v>0</v>
      </c>
      <c r="R158" s="20">
        <f>IF(OR(B158=1505,D158=1505),1,0)</f>
        <v>0</v>
      </c>
      <c r="S158" s="20">
        <f>IF(AND(R158=1,Y158=1),1,0)</f>
        <v>0</v>
      </c>
      <c r="T158" s="20">
        <f>IF(OR(B158=1602,D158=1602),1,0)</f>
        <v>0</v>
      </c>
      <c r="U158" s="20">
        <f>IF(AND(T158=1,Y158=1),1,0)</f>
        <v>0</v>
      </c>
      <c r="V158" s="38">
        <v>293</v>
      </c>
      <c r="W158" s="38">
        <v>5.6454222693490923</v>
      </c>
      <c r="X158" s="38">
        <v>1</v>
      </c>
      <c r="Y158" s="38">
        <v>1</v>
      </c>
      <c r="Z158" s="20">
        <f>IF(AND(C158="C2",E158="C2"),1,0)</f>
        <v>0</v>
      </c>
    </row>
    <row r="159" spans="1:26">
      <c r="A159" s="38" t="s">
        <v>146</v>
      </c>
      <c r="B159" s="38">
        <v>102</v>
      </c>
      <c r="C159" t="s">
        <v>993</v>
      </c>
      <c r="D159" s="38">
        <v>1505</v>
      </c>
      <c r="E159" t="s">
        <v>994</v>
      </c>
      <c r="F159">
        <f>IF(OR(C159="C2",E159="C2"),1,0)</f>
        <v>1</v>
      </c>
      <c r="G159">
        <f>IF(AND(F159=1,Y159=1),1,0)</f>
        <v>1</v>
      </c>
      <c r="H159" s="20">
        <f>IF(OR(B159=401,D159=401),1,0)</f>
        <v>0</v>
      </c>
      <c r="I159" s="20">
        <f>IF(AND(H159=1,Y159=1),1,0)</f>
        <v>0</v>
      </c>
      <c r="J159">
        <f>IF(OR(B159=403,D159=403),1,0)</f>
        <v>0</v>
      </c>
      <c r="K159">
        <f>IF(AND(J159=1,Y159=1),1,0)</f>
        <v>0</v>
      </c>
      <c r="L159">
        <f>IF(OR(B159=602,D159=602),1,0)</f>
        <v>0</v>
      </c>
      <c r="M159">
        <f>IF(AND(L159=1,Y159=1),1,0)</f>
        <v>0</v>
      </c>
      <c r="N159" s="20">
        <f>IF(OR(B159=406,D159=406),1,0)</f>
        <v>0</v>
      </c>
      <c r="O159" s="20">
        <f>IF(AND(N159=1,Y159=1),1,0)</f>
        <v>0</v>
      </c>
      <c r="P159" s="20">
        <f>IF(OR(B159=1502,D159=1502),1,0)</f>
        <v>0</v>
      </c>
      <c r="Q159" s="20">
        <f>IF(AND(P159=1,Y159=1),1,0)</f>
        <v>0</v>
      </c>
      <c r="R159" s="20">
        <f>IF(OR(B159=1505,D159=1505),1,0)</f>
        <v>1</v>
      </c>
      <c r="S159" s="20">
        <f>IF(AND(R159=1,Y159=1),1,0)</f>
        <v>1</v>
      </c>
      <c r="T159" s="20">
        <f>IF(OR(B159=1602,D159=1602),1,0)</f>
        <v>0</v>
      </c>
      <c r="U159" s="20">
        <f>IF(AND(T159=1,Y159=1),1,0)</f>
        <v>0</v>
      </c>
      <c r="V159" s="38">
        <v>386</v>
      </c>
      <c r="W159" s="38">
        <v>3.7649229846498886</v>
      </c>
      <c r="X159" s="38">
        <v>1</v>
      </c>
      <c r="Y159" s="38">
        <v>1</v>
      </c>
      <c r="Z159" s="20">
        <f>IF(AND(C159="C2",E159="C2"),1,0)</f>
        <v>0</v>
      </c>
    </row>
    <row r="160" spans="1:26">
      <c r="A160" s="38" t="s">
        <v>147</v>
      </c>
      <c r="B160" s="38">
        <v>102</v>
      </c>
      <c r="C160" t="s">
        <v>993</v>
      </c>
      <c r="D160" s="38">
        <v>304</v>
      </c>
      <c r="E160" t="s">
        <v>993</v>
      </c>
      <c r="F160">
        <f>IF(OR(C160="C2",E160="C2"),1,0)</f>
        <v>0</v>
      </c>
      <c r="G160">
        <f>IF(AND(F160=1,Y160=1),1,0)</f>
        <v>0</v>
      </c>
      <c r="H160" s="20">
        <f>IF(OR(B160=401,D160=401),1,0)</f>
        <v>0</v>
      </c>
      <c r="I160" s="20">
        <f>IF(AND(H160=1,Y160=1),1,0)</f>
        <v>0</v>
      </c>
      <c r="J160">
        <f>IF(OR(B160=403,D160=403),1,0)</f>
        <v>0</v>
      </c>
      <c r="K160">
        <f>IF(AND(J160=1,Y160=1),1,0)</f>
        <v>0</v>
      </c>
      <c r="L160">
        <f>IF(OR(B160=602,D160=602),1,0)</f>
        <v>0</v>
      </c>
      <c r="M160">
        <f>IF(AND(L160=1,Y160=1),1,0)</f>
        <v>0</v>
      </c>
      <c r="N160" s="20">
        <f>IF(OR(B160=406,D160=406),1,0)</f>
        <v>0</v>
      </c>
      <c r="O160" s="20">
        <f>IF(AND(N160=1,Y160=1),1,0)</f>
        <v>0</v>
      </c>
      <c r="P160" s="20">
        <f>IF(OR(B160=1502,D160=1502),1,0)</f>
        <v>0</v>
      </c>
      <c r="Q160" s="20">
        <f>IF(AND(P160=1,Y160=1),1,0)</f>
        <v>0</v>
      </c>
      <c r="R160" s="20">
        <f>IF(OR(B160=1505,D160=1505),1,0)</f>
        <v>0</v>
      </c>
      <c r="S160" s="20">
        <f>IF(AND(R160=1,Y160=1),1,0)</f>
        <v>0</v>
      </c>
      <c r="T160" s="20">
        <f>IF(OR(B160=1602,D160=1602),1,0)</f>
        <v>0</v>
      </c>
      <c r="U160" s="20">
        <f>IF(AND(T160=1,Y160=1),1,0)</f>
        <v>0</v>
      </c>
      <c r="V160" s="38">
        <v>533</v>
      </c>
      <c r="W160" s="38">
        <v>4.663700925389648</v>
      </c>
      <c r="X160" s="38">
        <v>1</v>
      </c>
      <c r="Y160" s="38">
        <v>1</v>
      </c>
      <c r="Z160" s="20">
        <f>IF(AND(C160="C2",E160="C2"),1,0)</f>
        <v>0</v>
      </c>
    </row>
    <row r="161" spans="1:26">
      <c r="A161" s="38" t="s">
        <v>148</v>
      </c>
      <c r="B161" s="38">
        <v>702</v>
      </c>
      <c r="C161" t="s">
        <v>993</v>
      </c>
      <c r="D161" s="38">
        <v>801</v>
      </c>
      <c r="E161" t="s">
        <v>993</v>
      </c>
      <c r="F161">
        <f>IF(OR(C161="C2",E161="C2"),1,0)</f>
        <v>0</v>
      </c>
      <c r="G161">
        <f>IF(AND(F161=1,Y161=1),1,0)</f>
        <v>0</v>
      </c>
      <c r="H161" s="20">
        <f>IF(OR(B161=401,D161=401),1,0)</f>
        <v>0</v>
      </c>
      <c r="I161" s="20">
        <f>IF(AND(H161=1,Y161=1),1,0)</f>
        <v>0</v>
      </c>
      <c r="J161">
        <f>IF(OR(B161=403,D161=403),1,0)</f>
        <v>0</v>
      </c>
      <c r="K161">
        <f>IF(AND(J161=1,Y161=1),1,0)</f>
        <v>0</v>
      </c>
      <c r="L161">
        <f>IF(OR(B161=602,D161=602),1,0)</f>
        <v>0</v>
      </c>
      <c r="M161">
        <f>IF(AND(L161=1,Y161=1),1,0)</f>
        <v>0</v>
      </c>
      <c r="N161" s="20">
        <f>IF(OR(B161=406,D161=406),1,0)</f>
        <v>0</v>
      </c>
      <c r="O161" s="20">
        <f>IF(AND(N161=1,Y161=1),1,0)</f>
        <v>0</v>
      </c>
      <c r="P161" s="20">
        <f>IF(OR(B161=1502,D161=1502),1,0)</f>
        <v>0</v>
      </c>
      <c r="Q161" s="20">
        <f>IF(AND(P161=1,Y161=1),1,0)</f>
        <v>0</v>
      </c>
      <c r="R161" s="20">
        <f>IF(OR(B161=1505,D161=1505),1,0)</f>
        <v>0</v>
      </c>
      <c r="S161" s="20">
        <f>IF(AND(R161=1,Y161=1),1,0)</f>
        <v>0</v>
      </c>
      <c r="T161" s="20">
        <f>IF(OR(B161=1602,D161=1602),1,0)</f>
        <v>0</v>
      </c>
      <c r="U161" s="20">
        <f>IF(AND(T161=1,Y161=1),1,0)</f>
        <v>0</v>
      </c>
      <c r="V161" s="38">
        <v>375</v>
      </c>
      <c r="W161" s="38">
        <v>3.4842998393467859</v>
      </c>
      <c r="X161" s="38">
        <v>1</v>
      </c>
      <c r="Y161" s="38">
        <v>1</v>
      </c>
      <c r="Z161" s="20">
        <f>IF(AND(C161="C2",E161="C2"),1,0)</f>
        <v>0</v>
      </c>
    </row>
    <row r="162" spans="1:26">
      <c r="A162" s="38" t="s">
        <v>149</v>
      </c>
      <c r="B162" s="38">
        <v>403</v>
      </c>
      <c r="C162" t="s">
        <v>994</v>
      </c>
      <c r="D162" s="38">
        <v>1402</v>
      </c>
      <c r="E162" t="s">
        <v>993</v>
      </c>
      <c r="F162">
        <f>IF(OR(C162="C2",E162="C2"),1,0)</f>
        <v>1</v>
      </c>
      <c r="G162">
        <f>IF(AND(F162=1,Y162=1),1,0)</f>
        <v>0</v>
      </c>
      <c r="H162" s="20">
        <f>IF(OR(B162=401,D162=401),1,0)</f>
        <v>0</v>
      </c>
      <c r="I162" s="20">
        <f>IF(AND(H162=1,Y162=1),1,0)</f>
        <v>0</v>
      </c>
      <c r="J162">
        <f>IF(OR(B162=403,D162=403),1,0)</f>
        <v>1</v>
      </c>
      <c r="K162">
        <f>IF(AND(J162=1,Y162=1),1,0)</f>
        <v>0</v>
      </c>
      <c r="L162">
        <f>IF(OR(B162=602,D162=602),1,0)</f>
        <v>0</v>
      </c>
      <c r="M162">
        <f>IF(AND(L162=1,Y162=1),1,0)</f>
        <v>0</v>
      </c>
      <c r="N162" s="20">
        <f>IF(OR(B162=406,D162=406),1,0)</f>
        <v>0</v>
      </c>
      <c r="O162" s="20">
        <f>IF(AND(N162=1,Y162=1),1,0)</f>
        <v>0</v>
      </c>
      <c r="P162" s="20">
        <f>IF(OR(B162=1502,D162=1502),1,0)</f>
        <v>0</v>
      </c>
      <c r="Q162" s="20">
        <f>IF(AND(P162=1,Y162=1),1,0)</f>
        <v>0</v>
      </c>
      <c r="R162" s="20">
        <f>IF(OR(B162=1505,D162=1505),1,0)</f>
        <v>0</v>
      </c>
      <c r="S162" s="20">
        <f>IF(AND(R162=1,Y162=1),1,0)</f>
        <v>0</v>
      </c>
      <c r="T162" s="20">
        <f>IF(OR(B162=1602,D162=1602),1,0)</f>
        <v>0</v>
      </c>
      <c r="U162" s="20">
        <f>IF(AND(T162=1,Y162=1),1,0)</f>
        <v>0</v>
      </c>
      <c r="V162" s="38">
        <v>268</v>
      </c>
      <c r="W162" s="38">
        <v>3.7895807121644256</v>
      </c>
      <c r="X162" s="38">
        <v>1</v>
      </c>
      <c r="Y162" s="38">
        <v>0</v>
      </c>
      <c r="Z162" s="20">
        <f>IF(AND(C162="C2",E162="C2"),1,0)</f>
        <v>0</v>
      </c>
    </row>
    <row r="163" spans="1:26">
      <c r="A163" s="38" t="s">
        <v>150</v>
      </c>
      <c r="B163" s="38">
        <v>602</v>
      </c>
      <c r="C163" t="s">
        <v>994</v>
      </c>
      <c r="D163" s="38">
        <v>801</v>
      </c>
      <c r="E163" t="s">
        <v>993</v>
      </c>
      <c r="F163">
        <f>IF(OR(C163="C2",E163="C2"),1,0)</f>
        <v>1</v>
      </c>
      <c r="G163">
        <f>IF(AND(F163=1,Y163=1),1,0)</f>
        <v>0</v>
      </c>
      <c r="H163" s="20">
        <f>IF(OR(B163=401,D163=401),1,0)</f>
        <v>0</v>
      </c>
      <c r="I163" s="20">
        <f>IF(AND(H163=1,Y163=1),1,0)</f>
        <v>0</v>
      </c>
      <c r="J163">
        <f>IF(OR(B163=403,D163=403),1,0)</f>
        <v>0</v>
      </c>
      <c r="K163">
        <f>IF(AND(J163=1,Y163=1),1,0)</f>
        <v>0</v>
      </c>
      <c r="L163">
        <f>IF(OR(B163=602,D163=602),1,0)</f>
        <v>1</v>
      </c>
      <c r="M163">
        <f>IF(AND(L163=1,Y163=1),1,0)</f>
        <v>0</v>
      </c>
      <c r="N163" s="20">
        <f>IF(OR(B163=406,D163=406),1,0)</f>
        <v>0</v>
      </c>
      <c r="O163" s="20">
        <f>IF(AND(N163=1,Y163=1),1,0)</f>
        <v>0</v>
      </c>
      <c r="P163" s="20">
        <f>IF(OR(B163=1502,D163=1502),1,0)</f>
        <v>0</v>
      </c>
      <c r="Q163" s="20">
        <f>IF(AND(P163=1,Y163=1),1,0)</f>
        <v>0</v>
      </c>
      <c r="R163" s="20">
        <f>IF(OR(B163=1505,D163=1505),1,0)</f>
        <v>0</v>
      </c>
      <c r="S163" s="20">
        <f>IF(AND(R163=1,Y163=1),1,0)</f>
        <v>0</v>
      </c>
      <c r="T163" s="20">
        <f>IF(OR(B163=1602,D163=1602),1,0)</f>
        <v>0</v>
      </c>
      <c r="U163" s="20">
        <f>IF(AND(T163=1,Y163=1),1,0)</f>
        <v>0</v>
      </c>
      <c r="V163" s="38">
        <v>24</v>
      </c>
      <c r="W163" s="38">
        <v>5.1335389083702179</v>
      </c>
      <c r="X163" s="38">
        <v>1</v>
      </c>
      <c r="Y163" s="38">
        <v>0</v>
      </c>
      <c r="Z163" s="20">
        <f>IF(AND(C163="C2",E163="C2"),1,0)</f>
        <v>0</v>
      </c>
    </row>
    <row r="164" spans="1:26">
      <c r="A164" s="38" t="s">
        <v>151</v>
      </c>
      <c r="B164" s="38">
        <v>1402</v>
      </c>
      <c r="C164" t="s">
        <v>993</v>
      </c>
      <c r="D164" s="38">
        <v>1505</v>
      </c>
      <c r="E164" t="s">
        <v>994</v>
      </c>
      <c r="F164">
        <f>IF(OR(C164="C2",E164="C2"),1,0)</f>
        <v>1</v>
      </c>
      <c r="G164">
        <f>IF(AND(F164=1,Y164=1),1,0)</f>
        <v>1</v>
      </c>
      <c r="H164" s="20">
        <f>IF(OR(B164=401,D164=401),1,0)</f>
        <v>0</v>
      </c>
      <c r="I164" s="20">
        <f>IF(AND(H164=1,Y164=1),1,0)</f>
        <v>0</v>
      </c>
      <c r="J164">
        <f>IF(OR(B164=403,D164=403),1,0)</f>
        <v>0</v>
      </c>
      <c r="K164">
        <f>IF(AND(J164=1,Y164=1),1,0)</f>
        <v>0</v>
      </c>
      <c r="L164">
        <f>IF(OR(B164=602,D164=602),1,0)</f>
        <v>0</v>
      </c>
      <c r="M164">
        <f>IF(AND(L164=1,Y164=1),1,0)</f>
        <v>0</v>
      </c>
      <c r="N164" s="20">
        <f>IF(OR(B164=406,D164=406),1,0)</f>
        <v>0</v>
      </c>
      <c r="O164" s="20">
        <f>IF(AND(N164=1,Y164=1),1,0)</f>
        <v>0</v>
      </c>
      <c r="P164" s="20">
        <f>IF(OR(B164=1502,D164=1502),1,0)</f>
        <v>0</v>
      </c>
      <c r="Q164" s="20">
        <f>IF(AND(P164=1,Y164=1),1,0)</f>
        <v>0</v>
      </c>
      <c r="R164" s="20">
        <f>IF(OR(B164=1505,D164=1505),1,0)</f>
        <v>1</v>
      </c>
      <c r="S164" s="20">
        <f>IF(AND(R164=1,Y164=1),1,0)</f>
        <v>1</v>
      </c>
      <c r="T164" s="20">
        <f>IF(OR(B164=1602,D164=1602),1,0)</f>
        <v>0</v>
      </c>
      <c r="U164" s="20">
        <f>IF(AND(T164=1,Y164=1),1,0)</f>
        <v>0</v>
      </c>
      <c r="V164" s="38">
        <v>76</v>
      </c>
      <c r="W164" s="38">
        <v>5.3344537511509307</v>
      </c>
      <c r="X164" s="38">
        <v>1</v>
      </c>
      <c r="Y164" s="38">
        <v>1</v>
      </c>
      <c r="Z164" s="20">
        <f>IF(AND(C164="C2",E164="C2"),1,0)</f>
        <v>0</v>
      </c>
    </row>
    <row r="165" spans="1:26">
      <c r="A165" s="38" t="s">
        <v>152</v>
      </c>
      <c r="B165" s="38">
        <v>702</v>
      </c>
      <c r="C165" t="s">
        <v>993</v>
      </c>
      <c r="D165" s="38">
        <v>1505</v>
      </c>
      <c r="E165" t="s">
        <v>994</v>
      </c>
      <c r="F165">
        <f>IF(OR(C165="C2",E165="C2"),1,0)</f>
        <v>1</v>
      </c>
      <c r="G165">
        <f>IF(AND(F165=1,Y165=1),1,0)</f>
        <v>0</v>
      </c>
      <c r="H165" s="20">
        <f>IF(OR(B165=401,D165=401),1,0)</f>
        <v>0</v>
      </c>
      <c r="I165" s="20">
        <f>IF(AND(H165=1,Y165=1),1,0)</f>
        <v>0</v>
      </c>
      <c r="J165">
        <f>IF(OR(B165=403,D165=403),1,0)</f>
        <v>0</v>
      </c>
      <c r="K165">
        <f>IF(AND(J165=1,Y165=1),1,0)</f>
        <v>0</v>
      </c>
      <c r="L165">
        <f>IF(OR(B165=602,D165=602),1,0)</f>
        <v>0</v>
      </c>
      <c r="M165">
        <f>IF(AND(L165=1,Y165=1),1,0)</f>
        <v>0</v>
      </c>
      <c r="N165" s="20">
        <f>IF(OR(B165=406,D165=406),1,0)</f>
        <v>0</v>
      </c>
      <c r="O165" s="20">
        <f>IF(AND(N165=1,Y165=1),1,0)</f>
        <v>0</v>
      </c>
      <c r="P165" s="20">
        <f>IF(OR(B165=1502,D165=1502),1,0)</f>
        <v>0</v>
      </c>
      <c r="Q165" s="20">
        <f>IF(AND(P165=1,Y165=1),1,0)</f>
        <v>0</v>
      </c>
      <c r="R165" s="20">
        <f>IF(OR(B165=1505,D165=1505),1,0)</f>
        <v>1</v>
      </c>
      <c r="S165" s="20">
        <f>IF(AND(R165=1,Y165=1),1,0)</f>
        <v>0</v>
      </c>
      <c r="T165" s="20">
        <f>IF(OR(B165=1602,D165=1602),1,0)</f>
        <v>0</v>
      </c>
      <c r="U165" s="20">
        <f>IF(AND(T165=1,Y165=1),1,0)</f>
        <v>0</v>
      </c>
      <c r="V165" s="38">
        <v>350</v>
      </c>
      <c r="W165" s="38">
        <v>3.6981005456233897</v>
      </c>
      <c r="X165" s="38">
        <v>1</v>
      </c>
      <c r="Y165" s="38">
        <v>0</v>
      </c>
      <c r="Z165" s="20">
        <f>IF(AND(C165="C2",E165="C2"),1,0)</f>
        <v>0</v>
      </c>
    </row>
    <row r="166" spans="1:26">
      <c r="A166" s="38" t="s">
        <v>153</v>
      </c>
      <c r="B166" s="38">
        <v>102</v>
      </c>
      <c r="C166" t="s">
        <v>993</v>
      </c>
      <c r="D166" s="38">
        <v>302</v>
      </c>
      <c r="E166" t="s">
        <v>993</v>
      </c>
      <c r="F166">
        <f>IF(OR(C166="C2",E166="C2"),1,0)</f>
        <v>0</v>
      </c>
      <c r="G166">
        <f>IF(AND(F166=1,Y166=1),1,0)</f>
        <v>0</v>
      </c>
      <c r="H166" s="20">
        <f>IF(OR(B166=401,D166=401),1,0)</f>
        <v>0</v>
      </c>
      <c r="I166" s="20">
        <f>IF(AND(H166=1,Y166=1),1,0)</f>
        <v>0</v>
      </c>
      <c r="J166">
        <f>IF(OR(B166=403,D166=403),1,0)</f>
        <v>0</v>
      </c>
      <c r="K166">
        <f>IF(AND(J166=1,Y166=1),1,0)</f>
        <v>0</v>
      </c>
      <c r="L166">
        <f>IF(OR(B166=602,D166=602),1,0)</f>
        <v>0</v>
      </c>
      <c r="M166">
        <f>IF(AND(L166=1,Y166=1),1,0)</f>
        <v>0</v>
      </c>
      <c r="N166" s="20">
        <f>IF(OR(B166=406,D166=406),1,0)</f>
        <v>0</v>
      </c>
      <c r="O166" s="20">
        <f>IF(AND(N166=1,Y166=1),1,0)</f>
        <v>0</v>
      </c>
      <c r="P166" s="20">
        <f>IF(OR(B166=1502,D166=1502),1,0)</f>
        <v>0</v>
      </c>
      <c r="Q166" s="20">
        <f>IF(AND(P166=1,Y166=1),1,0)</f>
        <v>0</v>
      </c>
      <c r="R166" s="20">
        <f>IF(OR(B166=1505,D166=1505),1,0)</f>
        <v>0</v>
      </c>
      <c r="S166" s="20">
        <f>IF(AND(R166=1,Y166=1),1,0)</f>
        <v>0</v>
      </c>
      <c r="T166" s="20">
        <f>IF(OR(B166=1602,D166=1602),1,0)</f>
        <v>0</v>
      </c>
      <c r="U166" s="20">
        <f>IF(AND(T166=1,Y166=1),1,0)</f>
        <v>0</v>
      </c>
      <c r="V166" s="38">
        <v>300</v>
      </c>
      <c r="W166" s="38">
        <v>3.8573324964312685</v>
      </c>
      <c r="X166" s="38">
        <v>1</v>
      </c>
      <c r="Y166" s="38">
        <v>0</v>
      </c>
      <c r="Z166" s="20">
        <f>IF(AND(C166="C2",E166="C2"),1,0)</f>
        <v>0</v>
      </c>
    </row>
    <row r="167" spans="1:26">
      <c r="A167" s="38" t="s">
        <v>154</v>
      </c>
      <c r="B167" s="38">
        <v>302</v>
      </c>
      <c r="C167" t="s">
        <v>993</v>
      </c>
      <c r="D167" s="38">
        <v>304</v>
      </c>
      <c r="E167" t="s">
        <v>993</v>
      </c>
      <c r="F167">
        <f>IF(OR(C167="C2",E167="C2"),1,0)</f>
        <v>0</v>
      </c>
      <c r="G167">
        <f>IF(AND(F167=1,Y167=1),1,0)</f>
        <v>0</v>
      </c>
      <c r="H167" s="20">
        <f>IF(OR(B167=401,D167=401),1,0)</f>
        <v>0</v>
      </c>
      <c r="I167" s="20">
        <f>IF(AND(H167=1,Y167=1),1,0)</f>
        <v>0</v>
      </c>
      <c r="J167">
        <f>IF(OR(B167=403,D167=403),1,0)</f>
        <v>0</v>
      </c>
      <c r="K167">
        <f>IF(AND(J167=1,Y167=1),1,0)</f>
        <v>0</v>
      </c>
      <c r="L167">
        <f>IF(OR(B167=602,D167=602),1,0)</f>
        <v>0</v>
      </c>
      <c r="M167">
        <f>IF(AND(L167=1,Y167=1),1,0)</f>
        <v>0</v>
      </c>
      <c r="N167" s="20">
        <f>IF(OR(B167=406,D167=406),1,0)</f>
        <v>0</v>
      </c>
      <c r="O167" s="20">
        <f>IF(AND(N167=1,Y167=1),1,0)</f>
        <v>0</v>
      </c>
      <c r="P167" s="20">
        <f>IF(OR(B167=1502,D167=1502),1,0)</f>
        <v>0</v>
      </c>
      <c r="Q167" s="20">
        <f>IF(AND(P167=1,Y167=1),1,0)</f>
        <v>0</v>
      </c>
      <c r="R167" s="20">
        <f>IF(OR(B167=1505,D167=1505),1,0)</f>
        <v>0</v>
      </c>
      <c r="S167" s="20">
        <f>IF(AND(R167=1,Y167=1),1,0)</f>
        <v>0</v>
      </c>
      <c r="T167" s="20">
        <f>IF(OR(B167=1602,D167=1602),1,0)</f>
        <v>0</v>
      </c>
      <c r="U167" s="20">
        <f>IF(AND(T167=1,Y167=1),1,0)</f>
        <v>0</v>
      </c>
      <c r="V167" s="38">
        <v>41</v>
      </c>
      <c r="W167" s="38">
        <v>5.8633228601204559</v>
      </c>
      <c r="X167" s="38">
        <v>1</v>
      </c>
      <c r="Y167" s="38">
        <v>1</v>
      </c>
      <c r="Z167" s="20">
        <f>IF(AND(C167="C2",E167="C2"),1,0)</f>
        <v>0</v>
      </c>
    </row>
    <row r="168" spans="1:26">
      <c r="A168" s="38" t="s">
        <v>155</v>
      </c>
      <c r="B168" s="38">
        <v>702</v>
      </c>
      <c r="C168" t="s">
        <v>993</v>
      </c>
      <c r="D168" s="38">
        <v>1505</v>
      </c>
      <c r="E168" t="s">
        <v>994</v>
      </c>
      <c r="F168">
        <f>IF(OR(C168="C2",E168="C2"),1,0)</f>
        <v>1</v>
      </c>
      <c r="G168">
        <f>IF(AND(F168=1,Y168=1),1,0)</f>
        <v>0</v>
      </c>
      <c r="H168" s="20">
        <f>IF(OR(B168=401,D168=401),1,0)</f>
        <v>0</v>
      </c>
      <c r="I168" s="20">
        <f>IF(AND(H168=1,Y168=1),1,0)</f>
        <v>0</v>
      </c>
      <c r="J168">
        <f>IF(OR(B168=403,D168=403),1,0)</f>
        <v>0</v>
      </c>
      <c r="K168">
        <f>IF(AND(J168=1,Y168=1),1,0)</f>
        <v>0</v>
      </c>
      <c r="L168">
        <f>IF(OR(B168=602,D168=602),1,0)</f>
        <v>0</v>
      </c>
      <c r="M168">
        <f>IF(AND(L168=1,Y168=1),1,0)</f>
        <v>0</v>
      </c>
      <c r="N168" s="20">
        <f>IF(OR(B168=406,D168=406),1,0)</f>
        <v>0</v>
      </c>
      <c r="O168" s="20">
        <f>IF(AND(N168=1,Y168=1),1,0)</f>
        <v>0</v>
      </c>
      <c r="P168" s="20">
        <f>IF(OR(B168=1502,D168=1502),1,0)</f>
        <v>0</v>
      </c>
      <c r="Q168" s="20">
        <f>IF(AND(P168=1,Y168=1),1,0)</f>
        <v>0</v>
      </c>
      <c r="R168" s="20">
        <f>IF(OR(B168=1505,D168=1505),1,0)</f>
        <v>1</v>
      </c>
      <c r="S168" s="20">
        <f>IF(AND(R168=1,Y168=1),1,0)</f>
        <v>0</v>
      </c>
      <c r="T168" s="20">
        <f>IF(OR(B168=1602,D168=1602),1,0)</f>
        <v>0</v>
      </c>
      <c r="U168" s="20">
        <f>IF(AND(T168=1,Y168=1),1,0)</f>
        <v>0</v>
      </c>
      <c r="V168" s="38">
        <v>211</v>
      </c>
      <c r="W168" s="38">
        <v>6.0211892990699383</v>
      </c>
      <c r="X168" s="38">
        <v>1</v>
      </c>
      <c r="Y168" s="38">
        <v>0</v>
      </c>
      <c r="Z168" s="20">
        <f>IF(AND(C168="C2",E168="C2"),1,0)</f>
        <v>0</v>
      </c>
    </row>
    <row r="169" spans="1:26">
      <c r="A169" s="38" t="s">
        <v>156</v>
      </c>
      <c r="B169" s="38">
        <v>302</v>
      </c>
      <c r="C169" t="s">
        <v>993</v>
      </c>
      <c r="D169" s="38">
        <v>701</v>
      </c>
      <c r="E169" t="s">
        <v>993</v>
      </c>
      <c r="F169">
        <f>IF(OR(C169="C2",E169="C2"),1,0)</f>
        <v>0</v>
      </c>
      <c r="G169">
        <f>IF(AND(F169=1,Y169=1),1,0)</f>
        <v>0</v>
      </c>
      <c r="H169" s="20">
        <f>IF(OR(B169=401,D169=401),1,0)</f>
        <v>0</v>
      </c>
      <c r="I169" s="20">
        <f>IF(AND(H169=1,Y169=1),1,0)</f>
        <v>0</v>
      </c>
      <c r="J169">
        <f>IF(OR(B169=403,D169=403),1,0)</f>
        <v>0</v>
      </c>
      <c r="K169">
        <f>IF(AND(J169=1,Y169=1),1,0)</f>
        <v>0</v>
      </c>
      <c r="L169">
        <f>IF(OR(B169=602,D169=602),1,0)</f>
        <v>0</v>
      </c>
      <c r="M169">
        <f>IF(AND(L169=1,Y169=1),1,0)</f>
        <v>0</v>
      </c>
      <c r="N169" s="20">
        <f>IF(OR(B169=406,D169=406),1,0)</f>
        <v>0</v>
      </c>
      <c r="O169" s="20">
        <f>IF(AND(N169=1,Y169=1),1,0)</f>
        <v>0</v>
      </c>
      <c r="P169" s="20">
        <f>IF(OR(B169=1502,D169=1502),1,0)</f>
        <v>0</v>
      </c>
      <c r="Q169" s="20">
        <f>IF(AND(P169=1,Y169=1),1,0)</f>
        <v>0</v>
      </c>
      <c r="R169" s="20">
        <f>IF(OR(B169=1505,D169=1505),1,0)</f>
        <v>0</v>
      </c>
      <c r="S169" s="20">
        <f>IF(AND(R169=1,Y169=1),1,0)</f>
        <v>0</v>
      </c>
      <c r="T169" s="20">
        <f>IF(OR(B169=1602,D169=1602),1,0)</f>
        <v>0</v>
      </c>
      <c r="U169" s="20">
        <f>IF(AND(T169=1,Y169=1),1,0)</f>
        <v>0</v>
      </c>
      <c r="V169" s="38">
        <v>163</v>
      </c>
      <c r="W169" s="38">
        <v>4.6106601630898796</v>
      </c>
      <c r="X169" s="38">
        <v>1</v>
      </c>
      <c r="Y169" s="38">
        <v>0</v>
      </c>
      <c r="Z169" s="20">
        <f>IF(AND(C169="C2",E169="C2"),1,0)</f>
        <v>0</v>
      </c>
    </row>
    <row r="170" spans="1:26">
      <c r="A170" s="38" t="s">
        <v>157</v>
      </c>
      <c r="B170" s="38">
        <v>302</v>
      </c>
      <c r="C170" t="s">
        <v>993</v>
      </c>
      <c r="D170" s="38">
        <v>702</v>
      </c>
      <c r="E170" t="s">
        <v>993</v>
      </c>
      <c r="F170">
        <f>IF(OR(C170="C2",E170="C2"),1,0)</f>
        <v>0</v>
      </c>
      <c r="G170">
        <f>IF(AND(F170=1,Y170=1),1,0)</f>
        <v>0</v>
      </c>
      <c r="H170" s="20">
        <f>IF(OR(B170=401,D170=401),1,0)</f>
        <v>0</v>
      </c>
      <c r="I170" s="20">
        <f>IF(AND(H170=1,Y170=1),1,0)</f>
        <v>0</v>
      </c>
      <c r="J170">
        <f>IF(OR(B170=403,D170=403),1,0)</f>
        <v>0</v>
      </c>
      <c r="K170">
        <f>IF(AND(J170=1,Y170=1),1,0)</f>
        <v>0</v>
      </c>
      <c r="L170">
        <f>IF(OR(B170=602,D170=602),1,0)</f>
        <v>0</v>
      </c>
      <c r="M170">
        <f>IF(AND(L170=1,Y170=1),1,0)</f>
        <v>0</v>
      </c>
      <c r="N170" s="20">
        <f>IF(OR(B170=406,D170=406),1,0)</f>
        <v>0</v>
      </c>
      <c r="O170" s="20">
        <f>IF(AND(N170=1,Y170=1),1,0)</f>
        <v>0</v>
      </c>
      <c r="P170" s="20">
        <f>IF(OR(B170=1502,D170=1502),1,0)</f>
        <v>0</v>
      </c>
      <c r="Q170" s="20">
        <f>IF(AND(P170=1,Y170=1),1,0)</f>
        <v>0</v>
      </c>
      <c r="R170" s="20">
        <f>IF(OR(B170=1505,D170=1505),1,0)</f>
        <v>0</v>
      </c>
      <c r="S170" s="20">
        <f>IF(AND(R170=1,Y170=1),1,0)</f>
        <v>0</v>
      </c>
      <c r="T170" s="20">
        <f>IF(OR(B170=1602,D170=1602),1,0)</f>
        <v>0</v>
      </c>
      <c r="U170" s="20">
        <f>IF(AND(T170=1,Y170=1),1,0)</f>
        <v>0</v>
      </c>
      <c r="V170" s="38">
        <v>422</v>
      </c>
      <c r="W170" s="38">
        <v>4.4548448600085102</v>
      </c>
      <c r="X170" s="38">
        <v>1</v>
      </c>
      <c r="Y170" s="38">
        <v>0</v>
      </c>
      <c r="Z170" s="20">
        <f>IF(AND(C170="C2",E170="C2"),1,0)</f>
        <v>0</v>
      </c>
    </row>
    <row r="171" spans="1:26">
      <c r="A171" s="38" t="s">
        <v>158</v>
      </c>
      <c r="B171" s="38">
        <v>702</v>
      </c>
      <c r="C171" t="s">
        <v>993</v>
      </c>
      <c r="D171" s="38" t="s">
        <v>507</v>
      </c>
      <c r="E171" t="s">
        <v>993</v>
      </c>
      <c r="F171">
        <f>IF(OR(C171="C2",E171="C2"),1,0)</f>
        <v>0</v>
      </c>
      <c r="G171">
        <f>IF(AND(F171=1,Y171=1),1,0)</f>
        <v>0</v>
      </c>
      <c r="H171" s="20">
        <f>IF(OR(B171=401,D171=401),1,0)</f>
        <v>0</v>
      </c>
      <c r="I171" s="20">
        <f>IF(AND(H171=1,Y171=1),1,0)</f>
        <v>0</v>
      </c>
      <c r="J171">
        <f>IF(OR(B171=403,D171=403),1,0)</f>
        <v>0</v>
      </c>
      <c r="K171">
        <f>IF(AND(J171=1,Y171=1),1,0)</f>
        <v>0</v>
      </c>
      <c r="L171">
        <f>IF(OR(B171=602,D171=602),1,0)</f>
        <v>0</v>
      </c>
      <c r="M171">
        <f>IF(AND(L171=1,Y171=1),1,0)</f>
        <v>0</v>
      </c>
      <c r="N171" s="20">
        <f>IF(OR(B171=406,D171=406),1,0)</f>
        <v>0</v>
      </c>
      <c r="O171" s="20">
        <f>IF(AND(N171=1,Y171=1),1,0)</f>
        <v>0</v>
      </c>
      <c r="P171" s="20">
        <f>IF(OR(B171=1502,D171=1502),1,0)</f>
        <v>0</v>
      </c>
      <c r="Q171" s="20">
        <f>IF(AND(P171=1,Y171=1),1,0)</f>
        <v>0</v>
      </c>
      <c r="R171" s="20">
        <f>IF(OR(B171=1505,D171=1505),1,0)</f>
        <v>0</v>
      </c>
      <c r="S171" s="20">
        <f>IF(AND(R171=1,Y171=1),1,0)</f>
        <v>0</v>
      </c>
      <c r="T171" s="20">
        <f>IF(OR(B171=1602,D171=1602),1,0)</f>
        <v>0</v>
      </c>
      <c r="U171" s="20">
        <f>IF(AND(T171=1,Y171=1),1,0)</f>
        <v>0</v>
      </c>
      <c r="V171" s="38">
        <v>389</v>
      </c>
      <c r="W171" s="38">
        <v>3.781755374652469</v>
      </c>
      <c r="X171" s="38">
        <v>1</v>
      </c>
      <c r="Y171" s="38">
        <v>1</v>
      </c>
      <c r="Z171" s="20">
        <f>IF(AND(C171="C2",E171="C2"),1,0)</f>
        <v>0</v>
      </c>
    </row>
    <row r="172" spans="1:26">
      <c r="A172" s="38" t="s">
        <v>159</v>
      </c>
      <c r="B172" s="38">
        <v>702</v>
      </c>
      <c r="C172" t="s">
        <v>993</v>
      </c>
      <c r="D172" s="38" t="s">
        <v>507</v>
      </c>
      <c r="E172" t="s">
        <v>993</v>
      </c>
      <c r="F172">
        <f>IF(OR(C172="C2",E172="C2"),1,0)</f>
        <v>0</v>
      </c>
      <c r="G172">
        <f>IF(AND(F172=1,Y172=1),1,0)</f>
        <v>0</v>
      </c>
      <c r="H172" s="20">
        <f>IF(OR(B172=401,D172=401),1,0)</f>
        <v>0</v>
      </c>
      <c r="I172" s="20">
        <f>IF(AND(H172=1,Y172=1),1,0)</f>
        <v>0</v>
      </c>
      <c r="J172">
        <f>IF(OR(B172=403,D172=403),1,0)</f>
        <v>0</v>
      </c>
      <c r="K172">
        <f>IF(AND(J172=1,Y172=1),1,0)</f>
        <v>0</v>
      </c>
      <c r="L172">
        <f>IF(OR(B172=602,D172=602),1,0)</f>
        <v>0</v>
      </c>
      <c r="M172">
        <f>IF(AND(L172=1,Y172=1),1,0)</f>
        <v>0</v>
      </c>
      <c r="N172" s="20">
        <f>IF(OR(B172=406,D172=406),1,0)</f>
        <v>0</v>
      </c>
      <c r="O172" s="20">
        <f>IF(AND(N172=1,Y172=1),1,0)</f>
        <v>0</v>
      </c>
      <c r="P172" s="20">
        <f>IF(OR(B172=1502,D172=1502),1,0)</f>
        <v>0</v>
      </c>
      <c r="Q172" s="20">
        <f>IF(AND(P172=1,Y172=1),1,0)</f>
        <v>0</v>
      </c>
      <c r="R172" s="20">
        <f>IF(OR(B172=1505,D172=1505),1,0)</f>
        <v>0</v>
      </c>
      <c r="S172" s="20">
        <f>IF(AND(R172=1,Y172=1),1,0)</f>
        <v>0</v>
      </c>
      <c r="T172" s="20">
        <f>IF(OR(B172=1602,D172=1602),1,0)</f>
        <v>0</v>
      </c>
      <c r="U172" s="20">
        <f>IF(AND(T172=1,Y172=1),1,0)</f>
        <v>0</v>
      </c>
      <c r="V172" s="38">
        <v>389</v>
      </c>
      <c r="W172" s="38">
        <v>4.0606978403536118</v>
      </c>
      <c r="X172" s="38">
        <v>1</v>
      </c>
      <c r="Y172" s="38">
        <v>1</v>
      </c>
      <c r="Z172" s="20">
        <f>IF(AND(C172="C2",E172="C2"),1,0)</f>
        <v>0</v>
      </c>
    </row>
    <row r="173" spans="1:26">
      <c r="A173" s="38" t="s">
        <v>160</v>
      </c>
      <c r="B173" s="38">
        <v>302</v>
      </c>
      <c r="C173" t="s">
        <v>993</v>
      </c>
      <c r="D173" s="38">
        <v>702</v>
      </c>
      <c r="E173" t="s">
        <v>993</v>
      </c>
      <c r="F173">
        <f>IF(OR(C173="C2",E173="C2"),1,0)</f>
        <v>0</v>
      </c>
      <c r="G173">
        <f>IF(AND(F173=1,Y173=1),1,0)</f>
        <v>0</v>
      </c>
      <c r="H173" s="20">
        <f>IF(OR(B173=401,D173=401),1,0)</f>
        <v>0</v>
      </c>
      <c r="I173" s="20">
        <f>IF(AND(H173=1,Y173=1),1,0)</f>
        <v>0</v>
      </c>
      <c r="J173">
        <f>IF(OR(B173=403,D173=403),1,0)</f>
        <v>0</v>
      </c>
      <c r="K173">
        <f>IF(AND(J173=1,Y173=1),1,0)</f>
        <v>0</v>
      </c>
      <c r="L173">
        <f>IF(OR(B173=602,D173=602),1,0)</f>
        <v>0</v>
      </c>
      <c r="M173">
        <f>IF(AND(L173=1,Y173=1),1,0)</f>
        <v>0</v>
      </c>
      <c r="N173" s="20">
        <f>IF(OR(B173=406,D173=406),1,0)</f>
        <v>0</v>
      </c>
      <c r="O173" s="20">
        <f>IF(AND(N173=1,Y173=1),1,0)</f>
        <v>0</v>
      </c>
      <c r="P173" s="20">
        <f>IF(OR(B173=1502,D173=1502),1,0)</f>
        <v>0</v>
      </c>
      <c r="Q173" s="20">
        <f>IF(AND(P173=1,Y173=1),1,0)</f>
        <v>0</v>
      </c>
      <c r="R173" s="20">
        <f>IF(OR(B173=1505,D173=1505),1,0)</f>
        <v>0</v>
      </c>
      <c r="S173" s="20">
        <f>IF(AND(R173=1,Y173=1),1,0)</f>
        <v>0</v>
      </c>
      <c r="T173" s="20">
        <f>IF(OR(B173=1602,D173=1602),1,0)</f>
        <v>0</v>
      </c>
      <c r="U173" s="20">
        <f>IF(AND(T173=1,Y173=1),1,0)</f>
        <v>0</v>
      </c>
      <c r="V173" s="38">
        <v>350</v>
      </c>
      <c r="W173" s="38">
        <v>4.071882007306125</v>
      </c>
      <c r="X173" s="38">
        <v>1</v>
      </c>
      <c r="Y173" s="38">
        <v>1</v>
      </c>
      <c r="Z173" s="20">
        <f>IF(AND(C173="C2",E173="C2"),1,0)</f>
        <v>0</v>
      </c>
    </row>
    <row r="174" spans="1:26">
      <c r="A174" s="38" t="s">
        <v>161</v>
      </c>
      <c r="B174" s="38">
        <v>403</v>
      </c>
      <c r="C174" t="s">
        <v>994</v>
      </c>
      <c r="D174" s="38">
        <v>702</v>
      </c>
      <c r="E174" t="s">
        <v>993</v>
      </c>
      <c r="F174">
        <f>IF(OR(C174="C2",E174="C2"),1,0)</f>
        <v>1</v>
      </c>
      <c r="G174">
        <f>IF(AND(F174=1,Y174=1),1,0)</f>
        <v>0</v>
      </c>
      <c r="H174" s="20">
        <f>IF(OR(B174=401,D174=401),1,0)</f>
        <v>0</v>
      </c>
      <c r="I174" s="20">
        <f>IF(AND(H174=1,Y174=1),1,0)</f>
        <v>0</v>
      </c>
      <c r="J174">
        <f>IF(OR(B174=403,D174=403),1,0)</f>
        <v>1</v>
      </c>
      <c r="K174">
        <f>IF(AND(J174=1,Y174=1),1,0)</f>
        <v>0</v>
      </c>
      <c r="L174">
        <f>IF(OR(B174=602,D174=602),1,0)</f>
        <v>0</v>
      </c>
      <c r="M174">
        <f>IF(AND(L174=1,Y174=1),1,0)</f>
        <v>0</v>
      </c>
      <c r="N174" s="20">
        <f>IF(OR(B174=406,D174=406),1,0)</f>
        <v>0</v>
      </c>
      <c r="O174" s="20">
        <f>IF(AND(N174=1,Y174=1),1,0)</f>
        <v>0</v>
      </c>
      <c r="P174" s="20">
        <f>IF(OR(B174=1502,D174=1502),1,0)</f>
        <v>0</v>
      </c>
      <c r="Q174" s="20">
        <f>IF(AND(P174=1,Y174=1),1,0)</f>
        <v>0</v>
      </c>
      <c r="R174" s="20">
        <f>IF(OR(B174=1505,D174=1505),1,0)</f>
        <v>0</v>
      </c>
      <c r="S174" s="20">
        <f>IF(AND(R174=1,Y174=1),1,0)</f>
        <v>0</v>
      </c>
      <c r="T174" s="20">
        <f>IF(OR(B174=1602,D174=1602),1,0)</f>
        <v>0</v>
      </c>
      <c r="U174" s="20">
        <f>IF(AND(T174=1,Y174=1),1,0)</f>
        <v>0</v>
      </c>
      <c r="V174" s="38">
        <v>459</v>
      </c>
      <c r="W174" s="38">
        <v>3.4608978427565478</v>
      </c>
      <c r="X174" s="38">
        <v>1</v>
      </c>
      <c r="Y174" s="38">
        <v>0</v>
      </c>
      <c r="Z174" s="20">
        <f>IF(AND(C174="C2",E174="C2"),1,0)</f>
        <v>0</v>
      </c>
    </row>
    <row r="175" spans="1:26">
      <c r="A175" s="38" t="s">
        <v>162</v>
      </c>
      <c r="B175" s="38">
        <v>406</v>
      </c>
      <c r="C175" t="s">
        <v>994</v>
      </c>
      <c r="D175" s="38">
        <v>704</v>
      </c>
      <c r="E175" t="s">
        <v>993</v>
      </c>
      <c r="F175">
        <f>IF(OR(C175="C2",E175="C2"),1,0)</f>
        <v>1</v>
      </c>
      <c r="G175">
        <f>IF(AND(F175=1,Y175=1),1,0)</f>
        <v>1</v>
      </c>
      <c r="H175" s="20">
        <f>IF(OR(B175=401,D175=401),1,0)</f>
        <v>0</v>
      </c>
      <c r="I175" s="20">
        <f>IF(AND(H175=1,Y175=1),1,0)</f>
        <v>0</v>
      </c>
      <c r="J175">
        <f>IF(OR(B175=403,D175=403),1,0)</f>
        <v>0</v>
      </c>
      <c r="K175">
        <f>IF(AND(J175=1,Y175=1),1,0)</f>
        <v>0</v>
      </c>
      <c r="L175">
        <f>IF(OR(B175=602,D175=602),1,0)</f>
        <v>0</v>
      </c>
      <c r="M175">
        <f>IF(AND(L175=1,Y175=1),1,0)</f>
        <v>0</v>
      </c>
      <c r="N175" s="20">
        <f>IF(OR(B175=406,D175=406),1,0)</f>
        <v>1</v>
      </c>
      <c r="O175" s="20">
        <f>IF(AND(N175=1,Y175=1),1,0)</f>
        <v>1</v>
      </c>
      <c r="P175" s="20">
        <f>IF(OR(B175=1502,D175=1502),1,0)</f>
        <v>0</v>
      </c>
      <c r="Q175" s="20">
        <f>IF(AND(P175=1,Y175=1),1,0)</f>
        <v>0</v>
      </c>
      <c r="R175" s="20">
        <f>IF(OR(B175=1505,D175=1505),1,0)</f>
        <v>0</v>
      </c>
      <c r="S175" s="20">
        <f>IF(AND(R175=1,Y175=1),1,0)</f>
        <v>0</v>
      </c>
      <c r="T175" s="20">
        <f>IF(OR(B175=1602,D175=1602),1,0)</f>
        <v>0</v>
      </c>
      <c r="U175" s="20">
        <f>IF(AND(T175=1,Y175=1),1,0)</f>
        <v>0</v>
      </c>
      <c r="V175" s="38">
        <v>735</v>
      </c>
      <c r="W175" s="38">
        <v>1.9464522650130731</v>
      </c>
      <c r="X175" s="38">
        <v>1</v>
      </c>
      <c r="Y175" s="38">
        <v>1</v>
      </c>
      <c r="Z175" s="20">
        <f>IF(AND(C175="C2",E175="C2"),1,0)</f>
        <v>0</v>
      </c>
    </row>
    <row r="176" spans="1:26">
      <c r="A176" s="38" t="s">
        <v>163</v>
      </c>
      <c r="B176" s="38">
        <v>701</v>
      </c>
      <c r="C176" t="s">
        <v>993</v>
      </c>
      <c r="D176" s="38">
        <v>801</v>
      </c>
      <c r="E176" t="s">
        <v>993</v>
      </c>
      <c r="F176">
        <f>IF(OR(C176="C2",E176="C2"),1,0)</f>
        <v>0</v>
      </c>
      <c r="G176">
        <f>IF(AND(F176=1,Y176=1),1,0)</f>
        <v>0</v>
      </c>
      <c r="H176" s="20">
        <f>IF(OR(B176=401,D176=401),1,0)</f>
        <v>0</v>
      </c>
      <c r="I176" s="20">
        <f>IF(AND(H176=1,Y176=1),1,0)</f>
        <v>0</v>
      </c>
      <c r="J176">
        <f>IF(OR(B176=403,D176=403),1,0)</f>
        <v>0</v>
      </c>
      <c r="K176">
        <f>IF(AND(J176=1,Y176=1),1,0)</f>
        <v>0</v>
      </c>
      <c r="L176">
        <f>IF(OR(B176=602,D176=602),1,0)</f>
        <v>0</v>
      </c>
      <c r="M176">
        <f>IF(AND(L176=1,Y176=1),1,0)</f>
        <v>0</v>
      </c>
      <c r="N176" s="20">
        <f>IF(OR(B176=406,D176=406),1,0)</f>
        <v>0</v>
      </c>
      <c r="O176" s="20">
        <f>IF(AND(N176=1,Y176=1),1,0)</f>
        <v>0</v>
      </c>
      <c r="P176" s="20">
        <f>IF(OR(B176=1502,D176=1502),1,0)</f>
        <v>0</v>
      </c>
      <c r="Q176" s="20">
        <f>IF(AND(P176=1,Y176=1),1,0)</f>
        <v>0</v>
      </c>
      <c r="R176" s="20">
        <f>IF(OR(B176=1505,D176=1505),1,0)</f>
        <v>0</v>
      </c>
      <c r="S176" s="20">
        <f>IF(AND(R176=1,Y176=1),1,0)</f>
        <v>0</v>
      </c>
      <c r="T176" s="20">
        <f>IF(OR(B176=1602,D176=1602),1,0)</f>
        <v>0</v>
      </c>
      <c r="U176" s="20">
        <f>IF(AND(T176=1,Y176=1),1,0)</f>
        <v>0</v>
      </c>
      <c r="V176" s="38">
        <v>276</v>
      </c>
      <c r="W176" s="38">
        <v>3.8305886686851442</v>
      </c>
      <c r="X176" s="38">
        <v>1</v>
      </c>
      <c r="Y176" s="38">
        <v>0</v>
      </c>
      <c r="Z176" s="20">
        <f>IF(AND(C176="C2",E176="C2"),1,0)</f>
        <v>0</v>
      </c>
    </row>
    <row r="177" spans="1:26">
      <c r="A177" s="38" t="s">
        <v>164</v>
      </c>
      <c r="B177" s="38">
        <v>302</v>
      </c>
      <c r="C177" t="s">
        <v>993</v>
      </c>
      <c r="D177" s="38">
        <v>403</v>
      </c>
      <c r="E177" t="s">
        <v>994</v>
      </c>
      <c r="F177">
        <f>IF(OR(C177="C2",E177="C2"),1,0)</f>
        <v>1</v>
      </c>
      <c r="G177">
        <f>IF(AND(F177=1,Y177=1),1,0)</f>
        <v>0</v>
      </c>
      <c r="H177" s="20">
        <f>IF(OR(B177=401,D177=401),1,0)</f>
        <v>0</v>
      </c>
      <c r="I177" s="20">
        <f>IF(AND(H177=1,Y177=1),1,0)</f>
        <v>0</v>
      </c>
      <c r="J177">
        <f>IF(OR(B177=403,D177=403),1,0)</f>
        <v>1</v>
      </c>
      <c r="K177">
        <f>IF(AND(J177=1,Y177=1),1,0)</f>
        <v>0</v>
      </c>
      <c r="L177">
        <f>IF(OR(B177=602,D177=602),1,0)</f>
        <v>0</v>
      </c>
      <c r="M177">
        <f>IF(AND(L177=1,Y177=1),1,0)</f>
        <v>0</v>
      </c>
      <c r="N177" s="20">
        <f>IF(OR(B177=406,D177=406),1,0)</f>
        <v>0</v>
      </c>
      <c r="O177" s="20">
        <f>IF(AND(N177=1,Y177=1),1,0)</f>
        <v>0</v>
      </c>
      <c r="P177" s="20">
        <f>IF(OR(B177=1502,D177=1502),1,0)</f>
        <v>0</v>
      </c>
      <c r="Q177" s="20">
        <f>IF(AND(P177=1,Y177=1),1,0)</f>
        <v>0</v>
      </c>
      <c r="R177" s="20">
        <f>IF(OR(B177=1505,D177=1505),1,0)</f>
        <v>0</v>
      </c>
      <c r="S177" s="20">
        <f>IF(AND(R177=1,Y177=1),1,0)</f>
        <v>0</v>
      </c>
      <c r="T177" s="20">
        <f>IF(OR(B177=1602,D177=1602),1,0)</f>
        <v>0</v>
      </c>
      <c r="U177" s="20">
        <f>IF(AND(T177=1,Y177=1),1,0)</f>
        <v>0</v>
      </c>
      <c r="V177" s="38">
        <v>460</v>
      </c>
      <c r="W177" s="38">
        <v>4.973589623427257</v>
      </c>
      <c r="X177" s="38">
        <v>1</v>
      </c>
      <c r="Y177" s="38">
        <v>0</v>
      </c>
      <c r="Z177" s="20">
        <f>IF(AND(C177="C2",E177="C2"),1,0)</f>
        <v>0</v>
      </c>
    </row>
    <row r="178" spans="1:26">
      <c r="A178" s="38" t="s">
        <v>165</v>
      </c>
      <c r="B178" s="38">
        <v>702</v>
      </c>
      <c r="C178" t="s">
        <v>993</v>
      </c>
      <c r="D178" s="38">
        <v>1202</v>
      </c>
      <c r="E178" t="s">
        <v>993</v>
      </c>
      <c r="F178">
        <f>IF(OR(C178="C2",E178="C2"),1,0)</f>
        <v>0</v>
      </c>
      <c r="G178">
        <f>IF(AND(F178=1,Y178=1),1,0)</f>
        <v>0</v>
      </c>
      <c r="H178" s="20">
        <f>IF(OR(B178=401,D178=401),1,0)</f>
        <v>0</v>
      </c>
      <c r="I178" s="20">
        <f>IF(AND(H178=1,Y178=1),1,0)</f>
        <v>0</v>
      </c>
      <c r="J178">
        <f>IF(OR(B178=403,D178=403),1,0)</f>
        <v>0</v>
      </c>
      <c r="K178">
        <f>IF(AND(J178=1,Y178=1),1,0)</f>
        <v>0</v>
      </c>
      <c r="L178">
        <f>IF(OR(B178=602,D178=602),1,0)</f>
        <v>0</v>
      </c>
      <c r="M178">
        <f>IF(AND(L178=1,Y178=1),1,0)</f>
        <v>0</v>
      </c>
      <c r="N178" s="20">
        <f>IF(OR(B178=406,D178=406),1,0)</f>
        <v>0</v>
      </c>
      <c r="O178" s="20">
        <f>IF(AND(N178=1,Y178=1),1,0)</f>
        <v>0</v>
      </c>
      <c r="P178" s="20">
        <f>IF(OR(B178=1502,D178=1502),1,0)</f>
        <v>0</v>
      </c>
      <c r="Q178" s="20">
        <f>IF(AND(P178=1,Y178=1),1,0)</f>
        <v>0</v>
      </c>
      <c r="R178" s="20">
        <f>IF(OR(B178=1505,D178=1505),1,0)</f>
        <v>0</v>
      </c>
      <c r="S178" s="20">
        <f>IF(AND(R178=1,Y178=1),1,0)</f>
        <v>0</v>
      </c>
      <c r="T178" s="20">
        <f>IF(OR(B178=1602,D178=1602),1,0)</f>
        <v>0</v>
      </c>
      <c r="U178" s="20">
        <f>IF(AND(T178=1,Y178=1),1,0)</f>
        <v>0</v>
      </c>
      <c r="V178" s="38">
        <v>463</v>
      </c>
      <c r="W178" s="38">
        <v>5.012837224705172</v>
      </c>
      <c r="X178" s="38">
        <v>1</v>
      </c>
      <c r="Y178" s="38">
        <v>1</v>
      </c>
      <c r="Z178" s="20">
        <f>IF(AND(C178="C2",E178="C2"),1,0)</f>
        <v>0</v>
      </c>
    </row>
    <row r="179" spans="1:26">
      <c r="A179" s="38" t="s">
        <v>166</v>
      </c>
      <c r="B179" s="38">
        <v>801</v>
      </c>
      <c r="C179" t="s">
        <v>993</v>
      </c>
      <c r="D179" s="38">
        <v>1402</v>
      </c>
      <c r="E179" t="s">
        <v>993</v>
      </c>
      <c r="F179">
        <f>IF(OR(C179="C2",E179="C2"),1,0)</f>
        <v>0</v>
      </c>
      <c r="G179">
        <f>IF(AND(F179=1,Y179=1),1,0)</f>
        <v>0</v>
      </c>
      <c r="H179" s="20">
        <f>IF(OR(B179=401,D179=401),1,0)</f>
        <v>0</v>
      </c>
      <c r="I179" s="20">
        <f>IF(AND(H179=1,Y179=1),1,0)</f>
        <v>0</v>
      </c>
      <c r="J179">
        <f>IF(OR(B179=403,D179=403),1,0)</f>
        <v>0</v>
      </c>
      <c r="K179">
        <f>IF(AND(J179=1,Y179=1),1,0)</f>
        <v>0</v>
      </c>
      <c r="L179">
        <f>IF(OR(B179=602,D179=602),1,0)</f>
        <v>0</v>
      </c>
      <c r="M179">
        <f>IF(AND(L179=1,Y179=1),1,0)</f>
        <v>0</v>
      </c>
      <c r="N179" s="20">
        <f>IF(OR(B179=406,D179=406),1,0)</f>
        <v>0</v>
      </c>
      <c r="O179" s="20">
        <f>IF(AND(N179=1,Y179=1),1,0)</f>
        <v>0</v>
      </c>
      <c r="P179" s="20">
        <f>IF(OR(B179=1502,D179=1502),1,0)</f>
        <v>0</v>
      </c>
      <c r="Q179" s="20">
        <f>IF(AND(P179=1,Y179=1),1,0)</f>
        <v>0</v>
      </c>
      <c r="R179" s="20">
        <f>IF(OR(B179=1505,D179=1505),1,0)</f>
        <v>0</v>
      </c>
      <c r="S179" s="20">
        <f>IF(AND(R179=1,Y179=1),1,0)</f>
        <v>0</v>
      </c>
      <c r="T179" s="20">
        <f>IF(OR(B179=1602,D179=1602),1,0)</f>
        <v>0</v>
      </c>
      <c r="U179" s="20">
        <f>IF(AND(T179=1,Y179=1),1,0)</f>
        <v>0</v>
      </c>
      <c r="V179" s="38">
        <v>496</v>
      </c>
      <c r="W179" s="38">
        <v>4.1846914308175984</v>
      </c>
      <c r="X179" s="38">
        <v>1</v>
      </c>
      <c r="Y179" s="38">
        <v>1</v>
      </c>
      <c r="Z179" s="20">
        <f>IF(AND(C179="C2",E179="C2"),1,0)</f>
        <v>0</v>
      </c>
    </row>
    <row r="180" spans="1:26">
      <c r="A180" s="38" t="s">
        <v>167</v>
      </c>
      <c r="B180" s="38">
        <v>102</v>
      </c>
      <c r="C180" t="s">
        <v>993</v>
      </c>
      <c r="D180" s="38" t="s">
        <v>507</v>
      </c>
      <c r="E180" t="s">
        <v>993</v>
      </c>
      <c r="F180">
        <f>IF(OR(C180="C2",E180="C2"),1,0)</f>
        <v>0</v>
      </c>
      <c r="G180">
        <f>IF(AND(F180=1,Y180=1),1,0)</f>
        <v>0</v>
      </c>
      <c r="H180" s="20">
        <f>IF(OR(B180=401,D180=401),1,0)</f>
        <v>0</v>
      </c>
      <c r="I180" s="20">
        <f>IF(AND(H180=1,Y180=1),1,0)</f>
        <v>0</v>
      </c>
      <c r="J180">
        <f>IF(OR(B180=403,D180=403),1,0)</f>
        <v>0</v>
      </c>
      <c r="K180">
        <f>IF(AND(J180=1,Y180=1),1,0)</f>
        <v>0</v>
      </c>
      <c r="L180">
        <f>IF(OR(B180=602,D180=602),1,0)</f>
        <v>0</v>
      </c>
      <c r="M180">
        <f>IF(AND(L180=1,Y180=1),1,0)</f>
        <v>0</v>
      </c>
      <c r="N180" s="20">
        <f>IF(OR(B180=406,D180=406),1,0)</f>
        <v>0</v>
      </c>
      <c r="O180" s="20">
        <f>IF(AND(N180=1,Y180=1),1,0)</f>
        <v>0</v>
      </c>
      <c r="P180" s="20">
        <f>IF(OR(B180=1502,D180=1502),1,0)</f>
        <v>0</v>
      </c>
      <c r="Q180" s="20">
        <f>IF(AND(P180=1,Y180=1),1,0)</f>
        <v>0</v>
      </c>
      <c r="R180" s="20">
        <f>IF(OR(B180=1505,D180=1505),1,0)</f>
        <v>0</v>
      </c>
      <c r="S180" s="20">
        <f>IF(AND(R180=1,Y180=1),1,0)</f>
        <v>0</v>
      </c>
      <c r="T180" s="20">
        <f>IF(OR(B180=1602,D180=1602),1,0)</f>
        <v>0</v>
      </c>
      <c r="U180" s="20">
        <f>IF(AND(T180=1,Y180=1),1,0)</f>
        <v>0</v>
      </c>
      <c r="V180" s="38">
        <v>362</v>
      </c>
      <c r="W180" s="38">
        <v>5.1643528557844371</v>
      </c>
      <c r="X180" s="38">
        <v>1</v>
      </c>
      <c r="Y180" s="38">
        <v>0</v>
      </c>
      <c r="Z180" s="20">
        <f>IF(AND(C180="C2",E180="C2"),1,0)</f>
        <v>0</v>
      </c>
    </row>
    <row r="181" spans="1:26">
      <c r="A181" s="38" t="s">
        <v>168</v>
      </c>
      <c r="B181" s="38">
        <v>302</v>
      </c>
      <c r="C181" t="s">
        <v>993</v>
      </c>
      <c r="D181" s="38">
        <v>317</v>
      </c>
      <c r="E181" t="s">
        <v>993</v>
      </c>
      <c r="F181">
        <f>IF(OR(C181="C2",E181="C2"),1,0)</f>
        <v>0</v>
      </c>
      <c r="G181">
        <f>IF(AND(F181=1,Y181=1),1,0)</f>
        <v>0</v>
      </c>
      <c r="H181" s="20">
        <f>IF(OR(B181=401,D181=401),1,0)</f>
        <v>0</v>
      </c>
      <c r="I181" s="20">
        <f>IF(AND(H181=1,Y181=1),1,0)</f>
        <v>0</v>
      </c>
      <c r="J181">
        <f>IF(OR(B181=403,D181=403),1,0)</f>
        <v>0</v>
      </c>
      <c r="K181">
        <f>IF(AND(J181=1,Y181=1),1,0)</f>
        <v>0</v>
      </c>
      <c r="L181">
        <f>IF(OR(B181=602,D181=602),1,0)</f>
        <v>0</v>
      </c>
      <c r="M181">
        <f>IF(AND(L181=1,Y181=1),1,0)</f>
        <v>0</v>
      </c>
      <c r="N181" s="20">
        <f>IF(OR(B181=406,D181=406),1,0)</f>
        <v>0</v>
      </c>
      <c r="O181" s="20">
        <f>IF(AND(N181=1,Y181=1),1,0)</f>
        <v>0</v>
      </c>
      <c r="P181" s="20">
        <f>IF(OR(B181=1502,D181=1502),1,0)</f>
        <v>0</v>
      </c>
      <c r="Q181" s="20">
        <f>IF(AND(P181=1,Y181=1),1,0)</f>
        <v>0</v>
      </c>
      <c r="R181" s="20">
        <f>IF(OR(B181=1505,D181=1505),1,0)</f>
        <v>0</v>
      </c>
      <c r="S181" s="20">
        <f>IF(AND(R181=1,Y181=1),1,0)</f>
        <v>0</v>
      </c>
      <c r="T181" s="20">
        <f>IF(OR(B181=1602,D181=1602),1,0)</f>
        <v>0</v>
      </c>
      <c r="U181" s="20">
        <f>IF(AND(T181=1,Y181=1),1,0)</f>
        <v>0</v>
      </c>
      <c r="V181" s="38">
        <v>262</v>
      </c>
      <c r="W181" s="38">
        <v>4.2671717284030137</v>
      </c>
      <c r="X181" s="38">
        <v>1</v>
      </c>
      <c r="Y181" s="38">
        <v>1</v>
      </c>
      <c r="Z181" s="20">
        <f>IF(AND(C181="C2",E181="C2"),1,0)</f>
        <v>0</v>
      </c>
    </row>
    <row r="182" spans="1:26">
      <c r="A182" s="38" t="s">
        <v>169</v>
      </c>
      <c r="B182" s="38">
        <v>302</v>
      </c>
      <c r="C182" t="s">
        <v>993</v>
      </c>
      <c r="D182" s="38">
        <v>1202</v>
      </c>
      <c r="E182" t="s">
        <v>993</v>
      </c>
      <c r="F182">
        <f>IF(OR(C182="C2",E182="C2"),1,0)</f>
        <v>0</v>
      </c>
      <c r="G182">
        <f>IF(AND(F182=1,Y182=1),1,0)</f>
        <v>0</v>
      </c>
      <c r="H182" s="20">
        <f>IF(OR(B182=401,D182=401),1,0)</f>
        <v>0</v>
      </c>
      <c r="I182" s="20">
        <f>IF(AND(H182=1,Y182=1),1,0)</f>
        <v>0</v>
      </c>
      <c r="J182">
        <f>IF(OR(B182=403,D182=403),1,0)</f>
        <v>0</v>
      </c>
      <c r="K182">
        <f>IF(AND(J182=1,Y182=1),1,0)</f>
        <v>0</v>
      </c>
      <c r="L182">
        <f>IF(OR(B182=602,D182=602),1,0)</f>
        <v>0</v>
      </c>
      <c r="M182">
        <f>IF(AND(L182=1,Y182=1),1,0)</f>
        <v>0</v>
      </c>
      <c r="N182" s="20">
        <f>IF(OR(B182=406,D182=406),1,0)</f>
        <v>0</v>
      </c>
      <c r="O182" s="20">
        <f>IF(AND(N182=1,Y182=1),1,0)</f>
        <v>0</v>
      </c>
      <c r="P182" s="20">
        <f>IF(OR(B182=1502,D182=1502),1,0)</f>
        <v>0</v>
      </c>
      <c r="Q182" s="20">
        <f>IF(AND(P182=1,Y182=1),1,0)</f>
        <v>0</v>
      </c>
      <c r="R182" s="20">
        <f>IF(OR(B182=1505,D182=1505),1,0)</f>
        <v>0</v>
      </c>
      <c r="S182" s="20">
        <f>IF(AND(R182=1,Y182=1),1,0)</f>
        <v>0</v>
      </c>
      <c r="T182" s="20">
        <f>IF(OR(B182=1602,D182=1602),1,0)</f>
        <v>0</v>
      </c>
      <c r="U182" s="20">
        <f>IF(AND(T182=1,Y182=1),1,0)</f>
        <v>0</v>
      </c>
      <c r="V182" s="38">
        <v>303</v>
      </c>
      <c r="W182" s="38">
        <v>3.6541765418779604</v>
      </c>
      <c r="X182" s="38">
        <v>1</v>
      </c>
      <c r="Y182" s="38">
        <v>0</v>
      </c>
      <c r="Z182" s="20">
        <f>IF(AND(C182="C2",E182="C2"),1,0)</f>
        <v>0</v>
      </c>
    </row>
    <row r="183" spans="1:26">
      <c r="A183" s="38" t="s">
        <v>170</v>
      </c>
      <c r="B183" s="38">
        <v>403</v>
      </c>
      <c r="C183" t="s">
        <v>994</v>
      </c>
      <c r="D183" s="38">
        <v>702</v>
      </c>
      <c r="E183" t="s">
        <v>993</v>
      </c>
      <c r="F183">
        <f>IF(OR(C183="C2",E183="C2"),1,0)</f>
        <v>1</v>
      </c>
      <c r="G183">
        <f>IF(AND(F183=1,Y183=1),1,0)</f>
        <v>0</v>
      </c>
      <c r="H183" s="20">
        <f>IF(OR(B183=401,D183=401),1,0)</f>
        <v>0</v>
      </c>
      <c r="I183" s="20">
        <f>IF(AND(H183=1,Y183=1),1,0)</f>
        <v>0</v>
      </c>
      <c r="J183">
        <f>IF(OR(B183=403,D183=403),1,0)</f>
        <v>1</v>
      </c>
      <c r="K183">
        <f>IF(AND(J183=1,Y183=1),1,0)</f>
        <v>0</v>
      </c>
      <c r="L183">
        <f>IF(OR(B183=602,D183=602),1,0)</f>
        <v>0</v>
      </c>
      <c r="M183">
        <f>IF(AND(L183=1,Y183=1),1,0)</f>
        <v>0</v>
      </c>
      <c r="N183" s="20">
        <f>IF(OR(B183=406,D183=406),1,0)</f>
        <v>0</v>
      </c>
      <c r="O183" s="20">
        <f>IF(AND(N183=1,Y183=1),1,0)</f>
        <v>0</v>
      </c>
      <c r="P183" s="20">
        <f>IF(OR(B183=1502,D183=1502),1,0)</f>
        <v>0</v>
      </c>
      <c r="Q183" s="20">
        <f>IF(AND(P183=1,Y183=1),1,0)</f>
        <v>0</v>
      </c>
      <c r="R183" s="20">
        <f>IF(OR(B183=1505,D183=1505),1,0)</f>
        <v>0</v>
      </c>
      <c r="S183" s="20">
        <f>IF(AND(R183=1,Y183=1),1,0)</f>
        <v>0</v>
      </c>
      <c r="T183" s="20">
        <f>IF(OR(B183=1602,D183=1602),1,0)</f>
        <v>0</v>
      </c>
      <c r="U183" s="20">
        <f>IF(AND(T183=1,Y183=1),1,0)</f>
        <v>0</v>
      </c>
      <c r="V183" s="38">
        <v>294</v>
      </c>
      <c r="W183" s="38">
        <v>3.9100905455940684</v>
      </c>
      <c r="X183" s="38">
        <v>1</v>
      </c>
      <c r="Y183" s="38">
        <v>0</v>
      </c>
      <c r="Z183" s="20">
        <f>IF(AND(C183="C2",E183="C2"),1,0)</f>
        <v>0</v>
      </c>
    </row>
    <row r="184" spans="1:26">
      <c r="A184" s="38" t="s">
        <v>171</v>
      </c>
      <c r="B184" s="38">
        <v>304</v>
      </c>
      <c r="C184" t="s">
        <v>993</v>
      </c>
      <c r="D184" s="38">
        <v>702</v>
      </c>
      <c r="E184" t="s">
        <v>993</v>
      </c>
      <c r="F184">
        <f>IF(OR(C184="C2",E184="C2"),1,0)</f>
        <v>0</v>
      </c>
      <c r="G184">
        <f>IF(AND(F184=1,Y184=1),1,0)</f>
        <v>0</v>
      </c>
      <c r="H184" s="20">
        <f>IF(OR(B184=401,D184=401),1,0)</f>
        <v>0</v>
      </c>
      <c r="I184" s="20">
        <f>IF(AND(H184=1,Y184=1),1,0)</f>
        <v>0</v>
      </c>
      <c r="J184">
        <f>IF(OR(B184=403,D184=403),1,0)</f>
        <v>0</v>
      </c>
      <c r="K184">
        <f>IF(AND(J184=1,Y184=1),1,0)</f>
        <v>0</v>
      </c>
      <c r="L184">
        <f>IF(OR(B184=602,D184=602),1,0)</f>
        <v>0</v>
      </c>
      <c r="M184">
        <f>IF(AND(L184=1,Y184=1),1,0)</f>
        <v>0</v>
      </c>
      <c r="N184" s="20">
        <f>IF(OR(B184=406,D184=406),1,0)</f>
        <v>0</v>
      </c>
      <c r="O184" s="20">
        <f>IF(AND(N184=1,Y184=1),1,0)</f>
        <v>0</v>
      </c>
      <c r="P184" s="20">
        <f>IF(OR(B184=1502,D184=1502),1,0)</f>
        <v>0</v>
      </c>
      <c r="Q184" s="20">
        <f>IF(AND(P184=1,Y184=1),1,0)</f>
        <v>0</v>
      </c>
      <c r="R184" s="20">
        <f>IF(OR(B184=1505,D184=1505),1,0)</f>
        <v>0</v>
      </c>
      <c r="S184" s="20">
        <f>IF(AND(R184=1,Y184=1),1,0)</f>
        <v>0</v>
      </c>
      <c r="T184" s="20">
        <f>IF(OR(B184=1602,D184=1602),1,0)</f>
        <v>0</v>
      </c>
      <c r="U184" s="20">
        <f>IF(AND(T184=1,Y184=1),1,0)</f>
        <v>0</v>
      </c>
      <c r="V184" s="38">
        <v>517</v>
      </c>
      <c r="W184" s="38">
        <v>3.4517864355242902</v>
      </c>
      <c r="X184" s="38">
        <v>1</v>
      </c>
      <c r="Y184" s="38">
        <v>1</v>
      </c>
      <c r="Z184" s="20">
        <f>IF(AND(C184="C2",E184="C2"),1,0)</f>
        <v>0</v>
      </c>
    </row>
    <row r="185" spans="1:26">
      <c r="A185" s="38" t="s">
        <v>172</v>
      </c>
      <c r="B185" s="38">
        <v>304</v>
      </c>
      <c r="C185" t="s">
        <v>993</v>
      </c>
      <c r="D185" s="38">
        <v>801</v>
      </c>
      <c r="E185" t="s">
        <v>993</v>
      </c>
      <c r="F185">
        <f>IF(OR(C185="C2",E185="C2"),1,0)</f>
        <v>0</v>
      </c>
      <c r="G185">
        <f>IF(AND(F185=1,Y185=1),1,0)</f>
        <v>0</v>
      </c>
      <c r="H185" s="20">
        <f>IF(OR(B185=401,D185=401),1,0)</f>
        <v>0</v>
      </c>
      <c r="I185" s="20">
        <f>IF(AND(H185=1,Y185=1),1,0)</f>
        <v>0</v>
      </c>
      <c r="J185">
        <f>IF(OR(B185=403,D185=403),1,0)</f>
        <v>0</v>
      </c>
      <c r="K185">
        <f>IF(AND(J185=1,Y185=1),1,0)</f>
        <v>0</v>
      </c>
      <c r="L185">
        <f>IF(OR(B185=602,D185=602),1,0)</f>
        <v>0</v>
      </c>
      <c r="M185">
        <f>IF(AND(L185=1,Y185=1),1,0)</f>
        <v>0</v>
      </c>
      <c r="N185" s="20">
        <f>IF(OR(B185=406,D185=406),1,0)</f>
        <v>0</v>
      </c>
      <c r="O185" s="20">
        <f>IF(AND(N185=1,Y185=1),1,0)</f>
        <v>0</v>
      </c>
      <c r="P185" s="20">
        <f>IF(OR(B185=1502,D185=1502),1,0)</f>
        <v>0</v>
      </c>
      <c r="Q185" s="20">
        <f>IF(AND(P185=1,Y185=1),1,0)</f>
        <v>0</v>
      </c>
      <c r="R185" s="20">
        <f>IF(OR(B185=1505,D185=1505),1,0)</f>
        <v>0</v>
      </c>
      <c r="S185" s="20">
        <f>IF(AND(R185=1,Y185=1),1,0)</f>
        <v>0</v>
      </c>
      <c r="T185" s="20">
        <f>IF(OR(B185=1602,D185=1602),1,0)</f>
        <v>0</v>
      </c>
      <c r="U185" s="20">
        <f>IF(AND(T185=1,Y185=1),1,0)</f>
        <v>0</v>
      </c>
      <c r="V185" s="38">
        <v>322</v>
      </c>
      <c r="W185" s="38">
        <v>5.0413926851582254</v>
      </c>
      <c r="X185" s="38">
        <v>1</v>
      </c>
      <c r="Y185" s="38">
        <v>0</v>
      </c>
      <c r="Z185" s="20">
        <f>IF(AND(C185="C2",E185="C2"),1,0)</f>
        <v>0</v>
      </c>
    </row>
    <row r="186" spans="1:26">
      <c r="A186" s="38" t="s">
        <v>173</v>
      </c>
      <c r="B186" s="38">
        <v>302</v>
      </c>
      <c r="C186" t="s">
        <v>993</v>
      </c>
      <c r="D186" s="38">
        <v>702</v>
      </c>
      <c r="E186" t="s">
        <v>993</v>
      </c>
      <c r="F186">
        <f>IF(OR(C186="C2",E186="C2"),1,0)</f>
        <v>0</v>
      </c>
      <c r="G186">
        <f>IF(AND(F186=1,Y186=1),1,0)</f>
        <v>0</v>
      </c>
      <c r="H186" s="20">
        <f>IF(OR(B186=401,D186=401),1,0)</f>
        <v>0</v>
      </c>
      <c r="I186" s="20">
        <f>IF(AND(H186=1,Y186=1),1,0)</f>
        <v>0</v>
      </c>
      <c r="J186">
        <f>IF(OR(B186=403,D186=403),1,0)</f>
        <v>0</v>
      </c>
      <c r="K186">
        <f>IF(AND(J186=1,Y186=1),1,0)</f>
        <v>0</v>
      </c>
      <c r="L186">
        <f>IF(OR(B186=602,D186=602),1,0)</f>
        <v>0</v>
      </c>
      <c r="M186">
        <f>IF(AND(L186=1,Y186=1),1,0)</f>
        <v>0</v>
      </c>
      <c r="N186" s="20">
        <f>IF(OR(B186=406,D186=406),1,0)</f>
        <v>0</v>
      </c>
      <c r="O186" s="20">
        <f>IF(AND(N186=1,Y186=1),1,0)</f>
        <v>0</v>
      </c>
      <c r="P186" s="20">
        <f>IF(OR(B186=1502,D186=1502),1,0)</f>
        <v>0</v>
      </c>
      <c r="Q186" s="20">
        <f>IF(AND(P186=1,Y186=1),1,0)</f>
        <v>0</v>
      </c>
      <c r="R186" s="20">
        <f>IF(OR(B186=1505,D186=1505),1,0)</f>
        <v>0</v>
      </c>
      <c r="S186" s="20">
        <f>IF(AND(R186=1,Y186=1),1,0)</f>
        <v>0</v>
      </c>
      <c r="T186" s="20">
        <f>IF(OR(B186=1602,D186=1602),1,0)</f>
        <v>0</v>
      </c>
      <c r="U186" s="20">
        <f>IF(AND(T186=1,Y186=1),1,0)</f>
        <v>0</v>
      </c>
      <c r="V186" s="38">
        <v>275</v>
      </c>
      <c r="W186" s="38">
        <v>5.2764618041732438</v>
      </c>
      <c r="X186" s="38">
        <v>1</v>
      </c>
      <c r="Y186" s="38">
        <v>1</v>
      </c>
      <c r="Z186" s="20">
        <f>IF(AND(C186="C2",E186="C2"),1,0)</f>
        <v>0</v>
      </c>
    </row>
    <row r="187" spans="1:26">
      <c r="A187" s="38" t="s">
        <v>174</v>
      </c>
      <c r="B187" s="38">
        <v>102</v>
      </c>
      <c r="C187" t="s">
        <v>993</v>
      </c>
      <c r="D187" s="38">
        <v>1202</v>
      </c>
      <c r="E187" t="s">
        <v>993</v>
      </c>
      <c r="F187">
        <f>IF(OR(C187="C2",E187="C2"),1,0)</f>
        <v>0</v>
      </c>
      <c r="G187">
        <f>IF(AND(F187=1,Y187=1),1,0)</f>
        <v>0</v>
      </c>
      <c r="H187" s="20">
        <f>IF(OR(B187=401,D187=401),1,0)</f>
        <v>0</v>
      </c>
      <c r="I187" s="20">
        <f>IF(AND(H187=1,Y187=1),1,0)</f>
        <v>0</v>
      </c>
      <c r="J187">
        <f>IF(OR(B187=403,D187=403),1,0)</f>
        <v>0</v>
      </c>
      <c r="K187">
        <f>IF(AND(J187=1,Y187=1),1,0)</f>
        <v>0</v>
      </c>
      <c r="L187">
        <f>IF(OR(B187=602,D187=602),1,0)</f>
        <v>0</v>
      </c>
      <c r="M187">
        <f>IF(AND(L187=1,Y187=1),1,0)</f>
        <v>0</v>
      </c>
      <c r="N187" s="20">
        <f>IF(OR(B187=406,D187=406),1,0)</f>
        <v>0</v>
      </c>
      <c r="O187" s="20">
        <f>IF(AND(N187=1,Y187=1),1,0)</f>
        <v>0</v>
      </c>
      <c r="P187" s="20">
        <f>IF(OR(B187=1502,D187=1502),1,0)</f>
        <v>0</v>
      </c>
      <c r="Q187" s="20">
        <f>IF(AND(P187=1,Y187=1),1,0)</f>
        <v>0</v>
      </c>
      <c r="R187" s="20">
        <f>IF(OR(B187=1505,D187=1505),1,0)</f>
        <v>0</v>
      </c>
      <c r="S187" s="20">
        <f>IF(AND(R187=1,Y187=1),1,0)</f>
        <v>0</v>
      </c>
      <c r="T187" s="20">
        <f>IF(OR(B187=1602,D187=1602),1,0)</f>
        <v>0</v>
      </c>
      <c r="U187" s="20">
        <f>IF(AND(T187=1,Y187=1),1,0)</f>
        <v>0</v>
      </c>
      <c r="V187" s="38">
        <v>451</v>
      </c>
      <c r="W187" s="38">
        <v>3.5490032620257876</v>
      </c>
      <c r="X187" s="38">
        <v>1</v>
      </c>
      <c r="Y187" s="38">
        <v>1</v>
      </c>
      <c r="Z187" s="20">
        <f>IF(AND(C187="C2",E187="C2"),1,0)</f>
        <v>0</v>
      </c>
    </row>
    <row r="188" spans="1:26">
      <c r="A188" s="38" t="s">
        <v>175</v>
      </c>
      <c r="B188" s="38">
        <v>602</v>
      </c>
      <c r="C188" t="s">
        <v>994</v>
      </c>
      <c r="D188" s="38">
        <v>701</v>
      </c>
      <c r="E188" t="s">
        <v>993</v>
      </c>
      <c r="F188">
        <f>IF(OR(C188="C2",E188="C2"),1,0)</f>
        <v>1</v>
      </c>
      <c r="G188">
        <f>IF(AND(F188=1,Y188=1),1,0)</f>
        <v>0</v>
      </c>
      <c r="H188" s="20">
        <f>IF(OR(B188=401,D188=401),1,0)</f>
        <v>0</v>
      </c>
      <c r="I188" s="20">
        <f>IF(AND(H188=1,Y188=1),1,0)</f>
        <v>0</v>
      </c>
      <c r="J188">
        <f>IF(OR(B188=403,D188=403),1,0)</f>
        <v>0</v>
      </c>
      <c r="K188">
        <f>IF(AND(J188=1,Y188=1),1,0)</f>
        <v>0</v>
      </c>
      <c r="L188">
        <f>IF(OR(B188=602,D188=602),1,0)</f>
        <v>1</v>
      </c>
      <c r="M188">
        <f>IF(AND(L188=1,Y188=1),1,0)</f>
        <v>0</v>
      </c>
      <c r="N188" s="20">
        <f>IF(OR(B188=406,D188=406),1,0)</f>
        <v>0</v>
      </c>
      <c r="O188" s="20">
        <f>IF(AND(N188=1,Y188=1),1,0)</f>
        <v>0</v>
      </c>
      <c r="P188" s="20">
        <f>IF(OR(B188=1502,D188=1502),1,0)</f>
        <v>0</v>
      </c>
      <c r="Q188" s="20">
        <f>IF(AND(P188=1,Y188=1),1,0)</f>
        <v>0</v>
      </c>
      <c r="R188" s="20">
        <f>IF(OR(B188=1505,D188=1505),1,0)</f>
        <v>0</v>
      </c>
      <c r="S188" s="20">
        <f>IF(AND(R188=1,Y188=1),1,0)</f>
        <v>0</v>
      </c>
      <c r="T188" s="20">
        <f>IF(OR(B188=1602,D188=1602),1,0)</f>
        <v>0</v>
      </c>
      <c r="U188" s="20">
        <f>IF(AND(T188=1,Y188=1),1,0)</f>
        <v>0</v>
      </c>
      <c r="V188" s="38">
        <v>341</v>
      </c>
      <c r="W188" s="38">
        <v>5.0569048513364727</v>
      </c>
      <c r="X188" s="38">
        <v>1</v>
      </c>
      <c r="Y188" s="38">
        <v>0</v>
      </c>
      <c r="Z188" s="20">
        <f>IF(AND(C188="C2",E188="C2"),1,0)</f>
        <v>0</v>
      </c>
    </row>
    <row r="189" spans="1:26">
      <c r="A189" s="38" t="s">
        <v>176</v>
      </c>
      <c r="B189" s="38">
        <v>202</v>
      </c>
      <c r="C189" t="s">
        <v>993</v>
      </c>
      <c r="D189" s="38">
        <v>304</v>
      </c>
      <c r="E189" t="s">
        <v>993</v>
      </c>
      <c r="F189">
        <f>IF(OR(C189="C2",E189="C2"),1,0)</f>
        <v>0</v>
      </c>
      <c r="G189">
        <f>IF(AND(F189=1,Y189=1),1,0)</f>
        <v>0</v>
      </c>
      <c r="H189" s="20">
        <f>IF(OR(B189=401,D189=401),1,0)</f>
        <v>0</v>
      </c>
      <c r="I189" s="20">
        <f>IF(AND(H189=1,Y189=1),1,0)</f>
        <v>0</v>
      </c>
      <c r="J189">
        <f>IF(OR(B189=403,D189=403),1,0)</f>
        <v>0</v>
      </c>
      <c r="K189">
        <f>IF(AND(J189=1,Y189=1),1,0)</f>
        <v>0</v>
      </c>
      <c r="L189">
        <f>IF(OR(B189=602,D189=602),1,0)</f>
        <v>0</v>
      </c>
      <c r="M189">
        <f>IF(AND(L189=1,Y189=1),1,0)</f>
        <v>0</v>
      </c>
      <c r="N189" s="20">
        <f>IF(OR(B189=406,D189=406),1,0)</f>
        <v>0</v>
      </c>
      <c r="O189" s="20">
        <f>IF(AND(N189=1,Y189=1),1,0)</f>
        <v>0</v>
      </c>
      <c r="P189" s="20">
        <f>IF(OR(B189=1502,D189=1502),1,0)</f>
        <v>0</v>
      </c>
      <c r="Q189" s="20">
        <f>IF(AND(P189=1,Y189=1),1,0)</f>
        <v>0</v>
      </c>
      <c r="R189" s="20">
        <f>IF(OR(B189=1505,D189=1505),1,0)</f>
        <v>0</v>
      </c>
      <c r="S189" s="20">
        <f>IF(AND(R189=1,Y189=1),1,0)</f>
        <v>0</v>
      </c>
      <c r="T189" s="20">
        <f>IF(OR(B189=1602,D189=1602),1,0)</f>
        <v>0</v>
      </c>
      <c r="U189" s="20">
        <f>IF(AND(T189=1,Y189=1),1,0)</f>
        <v>0</v>
      </c>
      <c r="V189" s="38">
        <v>602</v>
      </c>
      <c r="W189" s="38">
        <v>4.8155777483242677</v>
      </c>
      <c r="X189" s="38">
        <v>1</v>
      </c>
      <c r="Y189" s="38">
        <v>0</v>
      </c>
      <c r="Z189" s="20">
        <f>IF(AND(C189="C2",E189="C2"),1,0)</f>
        <v>0</v>
      </c>
    </row>
    <row r="190" spans="1:26">
      <c r="A190" s="38" t="s">
        <v>177</v>
      </c>
      <c r="B190" s="38">
        <v>801</v>
      </c>
      <c r="C190" t="s">
        <v>993</v>
      </c>
      <c r="D190" s="38">
        <v>1502</v>
      </c>
      <c r="E190" t="s">
        <v>994</v>
      </c>
      <c r="F190">
        <f>IF(OR(C190="C2",E190="C2"),1,0)</f>
        <v>1</v>
      </c>
      <c r="G190">
        <f>IF(AND(F190=1,Y190=1),1,0)</f>
        <v>0</v>
      </c>
      <c r="H190" s="20">
        <f>IF(OR(B190=401,D190=401),1,0)</f>
        <v>0</v>
      </c>
      <c r="I190" s="20">
        <f>IF(AND(H190=1,Y190=1),1,0)</f>
        <v>0</v>
      </c>
      <c r="J190">
        <f>IF(OR(B190=403,D190=403),1,0)</f>
        <v>0</v>
      </c>
      <c r="K190">
        <f>IF(AND(J190=1,Y190=1),1,0)</f>
        <v>0</v>
      </c>
      <c r="L190">
        <f>IF(OR(B190=602,D190=602),1,0)</f>
        <v>0</v>
      </c>
      <c r="M190">
        <f>IF(AND(L190=1,Y190=1),1,0)</f>
        <v>0</v>
      </c>
      <c r="N190" s="20">
        <f>IF(OR(B190=406,D190=406),1,0)</f>
        <v>0</v>
      </c>
      <c r="O190" s="20">
        <f>IF(AND(N190=1,Y190=1),1,0)</f>
        <v>0</v>
      </c>
      <c r="P190" s="20">
        <f>IF(OR(B190=1502,D190=1502),1,0)</f>
        <v>1</v>
      </c>
      <c r="Q190" s="20">
        <f>IF(AND(P190=1,Y190=1),1,0)</f>
        <v>0</v>
      </c>
      <c r="R190" s="20">
        <f>IF(OR(B190=1505,D190=1505),1,0)</f>
        <v>0</v>
      </c>
      <c r="S190" s="20">
        <f>IF(AND(R190=1,Y190=1),1,0)</f>
        <v>0</v>
      </c>
      <c r="T190" s="20">
        <f>IF(OR(B190=1602,D190=1602),1,0)</f>
        <v>0</v>
      </c>
      <c r="U190" s="20">
        <f>IF(AND(T190=1,Y190=1),1,0)</f>
        <v>0</v>
      </c>
      <c r="V190" s="38">
        <v>391</v>
      </c>
      <c r="W190" s="38">
        <v>4.8948696567452528</v>
      </c>
      <c r="X190" s="38">
        <v>1</v>
      </c>
      <c r="Y190" s="38">
        <v>0</v>
      </c>
      <c r="Z190" s="20">
        <f>IF(AND(C190="C2",E190="C2"),1,0)</f>
        <v>0</v>
      </c>
    </row>
    <row r="191" spans="1:26">
      <c r="A191" s="38" t="s">
        <v>178</v>
      </c>
      <c r="B191" s="38">
        <v>702</v>
      </c>
      <c r="C191" t="s">
        <v>993</v>
      </c>
      <c r="D191" s="38">
        <v>801</v>
      </c>
      <c r="E191" t="s">
        <v>993</v>
      </c>
      <c r="F191">
        <f>IF(OR(C191="C2",E191="C2"),1,0)</f>
        <v>0</v>
      </c>
      <c r="G191">
        <f>IF(AND(F191=1,Y191=1),1,0)</f>
        <v>0</v>
      </c>
      <c r="H191" s="20">
        <f>IF(OR(B191=401,D191=401),1,0)</f>
        <v>0</v>
      </c>
      <c r="I191" s="20">
        <f>IF(AND(H191=1,Y191=1),1,0)</f>
        <v>0</v>
      </c>
      <c r="J191">
        <f>IF(OR(B191=403,D191=403),1,0)</f>
        <v>0</v>
      </c>
      <c r="K191">
        <f>IF(AND(J191=1,Y191=1),1,0)</f>
        <v>0</v>
      </c>
      <c r="L191">
        <f>IF(OR(B191=602,D191=602),1,0)</f>
        <v>0</v>
      </c>
      <c r="M191">
        <f>IF(AND(L191=1,Y191=1),1,0)</f>
        <v>0</v>
      </c>
      <c r="N191" s="20">
        <f>IF(OR(B191=406,D191=406),1,0)</f>
        <v>0</v>
      </c>
      <c r="O191" s="20">
        <f>IF(AND(N191=1,Y191=1),1,0)</f>
        <v>0</v>
      </c>
      <c r="P191" s="20">
        <f>IF(OR(B191=1502,D191=1502),1,0)</f>
        <v>0</v>
      </c>
      <c r="Q191" s="20">
        <f>IF(AND(P191=1,Y191=1),1,0)</f>
        <v>0</v>
      </c>
      <c r="R191" s="20">
        <f>IF(OR(B191=1505,D191=1505),1,0)</f>
        <v>0</v>
      </c>
      <c r="S191" s="20">
        <f>IF(AND(R191=1,Y191=1),1,0)</f>
        <v>0</v>
      </c>
      <c r="T191" s="20">
        <f>IF(OR(B191=1602,D191=1602),1,0)</f>
        <v>0</v>
      </c>
      <c r="U191" s="20">
        <f>IF(AND(T191=1,Y191=1),1,0)</f>
        <v>0</v>
      </c>
      <c r="V191" s="38">
        <v>180</v>
      </c>
      <c r="W191" s="38">
        <v>5.2741578492636796</v>
      </c>
      <c r="X191" s="38">
        <v>1</v>
      </c>
      <c r="Y191" s="38">
        <v>0</v>
      </c>
      <c r="Z191" s="20">
        <f>IF(AND(C191="C2",E191="C2"),1,0)</f>
        <v>0</v>
      </c>
    </row>
    <row r="192" spans="1:26">
      <c r="A192" s="38" t="s">
        <v>179</v>
      </c>
      <c r="B192" s="38">
        <v>701</v>
      </c>
      <c r="C192" t="s">
        <v>993</v>
      </c>
      <c r="D192" s="38">
        <v>801</v>
      </c>
      <c r="E192" t="s">
        <v>993</v>
      </c>
      <c r="F192">
        <f>IF(OR(C192="C2",E192="C2"),1,0)</f>
        <v>0</v>
      </c>
      <c r="G192">
        <f>IF(AND(F192=1,Y192=1),1,0)</f>
        <v>0</v>
      </c>
      <c r="H192" s="20">
        <f>IF(OR(B192=401,D192=401),1,0)</f>
        <v>0</v>
      </c>
      <c r="I192" s="20">
        <f>IF(AND(H192=1,Y192=1),1,0)</f>
        <v>0</v>
      </c>
      <c r="J192">
        <f>IF(OR(B192=403,D192=403),1,0)</f>
        <v>0</v>
      </c>
      <c r="K192">
        <f>IF(AND(J192=1,Y192=1),1,0)</f>
        <v>0</v>
      </c>
      <c r="L192">
        <f>IF(OR(B192=602,D192=602),1,0)</f>
        <v>0</v>
      </c>
      <c r="M192">
        <f>IF(AND(L192=1,Y192=1),1,0)</f>
        <v>0</v>
      </c>
      <c r="N192" s="20">
        <f>IF(OR(B192=406,D192=406),1,0)</f>
        <v>0</v>
      </c>
      <c r="O192" s="20">
        <f>IF(AND(N192=1,Y192=1),1,0)</f>
        <v>0</v>
      </c>
      <c r="P192" s="20">
        <f>IF(OR(B192=1502,D192=1502),1,0)</f>
        <v>0</v>
      </c>
      <c r="Q192" s="20">
        <f>IF(AND(P192=1,Y192=1),1,0)</f>
        <v>0</v>
      </c>
      <c r="R192" s="20">
        <f>IF(OR(B192=1505,D192=1505),1,0)</f>
        <v>0</v>
      </c>
      <c r="S192" s="20">
        <f>IF(AND(R192=1,Y192=1),1,0)</f>
        <v>0</v>
      </c>
      <c r="T192" s="20">
        <f>IF(OR(B192=1602,D192=1602),1,0)</f>
        <v>0</v>
      </c>
      <c r="U192" s="20">
        <f>IF(AND(T192=1,Y192=1),1,0)</f>
        <v>0</v>
      </c>
      <c r="V192" s="38">
        <v>462</v>
      </c>
      <c r="W192" s="38">
        <v>4.195899652409234</v>
      </c>
      <c r="X192" s="38">
        <v>1</v>
      </c>
      <c r="Y192" s="38">
        <v>0</v>
      </c>
      <c r="Z192" s="20">
        <f>IF(AND(C192="C2",E192="C2"),1,0)</f>
        <v>0</v>
      </c>
    </row>
    <row r="193" spans="1:26">
      <c r="A193" s="38" t="s">
        <v>180</v>
      </c>
      <c r="B193" s="38">
        <v>702</v>
      </c>
      <c r="C193" t="s">
        <v>993</v>
      </c>
      <c r="D193" s="38">
        <v>1505</v>
      </c>
      <c r="E193" t="s">
        <v>994</v>
      </c>
      <c r="F193">
        <f>IF(OR(C193="C2",E193="C2"),1,0)</f>
        <v>1</v>
      </c>
      <c r="G193">
        <f>IF(AND(F193=1,Y193=1),1,0)</f>
        <v>0</v>
      </c>
      <c r="H193" s="20">
        <f>IF(OR(B193=401,D193=401),1,0)</f>
        <v>0</v>
      </c>
      <c r="I193" s="20">
        <f>IF(AND(H193=1,Y193=1),1,0)</f>
        <v>0</v>
      </c>
      <c r="J193">
        <f>IF(OR(B193=403,D193=403),1,0)</f>
        <v>0</v>
      </c>
      <c r="K193">
        <f>IF(AND(J193=1,Y193=1),1,0)</f>
        <v>0</v>
      </c>
      <c r="L193">
        <f>IF(OR(B193=602,D193=602),1,0)</f>
        <v>0</v>
      </c>
      <c r="M193">
        <f>IF(AND(L193=1,Y193=1),1,0)</f>
        <v>0</v>
      </c>
      <c r="N193" s="20">
        <f>IF(OR(B193=406,D193=406),1,0)</f>
        <v>0</v>
      </c>
      <c r="O193" s="20">
        <f>IF(AND(N193=1,Y193=1),1,0)</f>
        <v>0</v>
      </c>
      <c r="P193" s="20">
        <f>IF(OR(B193=1502,D193=1502),1,0)</f>
        <v>0</v>
      </c>
      <c r="Q193" s="20">
        <f>IF(AND(P193=1,Y193=1),1,0)</f>
        <v>0</v>
      </c>
      <c r="R193" s="20">
        <f>IF(OR(B193=1505,D193=1505),1,0)</f>
        <v>1</v>
      </c>
      <c r="S193" s="20">
        <f>IF(AND(R193=1,Y193=1),1,0)</f>
        <v>0</v>
      </c>
      <c r="T193" s="20">
        <f>IF(OR(B193=1602,D193=1602),1,0)</f>
        <v>0</v>
      </c>
      <c r="U193" s="20">
        <f>IF(AND(T193=1,Y193=1),1,0)</f>
        <v>0</v>
      </c>
      <c r="V193" s="38">
        <v>197</v>
      </c>
      <c r="W193" s="38">
        <v>4.6866362692622934</v>
      </c>
      <c r="X193" s="38">
        <v>1</v>
      </c>
      <c r="Y193" s="38">
        <v>0</v>
      </c>
      <c r="Z193" s="20">
        <f>IF(AND(C193="C2",E193="C2"),1,0)</f>
        <v>0</v>
      </c>
    </row>
    <row r="194" spans="1:26">
      <c r="A194" s="38" t="s">
        <v>181</v>
      </c>
      <c r="B194" s="38">
        <v>801</v>
      </c>
      <c r="C194" t="s">
        <v>993</v>
      </c>
      <c r="D194" s="38" t="s">
        <v>507</v>
      </c>
      <c r="E194" t="s">
        <v>993</v>
      </c>
      <c r="F194">
        <f>IF(OR(C194="C2",E194="C2"),1,0)</f>
        <v>0</v>
      </c>
      <c r="G194">
        <f>IF(AND(F194=1,Y194=1),1,0)</f>
        <v>0</v>
      </c>
      <c r="H194" s="20">
        <f>IF(OR(B194=401,D194=401),1,0)</f>
        <v>0</v>
      </c>
      <c r="I194" s="20">
        <f>IF(AND(H194=1,Y194=1),1,0)</f>
        <v>0</v>
      </c>
      <c r="J194">
        <f>IF(OR(B194=403,D194=403),1,0)</f>
        <v>0</v>
      </c>
      <c r="K194">
        <f>IF(AND(J194=1,Y194=1),1,0)</f>
        <v>0</v>
      </c>
      <c r="L194">
        <f>IF(OR(B194=602,D194=602),1,0)</f>
        <v>0</v>
      </c>
      <c r="M194">
        <f>IF(AND(L194=1,Y194=1),1,0)</f>
        <v>0</v>
      </c>
      <c r="N194" s="20">
        <f>IF(OR(B194=406,D194=406),1,0)</f>
        <v>0</v>
      </c>
      <c r="O194" s="20">
        <f>IF(AND(N194=1,Y194=1),1,0)</f>
        <v>0</v>
      </c>
      <c r="P194" s="20">
        <f>IF(OR(B194=1502,D194=1502),1,0)</f>
        <v>0</v>
      </c>
      <c r="Q194" s="20">
        <f>IF(AND(P194=1,Y194=1),1,0)</f>
        <v>0</v>
      </c>
      <c r="R194" s="20">
        <f>IF(OR(B194=1505,D194=1505),1,0)</f>
        <v>0</v>
      </c>
      <c r="S194" s="20">
        <f>IF(AND(R194=1,Y194=1),1,0)</f>
        <v>0</v>
      </c>
      <c r="T194" s="20">
        <f>IF(OR(B194=1602,D194=1602),1,0)</f>
        <v>0</v>
      </c>
      <c r="U194" s="20">
        <f>IF(AND(T194=1,Y194=1),1,0)</f>
        <v>0</v>
      </c>
      <c r="V194" s="38">
        <v>299</v>
      </c>
      <c r="W194" s="38">
        <v>4.363611979892144</v>
      </c>
      <c r="X194" s="38">
        <v>1</v>
      </c>
      <c r="Y194" s="38">
        <v>0</v>
      </c>
      <c r="Z194" s="20">
        <f>IF(AND(C194="C2",E194="C2"),1,0)</f>
        <v>0</v>
      </c>
    </row>
    <row r="195" spans="1:26">
      <c r="A195" s="38" t="s">
        <v>182</v>
      </c>
      <c r="B195" s="38">
        <v>302</v>
      </c>
      <c r="C195" t="s">
        <v>993</v>
      </c>
      <c r="D195" s="38">
        <v>702</v>
      </c>
      <c r="E195" t="s">
        <v>993</v>
      </c>
      <c r="F195">
        <f>IF(OR(C195="C2",E195="C2"),1,0)</f>
        <v>0</v>
      </c>
      <c r="G195">
        <f>IF(AND(F195=1,Y195=1),1,0)</f>
        <v>0</v>
      </c>
      <c r="H195" s="20">
        <f>IF(OR(B195=401,D195=401),1,0)</f>
        <v>0</v>
      </c>
      <c r="I195" s="20">
        <f>IF(AND(H195=1,Y195=1),1,0)</f>
        <v>0</v>
      </c>
      <c r="J195">
        <f>IF(OR(B195=403,D195=403),1,0)</f>
        <v>0</v>
      </c>
      <c r="K195">
        <f>IF(AND(J195=1,Y195=1),1,0)</f>
        <v>0</v>
      </c>
      <c r="L195">
        <f>IF(OR(B195=602,D195=602),1,0)</f>
        <v>0</v>
      </c>
      <c r="M195">
        <f>IF(AND(L195=1,Y195=1),1,0)</f>
        <v>0</v>
      </c>
      <c r="N195" s="20">
        <f>IF(OR(B195=406,D195=406),1,0)</f>
        <v>0</v>
      </c>
      <c r="O195" s="20">
        <f>IF(AND(N195=1,Y195=1),1,0)</f>
        <v>0</v>
      </c>
      <c r="P195" s="20">
        <f>IF(OR(B195=1502,D195=1502),1,0)</f>
        <v>0</v>
      </c>
      <c r="Q195" s="20">
        <f>IF(AND(P195=1,Y195=1),1,0)</f>
        <v>0</v>
      </c>
      <c r="R195" s="20">
        <f>IF(OR(B195=1505,D195=1505),1,0)</f>
        <v>0</v>
      </c>
      <c r="S195" s="20">
        <f>IF(AND(R195=1,Y195=1),1,0)</f>
        <v>0</v>
      </c>
      <c r="T195" s="20">
        <f>IF(OR(B195=1602,D195=1602),1,0)</f>
        <v>0</v>
      </c>
      <c r="U195" s="20">
        <f>IF(AND(T195=1,Y195=1),1,0)</f>
        <v>0</v>
      </c>
      <c r="V195" s="38">
        <v>446</v>
      </c>
      <c r="W195" s="38">
        <v>4.4345689040341991</v>
      </c>
      <c r="X195" s="38">
        <v>1</v>
      </c>
      <c r="Y195" s="38">
        <v>1</v>
      </c>
      <c r="Z195" s="20">
        <f>IF(AND(C195="C2",E195="C2"),1,0)</f>
        <v>0</v>
      </c>
    </row>
    <row r="196" spans="1:26">
      <c r="A196" s="38" t="s">
        <v>183</v>
      </c>
      <c r="B196" s="38">
        <v>702</v>
      </c>
      <c r="C196" t="s">
        <v>993</v>
      </c>
      <c r="D196" s="38">
        <v>1402</v>
      </c>
      <c r="E196" t="s">
        <v>993</v>
      </c>
      <c r="F196">
        <f>IF(OR(C196="C2",E196="C2"),1,0)</f>
        <v>0</v>
      </c>
      <c r="G196">
        <f>IF(AND(F196=1,Y196=1),1,0)</f>
        <v>0</v>
      </c>
      <c r="H196" s="20">
        <f>IF(OR(B196=401,D196=401),1,0)</f>
        <v>0</v>
      </c>
      <c r="I196" s="20">
        <f>IF(AND(H196=1,Y196=1),1,0)</f>
        <v>0</v>
      </c>
      <c r="J196">
        <f>IF(OR(B196=403,D196=403),1,0)</f>
        <v>0</v>
      </c>
      <c r="K196">
        <f>IF(AND(J196=1,Y196=1),1,0)</f>
        <v>0</v>
      </c>
      <c r="L196">
        <f>IF(OR(B196=602,D196=602),1,0)</f>
        <v>0</v>
      </c>
      <c r="M196">
        <f>IF(AND(L196=1,Y196=1),1,0)</f>
        <v>0</v>
      </c>
      <c r="N196" s="20">
        <f>IF(OR(B196=406,D196=406),1,0)</f>
        <v>0</v>
      </c>
      <c r="O196" s="20">
        <f>IF(AND(N196=1,Y196=1),1,0)</f>
        <v>0</v>
      </c>
      <c r="P196" s="20">
        <f>IF(OR(B196=1502,D196=1502),1,0)</f>
        <v>0</v>
      </c>
      <c r="Q196" s="20">
        <f>IF(AND(P196=1,Y196=1),1,0)</f>
        <v>0</v>
      </c>
      <c r="R196" s="20">
        <f>IF(OR(B196=1505,D196=1505),1,0)</f>
        <v>0</v>
      </c>
      <c r="S196" s="20">
        <f>IF(AND(R196=1,Y196=1),1,0)</f>
        <v>0</v>
      </c>
      <c r="T196" s="20">
        <f>IF(OR(B196=1602,D196=1602),1,0)</f>
        <v>0</v>
      </c>
      <c r="U196" s="20">
        <f>IF(AND(T196=1,Y196=1),1,0)</f>
        <v>0</v>
      </c>
      <c r="V196" s="38">
        <v>467</v>
      </c>
      <c r="W196" s="38">
        <v>4.3560258571931225</v>
      </c>
      <c r="X196" s="38">
        <v>1</v>
      </c>
      <c r="Y196" s="38">
        <v>0</v>
      </c>
      <c r="Z196" s="20">
        <f>IF(AND(C196="C2",E196="C2"),1,0)</f>
        <v>0</v>
      </c>
    </row>
    <row r="197" spans="1:26">
      <c r="A197" s="38" t="s">
        <v>184</v>
      </c>
      <c r="B197" s="38">
        <v>102</v>
      </c>
      <c r="C197" t="s">
        <v>993</v>
      </c>
      <c r="D197" s="38">
        <v>1505</v>
      </c>
      <c r="E197" t="s">
        <v>994</v>
      </c>
      <c r="F197">
        <f>IF(OR(C197="C2",E197="C2"),1,0)</f>
        <v>1</v>
      </c>
      <c r="G197">
        <f>IF(AND(F197=1,Y197=1),1,0)</f>
        <v>1</v>
      </c>
      <c r="H197" s="20">
        <f>IF(OR(B197=401,D197=401),1,0)</f>
        <v>0</v>
      </c>
      <c r="I197" s="20">
        <f>IF(AND(H197=1,Y197=1),1,0)</f>
        <v>0</v>
      </c>
      <c r="J197">
        <f>IF(OR(B197=403,D197=403),1,0)</f>
        <v>0</v>
      </c>
      <c r="K197">
        <f>IF(AND(J197=1,Y197=1),1,0)</f>
        <v>0</v>
      </c>
      <c r="L197">
        <f>IF(OR(B197=602,D197=602),1,0)</f>
        <v>0</v>
      </c>
      <c r="M197">
        <f>IF(AND(L197=1,Y197=1),1,0)</f>
        <v>0</v>
      </c>
      <c r="N197" s="20">
        <f>IF(OR(B197=406,D197=406),1,0)</f>
        <v>0</v>
      </c>
      <c r="O197" s="20">
        <f>IF(AND(N197=1,Y197=1),1,0)</f>
        <v>0</v>
      </c>
      <c r="P197" s="20">
        <f>IF(OR(B197=1502,D197=1502),1,0)</f>
        <v>0</v>
      </c>
      <c r="Q197" s="20">
        <f>IF(AND(P197=1,Y197=1),1,0)</f>
        <v>0</v>
      </c>
      <c r="R197" s="20">
        <f>IF(OR(B197=1505,D197=1505),1,0)</f>
        <v>1</v>
      </c>
      <c r="S197" s="20">
        <f>IF(AND(R197=1,Y197=1),1,0)</f>
        <v>1</v>
      </c>
      <c r="T197" s="20">
        <f>IF(OR(B197=1602,D197=1602),1,0)</f>
        <v>0</v>
      </c>
      <c r="U197" s="20">
        <f>IF(AND(T197=1,Y197=1),1,0)</f>
        <v>0</v>
      </c>
      <c r="V197" s="38">
        <v>554</v>
      </c>
      <c r="W197" s="38">
        <v>5.1492191126553797</v>
      </c>
      <c r="X197" s="38">
        <v>1</v>
      </c>
      <c r="Y197" s="38">
        <v>1</v>
      </c>
      <c r="Z197" s="20">
        <f>IF(AND(C197="C2",E197="C2"),1,0)</f>
        <v>0</v>
      </c>
    </row>
    <row r="198" spans="1:26">
      <c r="A198" s="38" t="s">
        <v>185</v>
      </c>
      <c r="B198" s="38">
        <v>102</v>
      </c>
      <c r="C198" t="s">
        <v>993</v>
      </c>
      <c r="D198" s="38">
        <v>801</v>
      </c>
      <c r="E198" t="s">
        <v>993</v>
      </c>
      <c r="F198">
        <f>IF(OR(C198="C2",E198="C2"),1,0)</f>
        <v>0</v>
      </c>
      <c r="G198">
        <f>IF(AND(F198=1,Y198=1),1,0)</f>
        <v>0</v>
      </c>
      <c r="H198" s="20">
        <f>IF(OR(B198=401,D198=401),1,0)</f>
        <v>0</v>
      </c>
      <c r="I198" s="20">
        <f>IF(AND(H198=1,Y198=1),1,0)</f>
        <v>0</v>
      </c>
      <c r="J198">
        <f>IF(OR(B198=403,D198=403),1,0)</f>
        <v>0</v>
      </c>
      <c r="K198">
        <f>IF(AND(J198=1,Y198=1),1,0)</f>
        <v>0</v>
      </c>
      <c r="L198">
        <f>IF(OR(B198=602,D198=602),1,0)</f>
        <v>0</v>
      </c>
      <c r="M198">
        <f>IF(AND(L198=1,Y198=1),1,0)</f>
        <v>0</v>
      </c>
      <c r="N198" s="20">
        <f>IF(OR(B198=406,D198=406),1,0)</f>
        <v>0</v>
      </c>
      <c r="O198" s="20">
        <f>IF(AND(N198=1,Y198=1),1,0)</f>
        <v>0</v>
      </c>
      <c r="P198" s="20">
        <f>IF(OR(B198=1502,D198=1502),1,0)</f>
        <v>0</v>
      </c>
      <c r="Q198" s="20">
        <f>IF(AND(P198=1,Y198=1),1,0)</f>
        <v>0</v>
      </c>
      <c r="R198" s="20">
        <f>IF(OR(B198=1505,D198=1505),1,0)</f>
        <v>0</v>
      </c>
      <c r="S198" s="20">
        <f>IF(AND(R198=1,Y198=1),1,0)</f>
        <v>0</v>
      </c>
      <c r="T198" s="20">
        <f>IF(OR(B198=1602,D198=1602),1,0)</f>
        <v>0</v>
      </c>
      <c r="U198" s="20">
        <f>IF(AND(T198=1,Y198=1),1,0)</f>
        <v>0</v>
      </c>
      <c r="V198" s="38">
        <v>311</v>
      </c>
      <c r="W198" s="38">
        <v>3.357934847000454</v>
      </c>
      <c r="X198" s="38">
        <v>1</v>
      </c>
      <c r="Y198" s="38">
        <v>0</v>
      </c>
      <c r="Z198" s="20">
        <f>IF(AND(C198="C2",E198="C2"),1,0)</f>
        <v>0</v>
      </c>
    </row>
    <row r="199" spans="1:26">
      <c r="A199" s="38" t="s">
        <v>186</v>
      </c>
      <c r="B199" s="38">
        <v>102</v>
      </c>
      <c r="C199" t="s">
        <v>993</v>
      </c>
      <c r="D199" s="38">
        <v>401</v>
      </c>
      <c r="E199" t="s">
        <v>994</v>
      </c>
      <c r="F199">
        <f>IF(OR(C199="C2",E199="C2"),1,0)</f>
        <v>1</v>
      </c>
      <c r="G199">
        <f>IF(AND(F199=1,Y199=1),1,0)</f>
        <v>0</v>
      </c>
      <c r="H199" s="20">
        <f>IF(OR(B199=401,D199=401),1,0)</f>
        <v>1</v>
      </c>
      <c r="I199" s="20">
        <f>IF(AND(H199=1,Y199=1),1,0)</f>
        <v>0</v>
      </c>
      <c r="J199">
        <f>IF(OR(B199=403,D199=403),1,0)</f>
        <v>0</v>
      </c>
      <c r="K199">
        <f>IF(AND(J199=1,Y199=1),1,0)</f>
        <v>0</v>
      </c>
      <c r="L199">
        <f>IF(OR(B199=602,D199=602),1,0)</f>
        <v>0</v>
      </c>
      <c r="M199">
        <f>IF(AND(L199=1,Y199=1),1,0)</f>
        <v>0</v>
      </c>
      <c r="N199" s="20">
        <f>IF(OR(B199=406,D199=406),1,0)</f>
        <v>0</v>
      </c>
      <c r="O199" s="20">
        <f>IF(AND(N199=1,Y199=1),1,0)</f>
        <v>0</v>
      </c>
      <c r="P199" s="20">
        <f>IF(OR(B199=1502,D199=1502),1,0)</f>
        <v>0</v>
      </c>
      <c r="Q199" s="20">
        <f>IF(AND(P199=1,Y199=1),1,0)</f>
        <v>0</v>
      </c>
      <c r="R199" s="20">
        <f>IF(OR(B199=1505,D199=1505),1,0)</f>
        <v>0</v>
      </c>
      <c r="S199" s="20">
        <f>IF(AND(R199=1,Y199=1),1,0)</f>
        <v>0</v>
      </c>
      <c r="T199" s="20">
        <f>IF(OR(B199=1602,D199=1602),1,0)</f>
        <v>0</v>
      </c>
      <c r="U199" s="20">
        <f>IF(AND(T199=1,Y199=1),1,0)</f>
        <v>0</v>
      </c>
      <c r="V199" s="38">
        <v>546</v>
      </c>
      <c r="W199" s="38">
        <v>4.20682587603185</v>
      </c>
      <c r="X199" s="38">
        <v>1</v>
      </c>
      <c r="Y199" s="38">
        <v>0</v>
      </c>
      <c r="Z199" s="20">
        <f>IF(AND(C199="C2",E199="C2"),1,0)</f>
        <v>0</v>
      </c>
    </row>
    <row r="200" spans="1:26">
      <c r="A200" s="38" t="s">
        <v>187</v>
      </c>
      <c r="B200" s="38">
        <v>702</v>
      </c>
      <c r="C200" t="s">
        <v>993</v>
      </c>
      <c r="D200" s="38">
        <v>1502</v>
      </c>
      <c r="E200" t="s">
        <v>994</v>
      </c>
      <c r="F200">
        <f>IF(OR(C200="C2",E200="C2"),1,0)</f>
        <v>1</v>
      </c>
      <c r="G200">
        <f>IF(AND(F200=1,Y200=1),1,0)</f>
        <v>0</v>
      </c>
      <c r="H200" s="20">
        <f>IF(OR(B200=401,D200=401),1,0)</f>
        <v>0</v>
      </c>
      <c r="I200" s="20">
        <f>IF(AND(H200=1,Y200=1),1,0)</f>
        <v>0</v>
      </c>
      <c r="J200">
        <f>IF(OR(B200=403,D200=403),1,0)</f>
        <v>0</v>
      </c>
      <c r="K200">
        <f>IF(AND(J200=1,Y200=1),1,0)</f>
        <v>0</v>
      </c>
      <c r="L200">
        <f>IF(OR(B200=602,D200=602),1,0)</f>
        <v>0</v>
      </c>
      <c r="M200">
        <f>IF(AND(L200=1,Y200=1),1,0)</f>
        <v>0</v>
      </c>
      <c r="N200" s="20">
        <f>IF(OR(B200=406,D200=406),1,0)</f>
        <v>0</v>
      </c>
      <c r="O200" s="20">
        <f>IF(AND(N200=1,Y200=1),1,0)</f>
        <v>0</v>
      </c>
      <c r="P200" s="20">
        <f>IF(OR(B200=1502,D200=1502),1,0)</f>
        <v>1</v>
      </c>
      <c r="Q200" s="20">
        <f>IF(AND(P200=1,Y200=1),1,0)</f>
        <v>0</v>
      </c>
      <c r="R200" s="20">
        <f>IF(OR(B200=1505,D200=1505),1,0)</f>
        <v>0</v>
      </c>
      <c r="S200" s="20">
        <f>IF(AND(R200=1,Y200=1),1,0)</f>
        <v>0</v>
      </c>
      <c r="T200" s="20">
        <f>IF(OR(B200=1602,D200=1602),1,0)</f>
        <v>0</v>
      </c>
      <c r="U200" s="20">
        <f>IF(AND(T200=1,Y200=1),1,0)</f>
        <v>0</v>
      </c>
      <c r="V200" s="38">
        <v>157</v>
      </c>
      <c r="W200" s="38">
        <v>3.5465426634781312</v>
      </c>
      <c r="X200" s="38">
        <v>1</v>
      </c>
      <c r="Y200" s="38">
        <v>0</v>
      </c>
      <c r="Z200" s="20">
        <f>IF(AND(C200="C2",E200="C2"),1,0)</f>
        <v>0</v>
      </c>
    </row>
    <row r="201" spans="1:26">
      <c r="A201" s="38" t="s">
        <v>188</v>
      </c>
      <c r="B201" s="38">
        <v>304</v>
      </c>
      <c r="C201" t="s">
        <v>993</v>
      </c>
      <c r="D201" s="38">
        <v>1502</v>
      </c>
      <c r="E201" t="s">
        <v>994</v>
      </c>
      <c r="F201">
        <f>IF(OR(C201="C2",E201="C2"),1,0)</f>
        <v>1</v>
      </c>
      <c r="G201">
        <f>IF(AND(F201=1,Y201=1),1,0)</f>
        <v>1</v>
      </c>
      <c r="H201" s="20">
        <f>IF(OR(B201=401,D201=401),1,0)</f>
        <v>0</v>
      </c>
      <c r="I201" s="20">
        <f>IF(AND(H201=1,Y201=1),1,0)</f>
        <v>0</v>
      </c>
      <c r="J201">
        <f>IF(OR(B201=403,D201=403),1,0)</f>
        <v>0</v>
      </c>
      <c r="K201">
        <f>IF(AND(J201=1,Y201=1),1,0)</f>
        <v>0</v>
      </c>
      <c r="L201">
        <f>IF(OR(B201=602,D201=602),1,0)</f>
        <v>0</v>
      </c>
      <c r="M201">
        <f>IF(AND(L201=1,Y201=1),1,0)</f>
        <v>0</v>
      </c>
      <c r="N201" s="20">
        <f>IF(OR(B201=406,D201=406),1,0)</f>
        <v>0</v>
      </c>
      <c r="O201" s="20">
        <f>IF(AND(N201=1,Y201=1),1,0)</f>
        <v>0</v>
      </c>
      <c r="P201" s="20">
        <f>IF(OR(B201=1502,D201=1502),1,0)</f>
        <v>1</v>
      </c>
      <c r="Q201" s="20">
        <f>IF(AND(P201=1,Y201=1),1,0)</f>
        <v>1</v>
      </c>
      <c r="R201" s="20">
        <f>IF(OR(B201=1505,D201=1505),1,0)</f>
        <v>0</v>
      </c>
      <c r="S201" s="20">
        <f>IF(AND(R201=1,Y201=1),1,0)</f>
        <v>0</v>
      </c>
      <c r="T201" s="20">
        <f>IF(OR(B201=1602,D201=1602),1,0)</f>
        <v>0</v>
      </c>
      <c r="U201" s="20">
        <f>IF(AND(T201=1,Y201=1),1,0)</f>
        <v>0</v>
      </c>
      <c r="V201" s="38">
        <v>333</v>
      </c>
      <c r="W201" s="38">
        <v>4.4313637641589869</v>
      </c>
      <c r="X201" s="38">
        <v>1</v>
      </c>
      <c r="Y201" s="38">
        <v>1</v>
      </c>
      <c r="Z201" s="20">
        <f>IF(AND(C201="C2",E201="C2"),1,0)</f>
        <v>0</v>
      </c>
    </row>
    <row r="202" spans="1:26">
      <c r="A202" s="38" t="s">
        <v>189</v>
      </c>
      <c r="B202" s="38">
        <v>102</v>
      </c>
      <c r="C202" t="s">
        <v>993</v>
      </c>
      <c r="D202" s="38">
        <v>303</v>
      </c>
      <c r="E202" t="s">
        <v>993</v>
      </c>
      <c r="F202">
        <f>IF(OR(C202="C2",E202="C2"),1,0)</f>
        <v>0</v>
      </c>
      <c r="G202">
        <f>IF(AND(F202=1,Y202=1),1,0)</f>
        <v>0</v>
      </c>
      <c r="H202" s="20">
        <f>IF(OR(B202=401,D202=401),1,0)</f>
        <v>0</v>
      </c>
      <c r="I202" s="20">
        <f>IF(AND(H202=1,Y202=1),1,0)</f>
        <v>0</v>
      </c>
      <c r="J202">
        <f>IF(OR(B202=403,D202=403),1,0)</f>
        <v>0</v>
      </c>
      <c r="K202">
        <f>IF(AND(J202=1,Y202=1),1,0)</f>
        <v>0</v>
      </c>
      <c r="L202">
        <f>IF(OR(B202=602,D202=602),1,0)</f>
        <v>0</v>
      </c>
      <c r="M202">
        <f>IF(AND(L202=1,Y202=1),1,0)</f>
        <v>0</v>
      </c>
      <c r="N202" s="20">
        <f>IF(OR(B202=406,D202=406),1,0)</f>
        <v>0</v>
      </c>
      <c r="O202" s="20">
        <f>IF(AND(N202=1,Y202=1),1,0)</f>
        <v>0</v>
      </c>
      <c r="P202" s="20">
        <f>IF(OR(B202=1502,D202=1502),1,0)</f>
        <v>0</v>
      </c>
      <c r="Q202" s="20">
        <f>IF(AND(P202=1,Y202=1),1,0)</f>
        <v>0</v>
      </c>
      <c r="R202" s="20">
        <f>IF(OR(B202=1505,D202=1505),1,0)</f>
        <v>0</v>
      </c>
      <c r="S202" s="20">
        <f>IF(AND(R202=1,Y202=1),1,0)</f>
        <v>0</v>
      </c>
      <c r="T202" s="20">
        <f>IF(OR(B202=1602,D202=1602),1,0)</f>
        <v>0</v>
      </c>
      <c r="U202" s="20">
        <f>IF(AND(T202=1,Y202=1),1,0)</f>
        <v>0</v>
      </c>
      <c r="V202" s="38">
        <v>181</v>
      </c>
      <c r="W202" s="38">
        <v>5.2718416065364986</v>
      </c>
      <c r="X202" s="38">
        <v>1</v>
      </c>
      <c r="Y202" s="38">
        <v>0</v>
      </c>
      <c r="Z202" s="20">
        <f>IF(AND(C202="C2",E202="C2"),1,0)</f>
        <v>0</v>
      </c>
    </row>
    <row r="203" spans="1:26">
      <c r="A203" s="38" t="s">
        <v>190</v>
      </c>
      <c r="B203" s="38">
        <v>102</v>
      </c>
      <c r="C203" t="s">
        <v>993</v>
      </c>
      <c r="D203" s="38" t="s">
        <v>507</v>
      </c>
      <c r="E203" t="s">
        <v>993</v>
      </c>
      <c r="F203">
        <f>IF(OR(C203="C2",E203="C2"),1,0)</f>
        <v>0</v>
      </c>
      <c r="G203">
        <f>IF(AND(F203=1,Y203=1),1,0)</f>
        <v>0</v>
      </c>
      <c r="H203" s="20">
        <f>IF(OR(B203=401,D203=401),1,0)</f>
        <v>0</v>
      </c>
      <c r="I203" s="20">
        <f>IF(AND(H203=1,Y203=1),1,0)</f>
        <v>0</v>
      </c>
      <c r="J203">
        <f>IF(OR(B203=403,D203=403),1,0)</f>
        <v>0</v>
      </c>
      <c r="K203">
        <f>IF(AND(J203=1,Y203=1),1,0)</f>
        <v>0</v>
      </c>
      <c r="L203">
        <f>IF(OR(B203=602,D203=602),1,0)</f>
        <v>0</v>
      </c>
      <c r="M203">
        <f>IF(AND(L203=1,Y203=1),1,0)</f>
        <v>0</v>
      </c>
      <c r="N203" s="20">
        <f>IF(OR(B203=406,D203=406),1,0)</f>
        <v>0</v>
      </c>
      <c r="O203" s="20">
        <f>IF(AND(N203=1,Y203=1),1,0)</f>
        <v>0</v>
      </c>
      <c r="P203" s="20">
        <f>IF(OR(B203=1502,D203=1502),1,0)</f>
        <v>0</v>
      </c>
      <c r="Q203" s="20">
        <f>IF(AND(P203=1,Y203=1),1,0)</f>
        <v>0</v>
      </c>
      <c r="R203" s="20">
        <f>IF(OR(B203=1505,D203=1505),1,0)</f>
        <v>0</v>
      </c>
      <c r="S203" s="20">
        <f>IF(AND(R203=1,Y203=1),1,0)</f>
        <v>0</v>
      </c>
      <c r="T203" s="20">
        <f>IF(OR(B203=1602,D203=1602),1,0)</f>
        <v>0</v>
      </c>
      <c r="U203" s="20">
        <f>IF(AND(T203=1,Y203=1),1,0)</f>
        <v>0</v>
      </c>
      <c r="V203" s="38">
        <v>179</v>
      </c>
      <c r="W203" s="38">
        <v>4.4828735836087539</v>
      </c>
      <c r="X203" s="38">
        <v>1</v>
      </c>
      <c r="Y203" s="38">
        <v>0</v>
      </c>
      <c r="Z203" s="20">
        <f>IF(AND(C203="C2",E203="C2"),1,0)</f>
        <v>0</v>
      </c>
    </row>
    <row r="204" spans="1:26">
      <c r="A204" s="38" t="s">
        <v>191</v>
      </c>
      <c r="B204" s="38">
        <v>102</v>
      </c>
      <c r="C204" t="s">
        <v>993</v>
      </c>
      <c r="D204" s="38">
        <v>1502</v>
      </c>
      <c r="E204" t="s">
        <v>994</v>
      </c>
      <c r="F204">
        <f>IF(OR(C204="C2",E204="C2"),1,0)</f>
        <v>1</v>
      </c>
      <c r="G204">
        <f>IF(AND(F204=1,Y204=1),1,0)</f>
        <v>0</v>
      </c>
      <c r="H204" s="20">
        <f>IF(OR(B204=401,D204=401),1,0)</f>
        <v>0</v>
      </c>
      <c r="I204" s="20">
        <f>IF(AND(H204=1,Y204=1),1,0)</f>
        <v>0</v>
      </c>
      <c r="J204">
        <f>IF(OR(B204=403,D204=403),1,0)</f>
        <v>0</v>
      </c>
      <c r="K204">
        <f>IF(AND(J204=1,Y204=1),1,0)</f>
        <v>0</v>
      </c>
      <c r="L204">
        <f>IF(OR(B204=602,D204=602),1,0)</f>
        <v>0</v>
      </c>
      <c r="M204">
        <f>IF(AND(L204=1,Y204=1),1,0)</f>
        <v>0</v>
      </c>
      <c r="N204" s="20">
        <f>IF(OR(B204=406,D204=406),1,0)</f>
        <v>0</v>
      </c>
      <c r="O204" s="20">
        <f>IF(AND(N204=1,Y204=1),1,0)</f>
        <v>0</v>
      </c>
      <c r="P204" s="20">
        <f>IF(OR(B204=1502,D204=1502),1,0)</f>
        <v>1</v>
      </c>
      <c r="Q204" s="20">
        <f>IF(AND(P204=1,Y204=1),1,0)</f>
        <v>0</v>
      </c>
      <c r="R204" s="20">
        <f>IF(OR(B204=1505,D204=1505),1,0)</f>
        <v>0</v>
      </c>
      <c r="S204" s="20">
        <f>IF(AND(R204=1,Y204=1),1,0)</f>
        <v>0</v>
      </c>
      <c r="T204" s="20">
        <f>IF(OR(B204=1602,D204=1602),1,0)</f>
        <v>0</v>
      </c>
      <c r="U204" s="20">
        <f>IF(AND(T204=1,Y204=1),1,0)</f>
        <v>0</v>
      </c>
      <c r="V204" s="38">
        <v>13</v>
      </c>
      <c r="W204" s="38">
        <v>5.4698220159781634</v>
      </c>
      <c r="X204" s="38">
        <v>1</v>
      </c>
      <c r="Y204" s="38">
        <v>0</v>
      </c>
      <c r="Z204" s="20">
        <f>IF(AND(C204="C2",E204="C2"),1,0)</f>
        <v>0</v>
      </c>
    </row>
    <row r="205" spans="1:26">
      <c r="A205" s="38" t="s">
        <v>192</v>
      </c>
      <c r="B205" s="38">
        <v>403</v>
      </c>
      <c r="C205" t="s">
        <v>994</v>
      </c>
      <c r="D205" s="38">
        <v>702</v>
      </c>
      <c r="E205" t="s">
        <v>993</v>
      </c>
      <c r="F205">
        <f>IF(OR(C205="C2",E205="C2"),1,0)</f>
        <v>1</v>
      </c>
      <c r="G205">
        <f>IF(AND(F205=1,Y205=1),1,0)</f>
        <v>0</v>
      </c>
      <c r="H205" s="20">
        <f>IF(OR(B205=401,D205=401),1,0)</f>
        <v>0</v>
      </c>
      <c r="I205" s="20">
        <f>IF(AND(H205=1,Y205=1),1,0)</f>
        <v>0</v>
      </c>
      <c r="J205">
        <f>IF(OR(B205=403,D205=403),1,0)</f>
        <v>1</v>
      </c>
      <c r="K205">
        <f>IF(AND(J205=1,Y205=1),1,0)</f>
        <v>0</v>
      </c>
      <c r="L205">
        <f>IF(OR(B205=602,D205=602),1,0)</f>
        <v>0</v>
      </c>
      <c r="M205">
        <f>IF(AND(L205=1,Y205=1),1,0)</f>
        <v>0</v>
      </c>
      <c r="N205" s="20">
        <f>IF(OR(B205=406,D205=406),1,0)</f>
        <v>0</v>
      </c>
      <c r="O205" s="20">
        <f>IF(AND(N205=1,Y205=1),1,0)</f>
        <v>0</v>
      </c>
      <c r="P205" s="20">
        <f>IF(OR(B205=1502,D205=1502),1,0)</f>
        <v>0</v>
      </c>
      <c r="Q205" s="20">
        <f>IF(AND(P205=1,Y205=1),1,0)</f>
        <v>0</v>
      </c>
      <c r="R205" s="20">
        <f>IF(OR(B205=1505,D205=1505),1,0)</f>
        <v>0</v>
      </c>
      <c r="S205" s="20">
        <f>IF(AND(R205=1,Y205=1),1,0)</f>
        <v>0</v>
      </c>
      <c r="T205" s="20">
        <f>IF(OR(B205=1602,D205=1602),1,0)</f>
        <v>0</v>
      </c>
      <c r="U205" s="20">
        <f>IF(AND(T205=1,Y205=1),1,0)</f>
        <v>0</v>
      </c>
      <c r="V205" s="38">
        <v>298</v>
      </c>
      <c r="W205" s="38">
        <v>2.3820170425748683</v>
      </c>
      <c r="X205" s="38">
        <v>1</v>
      </c>
      <c r="Y205" s="38">
        <v>0</v>
      </c>
      <c r="Z205" s="20">
        <f>IF(AND(C205="C2",E205="C2"),1,0)</f>
        <v>0</v>
      </c>
    </row>
    <row r="206" spans="1:26">
      <c r="A206" s="38" t="s">
        <v>193</v>
      </c>
      <c r="B206" s="38">
        <v>303</v>
      </c>
      <c r="C206" t="s">
        <v>993</v>
      </c>
      <c r="D206" s="38">
        <v>801</v>
      </c>
      <c r="E206" t="s">
        <v>993</v>
      </c>
      <c r="F206">
        <f>IF(OR(C206="C2",E206="C2"),1,0)</f>
        <v>0</v>
      </c>
      <c r="G206">
        <f>IF(AND(F206=1,Y206=1),1,0)</f>
        <v>0</v>
      </c>
      <c r="H206" s="20">
        <f>IF(OR(B206=401,D206=401),1,0)</f>
        <v>0</v>
      </c>
      <c r="I206" s="20">
        <f>IF(AND(H206=1,Y206=1),1,0)</f>
        <v>0</v>
      </c>
      <c r="J206">
        <f>IF(OR(B206=403,D206=403),1,0)</f>
        <v>0</v>
      </c>
      <c r="K206">
        <f>IF(AND(J206=1,Y206=1),1,0)</f>
        <v>0</v>
      </c>
      <c r="L206">
        <f>IF(OR(B206=602,D206=602),1,0)</f>
        <v>0</v>
      </c>
      <c r="M206">
        <f>IF(AND(L206=1,Y206=1),1,0)</f>
        <v>0</v>
      </c>
      <c r="N206" s="20">
        <f>IF(OR(B206=406,D206=406),1,0)</f>
        <v>0</v>
      </c>
      <c r="O206" s="20">
        <f>IF(AND(N206=1,Y206=1),1,0)</f>
        <v>0</v>
      </c>
      <c r="P206" s="20">
        <f>IF(OR(B206=1502,D206=1502),1,0)</f>
        <v>0</v>
      </c>
      <c r="Q206" s="20">
        <f>IF(AND(P206=1,Y206=1),1,0)</f>
        <v>0</v>
      </c>
      <c r="R206" s="20">
        <f>IF(OR(B206=1505,D206=1505),1,0)</f>
        <v>0</v>
      </c>
      <c r="S206" s="20">
        <f>IF(AND(R206=1,Y206=1),1,0)</f>
        <v>0</v>
      </c>
      <c r="T206" s="20">
        <f>IF(OR(B206=1602,D206=1602),1,0)</f>
        <v>0</v>
      </c>
      <c r="U206" s="20">
        <f>IF(AND(T206=1,Y206=1),1,0)</f>
        <v>0</v>
      </c>
      <c r="V206" s="38">
        <v>223</v>
      </c>
      <c r="W206" s="38">
        <v>4.0170333392987807</v>
      </c>
      <c r="X206" s="38">
        <v>1</v>
      </c>
      <c r="Y206" s="38">
        <v>0</v>
      </c>
      <c r="Z206" s="20">
        <f>IF(AND(C206="C2",E206="C2"),1,0)</f>
        <v>0</v>
      </c>
    </row>
    <row r="207" spans="1:26">
      <c r="A207" s="38" t="s">
        <v>194</v>
      </c>
      <c r="B207" s="38">
        <v>302</v>
      </c>
      <c r="C207" t="s">
        <v>993</v>
      </c>
      <c r="D207" s="38">
        <v>702</v>
      </c>
      <c r="E207" t="s">
        <v>993</v>
      </c>
      <c r="F207">
        <f>IF(OR(C207="C2",E207="C2"),1,0)</f>
        <v>0</v>
      </c>
      <c r="G207">
        <f>IF(AND(F207=1,Y207=1),1,0)</f>
        <v>0</v>
      </c>
      <c r="H207" s="20">
        <f>IF(OR(B207=401,D207=401),1,0)</f>
        <v>0</v>
      </c>
      <c r="I207" s="20">
        <f>IF(AND(H207=1,Y207=1),1,0)</f>
        <v>0</v>
      </c>
      <c r="J207">
        <f>IF(OR(B207=403,D207=403),1,0)</f>
        <v>0</v>
      </c>
      <c r="K207">
        <f>IF(AND(J207=1,Y207=1),1,0)</f>
        <v>0</v>
      </c>
      <c r="L207">
        <f>IF(OR(B207=602,D207=602),1,0)</f>
        <v>0</v>
      </c>
      <c r="M207">
        <f>IF(AND(L207=1,Y207=1),1,0)</f>
        <v>0</v>
      </c>
      <c r="N207" s="20">
        <f>IF(OR(B207=406,D207=406),1,0)</f>
        <v>0</v>
      </c>
      <c r="O207" s="20">
        <f>IF(AND(N207=1,Y207=1),1,0)</f>
        <v>0</v>
      </c>
      <c r="P207" s="20">
        <f>IF(OR(B207=1502,D207=1502),1,0)</f>
        <v>0</v>
      </c>
      <c r="Q207" s="20">
        <f>IF(AND(P207=1,Y207=1),1,0)</f>
        <v>0</v>
      </c>
      <c r="R207" s="20">
        <f>IF(OR(B207=1505,D207=1505),1,0)</f>
        <v>0</v>
      </c>
      <c r="S207" s="20">
        <f>IF(AND(R207=1,Y207=1),1,0)</f>
        <v>0</v>
      </c>
      <c r="T207" s="20">
        <f>IF(OR(B207=1602,D207=1602),1,0)</f>
        <v>0</v>
      </c>
      <c r="U207" s="20">
        <f>IF(AND(T207=1,Y207=1),1,0)</f>
        <v>0</v>
      </c>
      <c r="V207" s="38">
        <v>307</v>
      </c>
      <c r="W207" s="38">
        <v>3.3031960574204886</v>
      </c>
      <c r="X207" s="38">
        <v>1</v>
      </c>
      <c r="Y207" s="38">
        <v>1</v>
      </c>
      <c r="Z207" s="20">
        <f>IF(AND(C207="C2",E207="C2"),1,0)</f>
        <v>0</v>
      </c>
    </row>
    <row r="208" spans="1:26">
      <c r="A208" s="38" t="s">
        <v>195</v>
      </c>
      <c r="B208" s="38">
        <v>702</v>
      </c>
      <c r="C208" t="s">
        <v>993</v>
      </c>
      <c r="D208" s="38">
        <v>801</v>
      </c>
      <c r="E208" t="s">
        <v>993</v>
      </c>
      <c r="F208">
        <f>IF(OR(C208="C2",E208="C2"),1,0)</f>
        <v>0</v>
      </c>
      <c r="G208">
        <f>IF(AND(F208=1,Y208=1),1,0)</f>
        <v>0</v>
      </c>
      <c r="H208" s="20">
        <f>IF(OR(B208=401,D208=401),1,0)</f>
        <v>0</v>
      </c>
      <c r="I208" s="20">
        <f>IF(AND(H208=1,Y208=1),1,0)</f>
        <v>0</v>
      </c>
      <c r="J208">
        <f>IF(OR(B208=403,D208=403),1,0)</f>
        <v>0</v>
      </c>
      <c r="K208">
        <f>IF(AND(J208=1,Y208=1),1,0)</f>
        <v>0</v>
      </c>
      <c r="L208">
        <f>IF(OR(B208=602,D208=602),1,0)</f>
        <v>0</v>
      </c>
      <c r="M208">
        <f>IF(AND(L208=1,Y208=1),1,0)</f>
        <v>0</v>
      </c>
      <c r="N208" s="20">
        <f>IF(OR(B208=406,D208=406),1,0)</f>
        <v>0</v>
      </c>
      <c r="O208" s="20">
        <f>IF(AND(N208=1,Y208=1),1,0)</f>
        <v>0</v>
      </c>
      <c r="P208" s="20">
        <f>IF(OR(B208=1502,D208=1502),1,0)</f>
        <v>0</v>
      </c>
      <c r="Q208" s="20">
        <f>IF(AND(P208=1,Y208=1),1,0)</f>
        <v>0</v>
      </c>
      <c r="R208" s="20">
        <f>IF(OR(B208=1505,D208=1505),1,0)</f>
        <v>0</v>
      </c>
      <c r="S208" s="20">
        <f>IF(AND(R208=1,Y208=1),1,0)</f>
        <v>0</v>
      </c>
      <c r="T208" s="20">
        <f>IF(OR(B208=1602,D208=1602),1,0)</f>
        <v>0</v>
      </c>
      <c r="U208" s="20">
        <f>IF(AND(T208=1,Y208=1),1,0)</f>
        <v>0</v>
      </c>
      <c r="V208" s="38">
        <v>381</v>
      </c>
      <c r="W208" s="38">
        <v>5.143014800254095</v>
      </c>
      <c r="X208" s="38">
        <v>1</v>
      </c>
      <c r="Y208" s="38">
        <v>0</v>
      </c>
      <c r="Z208" s="20">
        <f>IF(AND(C208="C2",E208="C2"),1,0)</f>
        <v>0</v>
      </c>
    </row>
    <row r="209" spans="1:26">
      <c r="A209" s="38" t="s">
        <v>196</v>
      </c>
      <c r="B209" s="38">
        <v>403</v>
      </c>
      <c r="C209" t="s">
        <v>994</v>
      </c>
      <c r="D209" s="38" t="s">
        <v>507</v>
      </c>
      <c r="E209" t="s">
        <v>994</v>
      </c>
      <c r="F209">
        <f>IF(OR(C209="C2",E209="C2"),1,0)</f>
        <v>1</v>
      </c>
      <c r="G209">
        <f>IF(AND(F209=1,Y209=1),1,0)</f>
        <v>1</v>
      </c>
      <c r="H209" s="20">
        <f>IF(OR(B209=401,D209=401),1,0)</f>
        <v>0</v>
      </c>
      <c r="I209" s="20">
        <f>IF(AND(H209=1,Y209=1),1,0)</f>
        <v>0</v>
      </c>
      <c r="J209">
        <f>IF(OR(B209=403,D209=403),1,0)</f>
        <v>1</v>
      </c>
      <c r="K209">
        <f>IF(AND(J209=1,Y209=1),1,0)</f>
        <v>1</v>
      </c>
      <c r="L209">
        <f>IF(OR(B209=602,D209=602),1,0)</f>
        <v>0</v>
      </c>
      <c r="M209">
        <f>IF(AND(L209=1,Y209=1),1,0)</f>
        <v>0</v>
      </c>
      <c r="N209" s="20">
        <f>IF(OR(B209=406,D209=406),1,0)</f>
        <v>0</v>
      </c>
      <c r="O209" s="20">
        <f>IF(AND(N209=1,Y209=1),1,0)</f>
        <v>0</v>
      </c>
      <c r="P209" s="20">
        <f>IF(OR(B209=1502,D209=1502),1,0)</f>
        <v>0</v>
      </c>
      <c r="Q209" s="20">
        <f>IF(AND(P209=1,Y209=1),1,0)</f>
        <v>0</v>
      </c>
      <c r="R209" s="20">
        <f>IF(OR(B209=1505,D209=1505),1,0)</f>
        <v>0</v>
      </c>
      <c r="S209" s="20">
        <f>IF(AND(R209=1,Y209=1),1,0)</f>
        <v>0</v>
      </c>
      <c r="T209" s="20">
        <f>IF(OR(B209=1602,D209=1602),1,0)</f>
        <v>0</v>
      </c>
      <c r="U209" s="20">
        <f>IF(AND(T209=1,Y209=1),1,0)</f>
        <v>0</v>
      </c>
      <c r="V209" s="38">
        <v>109</v>
      </c>
      <c r="W209" s="38">
        <v>3.8808135922807914</v>
      </c>
      <c r="X209" s="38">
        <v>1</v>
      </c>
      <c r="Y209" s="38">
        <v>1</v>
      </c>
      <c r="Z209" s="20">
        <f>IF(AND(C209="C2",E209="C2"),1,0)</f>
        <v>1</v>
      </c>
    </row>
    <row r="210" spans="1:26">
      <c r="A210" s="38" t="s">
        <v>197</v>
      </c>
      <c r="B210" s="38">
        <v>702</v>
      </c>
      <c r="C210" t="s">
        <v>993</v>
      </c>
      <c r="D210" s="38">
        <v>801</v>
      </c>
      <c r="E210" t="s">
        <v>993</v>
      </c>
      <c r="F210">
        <f>IF(OR(C210="C2",E210="C2"),1,0)</f>
        <v>0</v>
      </c>
      <c r="G210">
        <f>IF(AND(F210=1,Y210=1),1,0)</f>
        <v>0</v>
      </c>
      <c r="H210" s="20">
        <f>IF(OR(B210=401,D210=401),1,0)</f>
        <v>0</v>
      </c>
      <c r="I210" s="20">
        <f>IF(AND(H210=1,Y210=1),1,0)</f>
        <v>0</v>
      </c>
      <c r="J210">
        <f>IF(OR(B210=403,D210=403),1,0)</f>
        <v>0</v>
      </c>
      <c r="K210">
        <f>IF(AND(J210=1,Y210=1),1,0)</f>
        <v>0</v>
      </c>
      <c r="L210">
        <f>IF(OR(B210=602,D210=602),1,0)</f>
        <v>0</v>
      </c>
      <c r="M210">
        <f>IF(AND(L210=1,Y210=1),1,0)</f>
        <v>0</v>
      </c>
      <c r="N210" s="20">
        <f>IF(OR(B210=406,D210=406),1,0)</f>
        <v>0</v>
      </c>
      <c r="O210" s="20">
        <f>IF(AND(N210=1,Y210=1),1,0)</f>
        <v>0</v>
      </c>
      <c r="P210" s="20">
        <f>IF(OR(B210=1502,D210=1502),1,0)</f>
        <v>0</v>
      </c>
      <c r="Q210" s="20">
        <f>IF(AND(P210=1,Y210=1),1,0)</f>
        <v>0</v>
      </c>
      <c r="R210" s="20">
        <f>IF(OR(B210=1505,D210=1505),1,0)</f>
        <v>0</v>
      </c>
      <c r="S210" s="20">
        <f>IF(AND(R210=1,Y210=1),1,0)</f>
        <v>0</v>
      </c>
      <c r="T210" s="20">
        <f>IF(OR(B210=1602,D210=1602),1,0)</f>
        <v>0</v>
      </c>
      <c r="U210" s="20">
        <f>IF(AND(T210=1,Y210=1),1,0)</f>
        <v>0</v>
      </c>
      <c r="V210" s="38">
        <v>206</v>
      </c>
      <c r="W210" s="38">
        <v>5.0530784434834199</v>
      </c>
      <c r="X210" s="38">
        <v>1</v>
      </c>
      <c r="Y210" s="38">
        <v>0</v>
      </c>
      <c r="Z210" s="20">
        <f>IF(AND(C210="C2",E210="C2"),1,0)</f>
        <v>0</v>
      </c>
    </row>
    <row r="211" spans="1:26">
      <c r="A211" s="38" t="s">
        <v>198</v>
      </c>
      <c r="B211" s="38">
        <v>401</v>
      </c>
      <c r="C211" t="s">
        <v>994</v>
      </c>
      <c r="D211" s="38">
        <v>702</v>
      </c>
      <c r="E211" t="s">
        <v>993</v>
      </c>
      <c r="F211">
        <f>IF(OR(C211="C2",E211="C2"),1,0)</f>
        <v>1</v>
      </c>
      <c r="G211">
        <f>IF(AND(F211=1,Y211=1),1,0)</f>
        <v>0</v>
      </c>
      <c r="H211" s="20">
        <f>IF(OR(B211=401,D211=401),1,0)</f>
        <v>1</v>
      </c>
      <c r="I211" s="20">
        <f>IF(AND(H211=1,Y211=1),1,0)</f>
        <v>0</v>
      </c>
      <c r="J211">
        <f>IF(OR(B211=403,D211=403),1,0)</f>
        <v>0</v>
      </c>
      <c r="K211">
        <f>IF(AND(J211=1,Y211=1),1,0)</f>
        <v>0</v>
      </c>
      <c r="L211">
        <f>IF(OR(B211=602,D211=602),1,0)</f>
        <v>0</v>
      </c>
      <c r="M211">
        <f>IF(AND(L211=1,Y211=1),1,0)</f>
        <v>0</v>
      </c>
      <c r="N211" s="20">
        <f>IF(OR(B211=406,D211=406),1,0)</f>
        <v>0</v>
      </c>
      <c r="O211" s="20">
        <f>IF(AND(N211=1,Y211=1),1,0)</f>
        <v>0</v>
      </c>
      <c r="P211" s="20">
        <f>IF(OR(B211=1502,D211=1502),1,0)</f>
        <v>0</v>
      </c>
      <c r="Q211" s="20">
        <f>IF(AND(P211=1,Y211=1),1,0)</f>
        <v>0</v>
      </c>
      <c r="R211" s="20">
        <f>IF(OR(B211=1505,D211=1505),1,0)</f>
        <v>0</v>
      </c>
      <c r="S211" s="20">
        <f>IF(AND(R211=1,Y211=1),1,0)</f>
        <v>0</v>
      </c>
      <c r="T211" s="20">
        <f>IF(OR(B211=1602,D211=1602),1,0)</f>
        <v>0</v>
      </c>
      <c r="U211" s="20">
        <f>IF(AND(T211=1,Y211=1),1,0)</f>
        <v>0</v>
      </c>
      <c r="V211" s="38">
        <v>75</v>
      </c>
      <c r="W211" s="38">
        <v>4.0681858617461613</v>
      </c>
      <c r="X211" s="38">
        <v>1</v>
      </c>
      <c r="Y211" s="38">
        <v>0</v>
      </c>
      <c r="Z211" s="20">
        <f>IF(AND(C211="C2",E211="C2"),1,0)</f>
        <v>0</v>
      </c>
    </row>
    <row r="212" spans="1:26">
      <c r="A212" s="38" t="s">
        <v>199</v>
      </c>
      <c r="B212" s="38">
        <v>102</v>
      </c>
      <c r="C212" t="s">
        <v>993</v>
      </c>
      <c r="D212" s="38">
        <v>801</v>
      </c>
      <c r="E212" t="s">
        <v>993</v>
      </c>
      <c r="F212">
        <f>IF(OR(C212="C2",E212="C2"),1,0)</f>
        <v>0</v>
      </c>
      <c r="G212">
        <f>IF(AND(F212=1,Y212=1),1,0)</f>
        <v>0</v>
      </c>
      <c r="H212" s="20">
        <f>IF(OR(B212=401,D212=401),1,0)</f>
        <v>0</v>
      </c>
      <c r="I212" s="20">
        <f>IF(AND(H212=1,Y212=1),1,0)</f>
        <v>0</v>
      </c>
      <c r="J212">
        <f>IF(OR(B212=403,D212=403),1,0)</f>
        <v>0</v>
      </c>
      <c r="K212">
        <f>IF(AND(J212=1,Y212=1),1,0)</f>
        <v>0</v>
      </c>
      <c r="L212">
        <f>IF(OR(B212=602,D212=602),1,0)</f>
        <v>0</v>
      </c>
      <c r="M212">
        <f>IF(AND(L212=1,Y212=1),1,0)</f>
        <v>0</v>
      </c>
      <c r="N212" s="20">
        <f>IF(OR(B212=406,D212=406),1,0)</f>
        <v>0</v>
      </c>
      <c r="O212" s="20">
        <f>IF(AND(N212=1,Y212=1),1,0)</f>
        <v>0</v>
      </c>
      <c r="P212" s="20">
        <f>IF(OR(B212=1502,D212=1502),1,0)</f>
        <v>0</v>
      </c>
      <c r="Q212" s="20">
        <f>IF(AND(P212=1,Y212=1),1,0)</f>
        <v>0</v>
      </c>
      <c r="R212" s="20">
        <f>IF(OR(B212=1505,D212=1505),1,0)</f>
        <v>0</v>
      </c>
      <c r="S212" s="20">
        <f>IF(AND(R212=1,Y212=1),1,0)</f>
        <v>0</v>
      </c>
      <c r="T212" s="20">
        <f>IF(OR(B212=1602,D212=1602),1,0)</f>
        <v>0</v>
      </c>
      <c r="U212" s="20">
        <f>IF(AND(T212=1,Y212=1),1,0)</f>
        <v>0</v>
      </c>
      <c r="V212" s="38">
        <v>357</v>
      </c>
      <c r="W212" s="38">
        <v>2.1583624920952498</v>
      </c>
      <c r="X212" s="38">
        <v>1</v>
      </c>
      <c r="Y212" s="38">
        <v>0</v>
      </c>
      <c r="Z212" s="20">
        <f>IF(AND(C212="C2",E212="C2"),1,0)</f>
        <v>0</v>
      </c>
    </row>
    <row r="213" spans="1:26">
      <c r="A213" s="38" t="s">
        <v>200</v>
      </c>
      <c r="B213" s="38">
        <v>401</v>
      </c>
      <c r="C213" t="s">
        <v>994</v>
      </c>
      <c r="D213" s="38">
        <v>1505</v>
      </c>
      <c r="E213" t="s">
        <v>994</v>
      </c>
      <c r="F213">
        <f>IF(OR(C213="C2",E213="C2"),1,0)</f>
        <v>1</v>
      </c>
      <c r="G213">
        <f>IF(AND(F213=1,Y213=1),1,0)</f>
        <v>1</v>
      </c>
      <c r="H213" s="20">
        <f>IF(OR(B213=401,D213=401),1,0)</f>
        <v>1</v>
      </c>
      <c r="I213" s="20">
        <f>IF(AND(H213=1,Y213=1),1,0)</f>
        <v>1</v>
      </c>
      <c r="J213">
        <f>IF(OR(B213=403,D213=403),1,0)</f>
        <v>0</v>
      </c>
      <c r="K213">
        <f>IF(AND(J213=1,Y213=1),1,0)</f>
        <v>0</v>
      </c>
      <c r="L213">
        <f>IF(OR(B213=602,D213=602),1,0)</f>
        <v>0</v>
      </c>
      <c r="M213">
        <f>IF(AND(L213=1,Y213=1),1,0)</f>
        <v>0</v>
      </c>
      <c r="N213" s="20">
        <f>IF(OR(B213=406,D213=406),1,0)</f>
        <v>0</v>
      </c>
      <c r="O213" s="20">
        <f>IF(AND(N213=1,Y213=1),1,0)</f>
        <v>0</v>
      </c>
      <c r="P213" s="20">
        <f>IF(OR(B213=1502,D213=1502),1,0)</f>
        <v>0</v>
      </c>
      <c r="Q213" s="20">
        <f>IF(AND(P213=1,Y213=1),1,0)</f>
        <v>0</v>
      </c>
      <c r="R213" s="20">
        <f>IF(OR(B213=1505,D213=1505),1,0)</f>
        <v>1</v>
      </c>
      <c r="S213" s="20">
        <f>IF(AND(R213=1,Y213=1),1,0)</f>
        <v>1</v>
      </c>
      <c r="T213" s="20">
        <f>IF(OR(B213=1602,D213=1602),1,0)</f>
        <v>0</v>
      </c>
      <c r="U213" s="20">
        <f>IF(AND(T213=1,Y213=1),1,0)</f>
        <v>0</v>
      </c>
      <c r="V213" s="38">
        <v>88</v>
      </c>
      <c r="W213" s="38">
        <v>4.5465426634781307</v>
      </c>
      <c r="X213" s="38">
        <v>1</v>
      </c>
      <c r="Y213" s="38">
        <v>1</v>
      </c>
      <c r="Z213" s="20">
        <f>IF(AND(C213="C2",E213="C2"),1,0)</f>
        <v>1</v>
      </c>
    </row>
    <row r="214" spans="1:26">
      <c r="A214" s="38" t="s">
        <v>201</v>
      </c>
      <c r="B214" s="38">
        <v>102</v>
      </c>
      <c r="C214" t="s">
        <v>993</v>
      </c>
      <c r="D214" s="38">
        <v>1505</v>
      </c>
      <c r="E214" t="s">
        <v>994</v>
      </c>
      <c r="F214">
        <f>IF(OR(C214="C2",E214="C2"),1,0)</f>
        <v>1</v>
      </c>
      <c r="G214">
        <f>IF(AND(F214=1,Y214=1),1,0)</f>
        <v>0</v>
      </c>
      <c r="H214" s="20">
        <f>IF(OR(B214=401,D214=401),1,0)</f>
        <v>0</v>
      </c>
      <c r="I214" s="20">
        <f>IF(AND(H214=1,Y214=1),1,0)</f>
        <v>0</v>
      </c>
      <c r="J214">
        <f>IF(OR(B214=403,D214=403),1,0)</f>
        <v>0</v>
      </c>
      <c r="K214">
        <f>IF(AND(J214=1,Y214=1),1,0)</f>
        <v>0</v>
      </c>
      <c r="L214">
        <f>IF(OR(B214=602,D214=602),1,0)</f>
        <v>0</v>
      </c>
      <c r="M214">
        <f>IF(AND(L214=1,Y214=1),1,0)</f>
        <v>0</v>
      </c>
      <c r="N214" s="20">
        <f>IF(OR(B214=406,D214=406),1,0)</f>
        <v>0</v>
      </c>
      <c r="O214" s="20">
        <f>IF(AND(N214=1,Y214=1),1,0)</f>
        <v>0</v>
      </c>
      <c r="P214" s="20">
        <f>IF(OR(B214=1502,D214=1502),1,0)</f>
        <v>0</v>
      </c>
      <c r="Q214" s="20">
        <f>IF(AND(P214=1,Y214=1),1,0)</f>
        <v>0</v>
      </c>
      <c r="R214" s="20">
        <f>IF(OR(B214=1505,D214=1505),1,0)</f>
        <v>1</v>
      </c>
      <c r="S214" s="20">
        <f>IF(AND(R214=1,Y214=1),1,0)</f>
        <v>0</v>
      </c>
      <c r="T214" s="20">
        <f>IF(OR(B214=1602,D214=1602),1,0)</f>
        <v>0</v>
      </c>
      <c r="U214" s="20">
        <f>IF(AND(T214=1,Y214=1),1,0)</f>
        <v>0</v>
      </c>
      <c r="V214" s="38">
        <v>188</v>
      </c>
      <c r="W214" s="38">
        <v>5.0293837776852097</v>
      </c>
      <c r="X214" s="38">
        <v>1</v>
      </c>
      <c r="Y214" s="38">
        <v>0</v>
      </c>
      <c r="Z214" s="20">
        <f>IF(AND(C214="C2",E214="C2"),1,0)</f>
        <v>0</v>
      </c>
    </row>
    <row r="215" spans="1:26">
      <c r="A215" s="38" t="s">
        <v>202</v>
      </c>
      <c r="B215" s="38">
        <v>702</v>
      </c>
      <c r="C215" t="s">
        <v>993</v>
      </c>
      <c r="D215" s="38">
        <v>1502</v>
      </c>
      <c r="E215" t="s">
        <v>994</v>
      </c>
      <c r="F215">
        <f>IF(OR(C215="C2",E215="C2"),1,0)</f>
        <v>1</v>
      </c>
      <c r="G215">
        <f>IF(AND(F215=1,Y215=1),1,0)</f>
        <v>0</v>
      </c>
      <c r="H215" s="20">
        <f>IF(OR(B215=401,D215=401),1,0)</f>
        <v>0</v>
      </c>
      <c r="I215" s="20">
        <f>IF(AND(H215=1,Y215=1),1,0)</f>
        <v>0</v>
      </c>
      <c r="J215">
        <f>IF(OR(B215=403,D215=403),1,0)</f>
        <v>0</v>
      </c>
      <c r="K215">
        <f>IF(AND(J215=1,Y215=1),1,0)</f>
        <v>0</v>
      </c>
      <c r="L215">
        <f>IF(OR(B215=602,D215=602),1,0)</f>
        <v>0</v>
      </c>
      <c r="M215">
        <f>IF(AND(L215=1,Y215=1),1,0)</f>
        <v>0</v>
      </c>
      <c r="N215" s="20">
        <f>IF(OR(B215=406,D215=406),1,0)</f>
        <v>0</v>
      </c>
      <c r="O215" s="20">
        <f>IF(AND(N215=1,Y215=1),1,0)</f>
        <v>0</v>
      </c>
      <c r="P215" s="20">
        <f>IF(OR(B215=1502,D215=1502),1,0)</f>
        <v>1</v>
      </c>
      <c r="Q215" s="20">
        <f>IF(AND(P215=1,Y215=1),1,0)</f>
        <v>0</v>
      </c>
      <c r="R215" s="20">
        <f>IF(OR(B215=1505,D215=1505),1,0)</f>
        <v>0</v>
      </c>
      <c r="S215" s="20">
        <f>IF(AND(R215=1,Y215=1),1,0)</f>
        <v>0</v>
      </c>
      <c r="T215" s="20">
        <f>IF(OR(B215=1602,D215=1602),1,0)</f>
        <v>0</v>
      </c>
      <c r="U215" s="20">
        <f>IF(AND(T215=1,Y215=1),1,0)</f>
        <v>0</v>
      </c>
      <c r="V215" s="38">
        <v>536</v>
      </c>
      <c r="W215" s="38">
        <v>5.0293837776852097</v>
      </c>
      <c r="X215" s="38">
        <v>1</v>
      </c>
      <c r="Y215" s="38">
        <v>0</v>
      </c>
      <c r="Z215" s="20">
        <f>IF(AND(C215="C2",E215="C2"),1,0)</f>
        <v>0</v>
      </c>
    </row>
    <row r="216" spans="1:26">
      <c r="A216" s="38" t="s">
        <v>203</v>
      </c>
      <c r="B216" s="38">
        <v>303</v>
      </c>
      <c r="C216" t="s">
        <v>993</v>
      </c>
      <c r="D216" s="38">
        <v>304</v>
      </c>
      <c r="E216" t="s">
        <v>993</v>
      </c>
      <c r="F216">
        <f>IF(OR(C216="C2",E216="C2"),1,0)</f>
        <v>0</v>
      </c>
      <c r="G216">
        <f>IF(AND(F216=1,Y216=1),1,0)</f>
        <v>0</v>
      </c>
      <c r="H216" s="20">
        <f>IF(OR(B216=401,D216=401),1,0)</f>
        <v>0</v>
      </c>
      <c r="I216" s="20">
        <f>IF(AND(H216=1,Y216=1),1,0)</f>
        <v>0</v>
      </c>
      <c r="J216">
        <f>IF(OR(B216=403,D216=403),1,0)</f>
        <v>0</v>
      </c>
      <c r="K216">
        <f>IF(AND(J216=1,Y216=1),1,0)</f>
        <v>0</v>
      </c>
      <c r="L216">
        <f>IF(OR(B216=602,D216=602),1,0)</f>
        <v>0</v>
      </c>
      <c r="M216">
        <f>IF(AND(L216=1,Y216=1),1,0)</f>
        <v>0</v>
      </c>
      <c r="N216" s="20">
        <f>IF(OR(B216=406,D216=406),1,0)</f>
        <v>0</v>
      </c>
      <c r="O216" s="20">
        <f>IF(AND(N216=1,Y216=1),1,0)</f>
        <v>0</v>
      </c>
      <c r="P216" s="20">
        <f>IF(OR(B216=1502,D216=1502),1,0)</f>
        <v>0</v>
      </c>
      <c r="Q216" s="20">
        <f>IF(AND(P216=1,Y216=1),1,0)</f>
        <v>0</v>
      </c>
      <c r="R216" s="20">
        <f>IF(OR(B216=1505,D216=1505),1,0)</f>
        <v>0</v>
      </c>
      <c r="S216" s="20">
        <f>IF(AND(R216=1,Y216=1),1,0)</f>
        <v>0</v>
      </c>
      <c r="T216" s="20">
        <f>IF(OR(B216=1602,D216=1602),1,0)</f>
        <v>0</v>
      </c>
      <c r="U216" s="20">
        <f>IF(AND(T216=1,Y216=1),1,0)</f>
        <v>0</v>
      </c>
      <c r="V216" s="38">
        <v>596</v>
      </c>
      <c r="W216" s="38">
        <v>5.6009728956867484</v>
      </c>
      <c r="X216" s="38">
        <v>1</v>
      </c>
      <c r="Y216" s="38">
        <v>0</v>
      </c>
      <c r="Z216" s="20">
        <f>IF(AND(C216="C2",E216="C2"),1,0)</f>
        <v>0</v>
      </c>
    </row>
    <row r="217" spans="1:26">
      <c r="A217" s="38" t="s">
        <v>204</v>
      </c>
      <c r="B217" s="38">
        <v>304</v>
      </c>
      <c r="C217" t="s">
        <v>993</v>
      </c>
      <c r="D217" s="38">
        <v>702</v>
      </c>
      <c r="E217" t="s">
        <v>993</v>
      </c>
      <c r="F217">
        <f>IF(OR(C217="C2",E217="C2"),1,0)</f>
        <v>0</v>
      </c>
      <c r="G217">
        <f>IF(AND(F217=1,Y217=1),1,0)</f>
        <v>0</v>
      </c>
      <c r="H217" s="20">
        <f>IF(OR(B217=401,D217=401),1,0)</f>
        <v>0</v>
      </c>
      <c r="I217" s="20">
        <f>IF(AND(H217=1,Y217=1),1,0)</f>
        <v>0</v>
      </c>
      <c r="J217">
        <f>IF(OR(B217=403,D217=403),1,0)</f>
        <v>0</v>
      </c>
      <c r="K217">
        <f>IF(AND(J217=1,Y217=1),1,0)</f>
        <v>0</v>
      </c>
      <c r="L217">
        <f>IF(OR(B217=602,D217=602),1,0)</f>
        <v>0</v>
      </c>
      <c r="M217">
        <f>IF(AND(L217=1,Y217=1),1,0)</f>
        <v>0</v>
      </c>
      <c r="N217" s="20">
        <f>IF(OR(B217=406,D217=406),1,0)</f>
        <v>0</v>
      </c>
      <c r="O217" s="20">
        <f>IF(AND(N217=1,Y217=1),1,0)</f>
        <v>0</v>
      </c>
      <c r="P217" s="20">
        <f>IF(OR(B217=1502,D217=1502),1,0)</f>
        <v>0</v>
      </c>
      <c r="Q217" s="20">
        <f>IF(AND(P217=1,Y217=1),1,0)</f>
        <v>0</v>
      </c>
      <c r="R217" s="20">
        <f>IF(OR(B217=1505,D217=1505),1,0)</f>
        <v>0</v>
      </c>
      <c r="S217" s="20">
        <f>IF(AND(R217=1,Y217=1),1,0)</f>
        <v>0</v>
      </c>
      <c r="T217" s="20">
        <f>IF(OR(B217=1602,D217=1602),1,0)</f>
        <v>0</v>
      </c>
      <c r="U217" s="20">
        <f>IF(AND(T217=1,Y217=1),1,0)</f>
        <v>0</v>
      </c>
      <c r="V217" s="38">
        <v>361</v>
      </c>
      <c r="W217" s="38">
        <v>4.0453229787866576</v>
      </c>
      <c r="X217" s="38">
        <v>1</v>
      </c>
      <c r="Y217" s="38">
        <v>0</v>
      </c>
      <c r="Z217" s="20">
        <f>IF(AND(C217="C2",E217="C2"),1,0)</f>
        <v>0</v>
      </c>
    </row>
    <row r="218" spans="1:26">
      <c r="A218" s="38" t="s">
        <v>205</v>
      </c>
      <c r="B218" s="38">
        <v>102</v>
      </c>
      <c r="C218" t="s">
        <v>993</v>
      </c>
      <c r="D218" s="38">
        <v>801</v>
      </c>
      <c r="E218" t="s">
        <v>993</v>
      </c>
      <c r="F218">
        <f>IF(OR(C218="C2",E218="C2"),1,0)</f>
        <v>0</v>
      </c>
      <c r="G218">
        <f>IF(AND(F218=1,Y218=1),1,0)</f>
        <v>0</v>
      </c>
      <c r="H218" s="20">
        <f>IF(OR(B218=401,D218=401),1,0)</f>
        <v>0</v>
      </c>
      <c r="I218" s="20">
        <f>IF(AND(H218=1,Y218=1),1,0)</f>
        <v>0</v>
      </c>
      <c r="J218">
        <f>IF(OR(B218=403,D218=403),1,0)</f>
        <v>0</v>
      </c>
      <c r="K218">
        <f>IF(AND(J218=1,Y218=1),1,0)</f>
        <v>0</v>
      </c>
      <c r="L218">
        <f>IF(OR(B218=602,D218=602),1,0)</f>
        <v>0</v>
      </c>
      <c r="M218">
        <f>IF(AND(L218=1,Y218=1),1,0)</f>
        <v>0</v>
      </c>
      <c r="N218" s="20">
        <f>IF(OR(B218=406,D218=406),1,0)</f>
        <v>0</v>
      </c>
      <c r="O218" s="20">
        <f>IF(AND(N218=1,Y218=1),1,0)</f>
        <v>0</v>
      </c>
      <c r="P218" s="20">
        <f>IF(OR(B218=1502,D218=1502),1,0)</f>
        <v>0</v>
      </c>
      <c r="Q218" s="20">
        <f>IF(AND(P218=1,Y218=1),1,0)</f>
        <v>0</v>
      </c>
      <c r="R218" s="20">
        <f>IF(OR(B218=1505,D218=1505),1,0)</f>
        <v>0</v>
      </c>
      <c r="S218" s="20">
        <f>IF(AND(R218=1,Y218=1),1,0)</f>
        <v>0</v>
      </c>
      <c r="T218" s="20">
        <f>IF(OR(B218=1602,D218=1602),1,0)</f>
        <v>0</v>
      </c>
      <c r="U218" s="20">
        <f>IF(AND(T218=1,Y218=1),1,0)</f>
        <v>0</v>
      </c>
      <c r="V218" s="38">
        <v>8</v>
      </c>
      <c r="W218" s="38">
        <v>5.0863598306747484</v>
      </c>
      <c r="X218" s="38">
        <v>1</v>
      </c>
      <c r="Y218" s="38">
        <v>0</v>
      </c>
      <c r="Z218" s="20">
        <f>IF(AND(C218="C2",E218="C2"),1,0)</f>
        <v>0</v>
      </c>
    </row>
    <row r="219" spans="1:26">
      <c r="A219" s="38" t="s">
        <v>206</v>
      </c>
      <c r="B219" s="38">
        <v>701</v>
      </c>
      <c r="C219" t="s">
        <v>993</v>
      </c>
      <c r="D219" s="38">
        <v>801</v>
      </c>
      <c r="E219" t="s">
        <v>993</v>
      </c>
      <c r="F219">
        <f>IF(OR(C219="C2",E219="C2"),1,0)</f>
        <v>0</v>
      </c>
      <c r="G219">
        <f>IF(AND(F219=1,Y219=1),1,0)</f>
        <v>0</v>
      </c>
      <c r="H219" s="20">
        <f>IF(OR(B219=401,D219=401),1,0)</f>
        <v>0</v>
      </c>
      <c r="I219" s="20">
        <f>IF(AND(H219=1,Y219=1),1,0)</f>
        <v>0</v>
      </c>
      <c r="J219">
        <f>IF(OR(B219=403,D219=403),1,0)</f>
        <v>0</v>
      </c>
      <c r="K219">
        <f>IF(AND(J219=1,Y219=1),1,0)</f>
        <v>0</v>
      </c>
      <c r="L219">
        <f>IF(OR(B219=602,D219=602),1,0)</f>
        <v>0</v>
      </c>
      <c r="M219">
        <f>IF(AND(L219=1,Y219=1),1,0)</f>
        <v>0</v>
      </c>
      <c r="N219" s="20">
        <f>IF(OR(B219=406,D219=406),1,0)</f>
        <v>0</v>
      </c>
      <c r="O219" s="20">
        <f>IF(AND(N219=1,Y219=1),1,0)</f>
        <v>0</v>
      </c>
      <c r="P219" s="20">
        <f>IF(OR(B219=1502,D219=1502),1,0)</f>
        <v>0</v>
      </c>
      <c r="Q219" s="20">
        <f>IF(AND(P219=1,Y219=1),1,0)</f>
        <v>0</v>
      </c>
      <c r="R219" s="20">
        <f>IF(OR(B219=1505,D219=1505),1,0)</f>
        <v>0</v>
      </c>
      <c r="S219" s="20">
        <f>IF(AND(R219=1,Y219=1),1,0)</f>
        <v>0</v>
      </c>
      <c r="T219" s="20">
        <f>IF(OR(B219=1602,D219=1602),1,0)</f>
        <v>0</v>
      </c>
      <c r="U219" s="20">
        <f>IF(AND(T219=1,Y219=1),1,0)</f>
        <v>0</v>
      </c>
      <c r="V219" s="38">
        <v>310</v>
      </c>
      <c r="W219" s="38">
        <v>3.9547247909790628</v>
      </c>
      <c r="X219" s="38">
        <v>1</v>
      </c>
      <c r="Y219" s="38">
        <v>1</v>
      </c>
      <c r="Z219" s="20">
        <f>IF(AND(C219="C2",E219="C2"),1,0)</f>
        <v>0</v>
      </c>
    </row>
    <row r="220" spans="1:26">
      <c r="A220" s="38" t="s">
        <v>207</v>
      </c>
      <c r="B220" s="38">
        <v>801</v>
      </c>
      <c r="C220" t="s">
        <v>993</v>
      </c>
      <c r="D220" s="38">
        <v>1202</v>
      </c>
      <c r="E220" t="s">
        <v>993</v>
      </c>
      <c r="F220">
        <f>IF(OR(C220="C2",E220="C2"),1,0)</f>
        <v>0</v>
      </c>
      <c r="G220">
        <f>IF(AND(F220=1,Y220=1),1,0)</f>
        <v>0</v>
      </c>
      <c r="H220" s="20">
        <f>IF(OR(B220=401,D220=401),1,0)</f>
        <v>0</v>
      </c>
      <c r="I220" s="20">
        <f>IF(AND(H220=1,Y220=1),1,0)</f>
        <v>0</v>
      </c>
      <c r="J220">
        <f>IF(OR(B220=403,D220=403),1,0)</f>
        <v>0</v>
      </c>
      <c r="K220">
        <f>IF(AND(J220=1,Y220=1),1,0)</f>
        <v>0</v>
      </c>
      <c r="L220">
        <f>IF(OR(B220=602,D220=602),1,0)</f>
        <v>0</v>
      </c>
      <c r="M220">
        <f>IF(AND(L220=1,Y220=1),1,0)</f>
        <v>0</v>
      </c>
      <c r="N220" s="20">
        <f>IF(OR(B220=406,D220=406),1,0)</f>
        <v>0</v>
      </c>
      <c r="O220" s="20">
        <f>IF(AND(N220=1,Y220=1),1,0)</f>
        <v>0</v>
      </c>
      <c r="P220" s="20">
        <f>IF(OR(B220=1502,D220=1502),1,0)</f>
        <v>0</v>
      </c>
      <c r="Q220" s="20">
        <f>IF(AND(P220=1,Y220=1),1,0)</f>
        <v>0</v>
      </c>
      <c r="R220" s="20">
        <f>IF(OR(B220=1505,D220=1505),1,0)</f>
        <v>0</v>
      </c>
      <c r="S220" s="20">
        <f>IF(AND(R220=1,Y220=1),1,0)</f>
        <v>0</v>
      </c>
      <c r="T220" s="20">
        <f>IF(OR(B220=1602,D220=1602),1,0)</f>
        <v>0</v>
      </c>
      <c r="U220" s="20">
        <f>IF(AND(T220=1,Y220=1),1,0)</f>
        <v>0</v>
      </c>
      <c r="V220" s="38">
        <v>892</v>
      </c>
      <c r="W220" s="38">
        <v>1.7902851640332418</v>
      </c>
      <c r="X220" s="38">
        <v>1</v>
      </c>
      <c r="Y220" s="38">
        <v>1</v>
      </c>
      <c r="Z220" s="20">
        <f>IF(AND(C220="C2",E220="C2"),1,0)</f>
        <v>0</v>
      </c>
    </row>
    <row r="221" spans="1:26">
      <c r="A221" s="38" t="s">
        <v>208</v>
      </c>
      <c r="B221" s="38">
        <v>1505</v>
      </c>
      <c r="C221" t="s">
        <v>994</v>
      </c>
      <c r="D221" s="38" t="s">
        <v>507</v>
      </c>
      <c r="E221" t="s">
        <v>994</v>
      </c>
      <c r="F221">
        <f>IF(OR(C221="C2",E221="C2"),1,0)</f>
        <v>1</v>
      </c>
      <c r="G221">
        <f>IF(AND(F221=1,Y221=1),1,0)</f>
        <v>0</v>
      </c>
      <c r="H221" s="20">
        <f>IF(OR(B221=401,D221=401),1,0)</f>
        <v>0</v>
      </c>
      <c r="I221" s="20">
        <f>IF(AND(H221=1,Y221=1),1,0)</f>
        <v>0</v>
      </c>
      <c r="J221">
        <f>IF(OR(B221=403,D221=403),1,0)</f>
        <v>0</v>
      </c>
      <c r="K221">
        <f>IF(AND(J221=1,Y221=1),1,0)</f>
        <v>0</v>
      </c>
      <c r="L221">
        <f>IF(OR(B221=602,D221=602),1,0)</f>
        <v>0</v>
      </c>
      <c r="M221">
        <f>IF(AND(L221=1,Y221=1),1,0)</f>
        <v>0</v>
      </c>
      <c r="N221" s="20">
        <f>IF(OR(B221=406,D221=406),1,0)</f>
        <v>0</v>
      </c>
      <c r="O221" s="20">
        <f>IF(AND(N221=1,Y221=1),1,0)</f>
        <v>0</v>
      </c>
      <c r="P221" s="20">
        <f>IF(OR(B221=1502,D221=1502),1,0)</f>
        <v>0</v>
      </c>
      <c r="Q221" s="20">
        <f>IF(AND(P221=1,Y221=1),1,0)</f>
        <v>0</v>
      </c>
      <c r="R221" s="20">
        <f>IF(OR(B221=1505,D221=1505),1,0)</f>
        <v>1</v>
      </c>
      <c r="S221" s="20">
        <f>IF(AND(R221=1,Y221=1),1,0)</f>
        <v>0</v>
      </c>
      <c r="T221" s="20">
        <f>IF(OR(B221=1602,D221=1602),1,0)</f>
        <v>0</v>
      </c>
      <c r="U221" s="20">
        <f>IF(AND(T221=1,Y221=1),1,0)</f>
        <v>0</v>
      </c>
      <c r="V221" s="38">
        <v>9</v>
      </c>
      <c r="W221" s="38">
        <v>4.9334872878487053</v>
      </c>
      <c r="X221" s="38">
        <v>1</v>
      </c>
      <c r="Y221" s="38">
        <v>0</v>
      </c>
      <c r="Z221" s="20">
        <f>IF(AND(C221="C2",E221="C2"),1,0)</f>
        <v>1</v>
      </c>
    </row>
    <row r="222" spans="1:26">
      <c r="A222" s="38" t="s">
        <v>209</v>
      </c>
      <c r="B222" s="38">
        <v>102</v>
      </c>
      <c r="C222" t="s">
        <v>993</v>
      </c>
      <c r="D222" s="38">
        <v>801</v>
      </c>
      <c r="E222" t="s">
        <v>993</v>
      </c>
      <c r="F222">
        <f>IF(OR(C222="C2",E222="C2"),1,0)</f>
        <v>0</v>
      </c>
      <c r="G222">
        <f>IF(AND(F222=1,Y222=1),1,0)</f>
        <v>0</v>
      </c>
      <c r="H222" s="20">
        <f>IF(OR(B222=401,D222=401),1,0)</f>
        <v>0</v>
      </c>
      <c r="I222" s="20">
        <f>IF(AND(H222=1,Y222=1),1,0)</f>
        <v>0</v>
      </c>
      <c r="J222">
        <f>IF(OR(B222=403,D222=403),1,0)</f>
        <v>0</v>
      </c>
      <c r="K222">
        <f>IF(AND(J222=1,Y222=1),1,0)</f>
        <v>0</v>
      </c>
      <c r="L222">
        <f>IF(OR(B222=602,D222=602),1,0)</f>
        <v>0</v>
      </c>
      <c r="M222">
        <f>IF(AND(L222=1,Y222=1),1,0)</f>
        <v>0</v>
      </c>
      <c r="N222" s="20">
        <f>IF(OR(B222=406,D222=406),1,0)</f>
        <v>0</v>
      </c>
      <c r="O222" s="20">
        <f>IF(AND(N222=1,Y222=1),1,0)</f>
        <v>0</v>
      </c>
      <c r="P222" s="20">
        <f>IF(OR(B222=1502,D222=1502),1,0)</f>
        <v>0</v>
      </c>
      <c r="Q222" s="20">
        <f>IF(AND(P222=1,Y222=1),1,0)</f>
        <v>0</v>
      </c>
      <c r="R222" s="20">
        <f>IF(OR(B222=1505,D222=1505),1,0)</f>
        <v>0</v>
      </c>
      <c r="S222" s="20">
        <f>IF(AND(R222=1,Y222=1),1,0)</f>
        <v>0</v>
      </c>
      <c r="T222" s="20">
        <f>IF(OR(B222=1602,D222=1602),1,0)</f>
        <v>0</v>
      </c>
      <c r="U222" s="20">
        <f>IF(AND(T222=1,Y222=1),1,0)</f>
        <v>0</v>
      </c>
      <c r="V222" s="38">
        <v>466</v>
      </c>
      <c r="W222" s="38">
        <v>4.5550944485783189</v>
      </c>
      <c r="X222" s="38">
        <v>1</v>
      </c>
      <c r="Y222" s="38">
        <v>1</v>
      </c>
      <c r="Z222" s="20">
        <f>IF(AND(C222="C2",E222="C2"),1,0)</f>
        <v>0</v>
      </c>
    </row>
    <row r="223" spans="1:26">
      <c r="A223" s="38" t="s">
        <v>210</v>
      </c>
      <c r="B223" s="38">
        <v>102</v>
      </c>
      <c r="C223" t="s">
        <v>993</v>
      </c>
      <c r="D223" s="38">
        <v>801</v>
      </c>
      <c r="E223" t="s">
        <v>993</v>
      </c>
      <c r="F223">
        <f>IF(OR(C223="C2",E223="C2"),1,0)</f>
        <v>0</v>
      </c>
      <c r="G223">
        <f>IF(AND(F223=1,Y223=1),1,0)</f>
        <v>0</v>
      </c>
      <c r="H223" s="20">
        <f>IF(OR(B223=401,D223=401),1,0)</f>
        <v>0</v>
      </c>
      <c r="I223" s="20">
        <f>IF(AND(H223=1,Y223=1),1,0)</f>
        <v>0</v>
      </c>
      <c r="J223">
        <f>IF(OR(B223=403,D223=403),1,0)</f>
        <v>0</v>
      </c>
      <c r="K223">
        <f>IF(AND(J223=1,Y223=1),1,0)</f>
        <v>0</v>
      </c>
      <c r="L223">
        <f>IF(OR(B223=602,D223=602),1,0)</f>
        <v>0</v>
      </c>
      <c r="M223">
        <f>IF(AND(L223=1,Y223=1),1,0)</f>
        <v>0</v>
      </c>
      <c r="N223" s="20">
        <f>IF(OR(B223=406,D223=406),1,0)</f>
        <v>0</v>
      </c>
      <c r="O223" s="20">
        <f>IF(AND(N223=1,Y223=1),1,0)</f>
        <v>0</v>
      </c>
      <c r="P223" s="20">
        <f>IF(OR(B223=1502,D223=1502),1,0)</f>
        <v>0</v>
      </c>
      <c r="Q223" s="20">
        <f>IF(AND(P223=1,Y223=1),1,0)</f>
        <v>0</v>
      </c>
      <c r="R223" s="20">
        <f>IF(OR(B223=1505,D223=1505),1,0)</f>
        <v>0</v>
      </c>
      <c r="S223" s="20">
        <f>IF(AND(R223=1,Y223=1),1,0)</f>
        <v>0</v>
      </c>
      <c r="T223" s="20">
        <f>IF(OR(B223=1602,D223=1602),1,0)</f>
        <v>0</v>
      </c>
      <c r="U223" s="20">
        <f>IF(AND(T223=1,Y223=1),1,0)</f>
        <v>0</v>
      </c>
      <c r="V223" s="38">
        <v>344</v>
      </c>
      <c r="W223" s="38">
        <v>4.3909351071033793</v>
      </c>
      <c r="X223" s="38">
        <v>1</v>
      </c>
      <c r="Y223" s="38">
        <v>0</v>
      </c>
      <c r="Z223" s="20">
        <f>IF(AND(C223="C2",E223="C2"),1,0)</f>
        <v>0</v>
      </c>
    </row>
    <row r="224" spans="1:26">
      <c r="A224" s="38" t="s">
        <v>211</v>
      </c>
      <c r="B224" s="38">
        <v>701</v>
      </c>
      <c r="C224" t="s">
        <v>993</v>
      </c>
      <c r="D224" s="38">
        <v>702</v>
      </c>
      <c r="E224" t="s">
        <v>993</v>
      </c>
      <c r="F224">
        <f>IF(OR(C224="C2",E224="C2"),1,0)</f>
        <v>0</v>
      </c>
      <c r="G224">
        <f>IF(AND(F224=1,Y224=1),1,0)</f>
        <v>0</v>
      </c>
      <c r="H224" s="20">
        <f>IF(OR(B224=401,D224=401),1,0)</f>
        <v>0</v>
      </c>
      <c r="I224" s="20">
        <f>IF(AND(H224=1,Y224=1),1,0)</f>
        <v>0</v>
      </c>
      <c r="J224">
        <f>IF(OR(B224=403,D224=403),1,0)</f>
        <v>0</v>
      </c>
      <c r="K224">
        <f>IF(AND(J224=1,Y224=1),1,0)</f>
        <v>0</v>
      </c>
      <c r="L224">
        <f>IF(OR(B224=602,D224=602),1,0)</f>
        <v>0</v>
      </c>
      <c r="M224">
        <f>IF(AND(L224=1,Y224=1),1,0)</f>
        <v>0</v>
      </c>
      <c r="N224" s="20">
        <f>IF(OR(B224=406,D224=406),1,0)</f>
        <v>0</v>
      </c>
      <c r="O224" s="20">
        <f>IF(AND(N224=1,Y224=1),1,0)</f>
        <v>0</v>
      </c>
      <c r="P224" s="20">
        <f>IF(OR(B224=1502,D224=1502),1,0)</f>
        <v>0</v>
      </c>
      <c r="Q224" s="20">
        <f>IF(AND(P224=1,Y224=1),1,0)</f>
        <v>0</v>
      </c>
      <c r="R224" s="20">
        <f>IF(OR(B224=1505,D224=1505),1,0)</f>
        <v>0</v>
      </c>
      <c r="S224" s="20">
        <f>IF(AND(R224=1,Y224=1),1,0)</f>
        <v>0</v>
      </c>
      <c r="T224" s="20">
        <f>IF(OR(B224=1602,D224=1602),1,0)</f>
        <v>0</v>
      </c>
      <c r="U224" s="20">
        <f>IF(AND(T224=1,Y224=1),1,0)</f>
        <v>0</v>
      </c>
      <c r="V224" s="38">
        <v>374</v>
      </c>
      <c r="W224" s="38">
        <v>4.7604224834232118</v>
      </c>
      <c r="X224" s="38">
        <v>1</v>
      </c>
      <c r="Y224" s="38">
        <v>0</v>
      </c>
      <c r="Z224" s="20">
        <f>IF(AND(C224="C2",E224="C2"),1,0)</f>
        <v>0</v>
      </c>
    </row>
    <row r="225" spans="1:26">
      <c r="A225" s="38" t="s">
        <v>212</v>
      </c>
      <c r="B225" s="38">
        <v>401</v>
      </c>
      <c r="C225" t="s">
        <v>994</v>
      </c>
      <c r="D225" s="38">
        <v>702</v>
      </c>
      <c r="E225" t="s">
        <v>993</v>
      </c>
      <c r="F225">
        <f>IF(OR(C225="C2",E225="C2"),1,0)</f>
        <v>1</v>
      </c>
      <c r="G225">
        <f>IF(AND(F225=1,Y225=1),1,0)</f>
        <v>1</v>
      </c>
      <c r="H225" s="20">
        <f>IF(OR(B225=401,D225=401),1,0)</f>
        <v>1</v>
      </c>
      <c r="I225" s="20">
        <f>IF(AND(H225=1,Y225=1),1,0)</f>
        <v>1</v>
      </c>
      <c r="J225">
        <f>IF(OR(B225=403,D225=403),1,0)</f>
        <v>0</v>
      </c>
      <c r="K225">
        <f>IF(AND(J225=1,Y225=1),1,0)</f>
        <v>0</v>
      </c>
      <c r="L225">
        <f>IF(OR(B225=602,D225=602),1,0)</f>
        <v>0</v>
      </c>
      <c r="M225">
        <f>IF(AND(L225=1,Y225=1),1,0)</f>
        <v>0</v>
      </c>
      <c r="N225" s="20">
        <f>IF(OR(B225=406,D225=406),1,0)</f>
        <v>0</v>
      </c>
      <c r="O225" s="20">
        <f>IF(AND(N225=1,Y225=1),1,0)</f>
        <v>0</v>
      </c>
      <c r="P225" s="20">
        <f>IF(OR(B225=1502,D225=1502),1,0)</f>
        <v>0</v>
      </c>
      <c r="Q225" s="20">
        <f>IF(AND(P225=1,Y225=1),1,0)</f>
        <v>0</v>
      </c>
      <c r="R225" s="20">
        <f>IF(OR(B225=1505,D225=1505),1,0)</f>
        <v>0</v>
      </c>
      <c r="S225" s="20">
        <f>IF(AND(R225=1,Y225=1),1,0)</f>
        <v>0</v>
      </c>
      <c r="T225" s="20">
        <f>IF(OR(B225=1602,D225=1602),1,0)</f>
        <v>0</v>
      </c>
      <c r="U225" s="20">
        <f>IF(AND(T225=1,Y225=1),1,0)</f>
        <v>0</v>
      </c>
      <c r="V225" s="38">
        <v>225</v>
      </c>
      <c r="W225" s="38">
        <v>2.1522883443830563</v>
      </c>
      <c r="X225" s="38">
        <v>1</v>
      </c>
      <c r="Y225" s="38">
        <v>1</v>
      </c>
      <c r="Z225" s="20">
        <f>IF(AND(C225="C2",E225="C2"),1,0)</f>
        <v>0</v>
      </c>
    </row>
    <row r="226" spans="1:26">
      <c r="A226" s="38" t="s">
        <v>213</v>
      </c>
      <c r="B226" s="38">
        <v>701</v>
      </c>
      <c r="C226" t="s">
        <v>993</v>
      </c>
      <c r="D226" s="38">
        <v>801</v>
      </c>
      <c r="E226" t="s">
        <v>993</v>
      </c>
      <c r="F226">
        <f>IF(OR(C226="C2",E226="C2"),1,0)</f>
        <v>0</v>
      </c>
      <c r="G226">
        <f>IF(AND(F226=1,Y226=1),1,0)</f>
        <v>0</v>
      </c>
      <c r="H226" s="20">
        <f>IF(OR(B226=401,D226=401),1,0)</f>
        <v>0</v>
      </c>
      <c r="I226" s="20">
        <f>IF(AND(H226=1,Y226=1),1,0)</f>
        <v>0</v>
      </c>
      <c r="J226">
        <f>IF(OR(B226=403,D226=403),1,0)</f>
        <v>0</v>
      </c>
      <c r="K226">
        <f>IF(AND(J226=1,Y226=1),1,0)</f>
        <v>0</v>
      </c>
      <c r="L226">
        <f>IF(OR(B226=602,D226=602),1,0)</f>
        <v>0</v>
      </c>
      <c r="M226">
        <f>IF(AND(L226=1,Y226=1),1,0)</f>
        <v>0</v>
      </c>
      <c r="N226" s="20">
        <f>IF(OR(B226=406,D226=406),1,0)</f>
        <v>0</v>
      </c>
      <c r="O226" s="20">
        <f>IF(AND(N226=1,Y226=1),1,0)</f>
        <v>0</v>
      </c>
      <c r="P226" s="20">
        <f>IF(OR(B226=1502,D226=1502),1,0)</f>
        <v>0</v>
      </c>
      <c r="Q226" s="20">
        <f>IF(AND(P226=1,Y226=1),1,0)</f>
        <v>0</v>
      </c>
      <c r="R226" s="20">
        <f>IF(OR(B226=1505,D226=1505),1,0)</f>
        <v>0</v>
      </c>
      <c r="S226" s="20">
        <f>IF(AND(R226=1,Y226=1),1,0)</f>
        <v>0</v>
      </c>
      <c r="T226" s="20">
        <f>IF(OR(B226=1602,D226=1602),1,0)</f>
        <v>0</v>
      </c>
      <c r="U226" s="20">
        <f>IF(AND(T226=1,Y226=1),1,0)</f>
        <v>0</v>
      </c>
      <c r="V226" s="38">
        <v>118</v>
      </c>
      <c r="W226" s="38">
        <v>5.7267272090265724</v>
      </c>
      <c r="X226" s="38">
        <v>1</v>
      </c>
      <c r="Y226" s="38">
        <v>1</v>
      </c>
      <c r="Z226" s="20">
        <f>IF(AND(C226="C2",E226="C2"),1,0)</f>
        <v>0</v>
      </c>
    </row>
    <row r="227" spans="1:26">
      <c r="A227" s="38" t="s">
        <v>214</v>
      </c>
      <c r="B227" s="38">
        <v>702</v>
      </c>
      <c r="C227" t="s">
        <v>993</v>
      </c>
      <c r="D227" s="38" t="s">
        <v>507</v>
      </c>
      <c r="E227" t="s">
        <v>993</v>
      </c>
      <c r="F227">
        <f>IF(OR(C227="C2",E227="C2"),1,0)</f>
        <v>0</v>
      </c>
      <c r="G227">
        <f>IF(AND(F227=1,Y227=1),1,0)</f>
        <v>0</v>
      </c>
      <c r="H227" s="20">
        <f>IF(OR(B227=401,D227=401),1,0)</f>
        <v>0</v>
      </c>
      <c r="I227" s="20">
        <f>IF(AND(H227=1,Y227=1),1,0)</f>
        <v>0</v>
      </c>
      <c r="J227">
        <f>IF(OR(B227=403,D227=403),1,0)</f>
        <v>0</v>
      </c>
      <c r="K227">
        <f>IF(AND(J227=1,Y227=1),1,0)</f>
        <v>0</v>
      </c>
      <c r="L227">
        <f>IF(OR(B227=602,D227=602),1,0)</f>
        <v>0</v>
      </c>
      <c r="M227">
        <f>IF(AND(L227=1,Y227=1),1,0)</f>
        <v>0</v>
      </c>
      <c r="N227" s="20">
        <f>IF(OR(B227=406,D227=406),1,0)</f>
        <v>0</v>
      </c>
      <c r="O227" s="20">
        <f>IF(AND(N227=1,Y227=1),1,0)</f>
        <v>0</v>
      </c>
      <c r="P227" s="20">
        <f>IF(OR(B227=1502,D227=1502),1,0)</f>
        <v>0</v>
      </c>
      <c r="Q227" s="20">
        <f>IF(AND(P227=1,Y227=1),1,0)</f>
        <v>0</v>
      </c>
      <c r="R227" s="20">
        <f>IF(OR(B227=1505,D227=1505),1,0)</f>
        <v>0</v>
      </c>
      <c r="S227" s="20">
        <f>IF(AND(R227=1,Y227=1),1,0)</f>
        <v>0</v>
      </c>
      <c r="T227" s="20">
        <f>IF(OR(B227=1602,D227=1602),1,0)</f>
        <v>0</v>
      </c>
      <c r="U227" s="20">
        <f>IF(AND(T227=1,Y227=1),1,0)</f>
        <v>0</v>
      </c>
      <c r="V227" s="38">
        <v>403</v>
      </c>
      <c r="W227" s="38">
        <v>5.0492180226701819</v>
      </c>
      <c r="X227" s="38">
        <v>1</v>
      </c>
      <c r="Y227" s="38">
        <v>1</v>
      </c>
      <c r="Z227" s="20">
        <f>IF(AND(C227="C2",E227="C2"),1,0)</f>
        <v>0</v>
      </c>
    </row>
    <row r="228" spans="1:26">
      <c r="A228" s="38" t="s">
        <v>215</v>
      </c>
      <c r="B228" s="38">
        <v>102</v>
      </c>
      <c r="C228" t="s">
        <v>993</v>
      </c>
      <c r="D228" s="38">
        <v>401</v>
      </c>
      <c r="E228" t="s">
        <v>994</v>
      </c>
      <c r="F228">
        <f>IF(OR(C228="C2",E228="C2"),1,0)</f>
        <v>1</v>
      </c>
      <c r="G228">
        <f>IF(AND(F228=1,Y228=1),1,0)</f>
        <v>1</v>
      </c>
      <c r="H228" s="20">
        <f>IF(OR(B228=401,D228=401),1,0)</f>
        <v>1</v>
      </c>
      <c r="I228" s="20">
        <f>IF(AND(H228=1,Y228=1),1,0)</f>
        <v>1</v>
      </c>
      <c r="J228">
        <f>IF(OR(B228=403,D228=403),1,0)</f>
        <v>0</v>
      </c>
      <c r="K228">
        <f>IF(AND(J228=1,Y228=1),1,0)</f>
        <v>0</v>
      </c>
      <c r="L228">
        <f>IF(OR(B228=602,D228=602),1,0)</f>
        <v>0</v>
      </c>
      <c r="M228">
        <f>IF(AND(L228=1,Y228=1),1,0)</f>
        <v>0</v>
      </c>
      <c r="N228" s="20">
        <f>IF(OR(B228=406,D228=406),1,0)</f>
        <v>0</v>
      </c>
      <c r="O228" s="20">
        <f>IF(AND(N228=1,Y228=1),1,0)</f>
        <v>0</v>
      </c>
      <c r="P228" s="20">
        <f>IF(OR(B228=1502,D228=1502),1,0)</f>
        <v>0</v>
      </c>
      <c r="Q228" s="20">
        <f>IF(AND(P228=1,Y228=1),1,0)</f>
        <v>0</v>
      </c>
      <c r="R228" s="20">
        <f>IF(OR(B228=1505,D228=1505),1,0)</f>
        <v>0</v>
      </c>
      <c r="S228" s="20">
        <f>IF(AND(R228=1,Y228=1),1,0)</f>
        <v>0</v>
      </c>
      <c r="T228" s="20">
        <f>IF(OR(B228=1602,D228=1602),1,0)</f>
        <v>0</v>
      </c>
      <c r="U228" s="20">
        <f>IF(AND(T228=1,Y228=1),1,0)</f>
        <v>0</v>
      </c>
      <c r="V228" s="38">
        <v>612</v>
      </c>
      <c r="W228" s="38">
        <v>3.9355072658247128</v>
      </c>
      <c r="X228" s="38">
        <v>1</v>
      </c>
      <c r="Y228" s="38">
        <v>1</v>
      </c>
      <c r="Z228" s="20">
        <f>IF(AND(C228="C2",E228="C2"),1,0)</f>
        <v>0</v>
      </c>
    </row>
    <row r="229" spans="1:26">
      <c r="A229" s="38" t="s">
        <v>216</v>
      </c>
      <c r="B229" s="38">
        <v>701</v>
      </c>
      <c r="C229" t="s">
        <v>993</v>
      </c>
      <c r="D229" s="38">
        <v>1602</v>
      </c>
      <c r="E229" t="s">
        <v>994</v>
      </c>
      <c r="F229">
        <f>IF(OR(C229="C2",E229="C2"),1,0)</f>
        <v>1</v>
      </c>
      <c r="G229">
        <f>IF(AND(F229=1,Y229=1),1,0)</f>
        <v>0</v>
      </c>
      <c r="H229" s="20">
        <f>IF(OR(B229=401,D229=401),1,0)</f>
        <v>0</v>
      </c>
      <c r="I229" s="20">
        <f>IF(AND(H229=1,Y229=1),1,0)</f>
        <v>0</v>
      </c>
      <c r="J229">
        <f>IF(OR(B229=403,D229=403),1,0)</f>
        <v>0</v>
      </c>
      <c r="K229">
        <f>IF(AND(J229=1,Y229=1),1,0)</f>
        <v>0</v>
      </c>
      <c r="L229">
        <f>IF(OR(B229=602,D229=602),1,0)</f>
        <v>0</v>
      </c>
      <c r="M229">
        <f>IF(AND(L229=1,Y229=1),1,0)</f>
        <v>0</v>
      </c>
      <c r="N229" s="20">
        <f>IF(OR(B229=406,D229=406),1,0)</f>
        <v>0</v>
      </c>
      <c r="O229" s="20">
        <f>IF(AND(N229=1,Y229=1),1,0)</f>
        <v>0</v>
      </c>
      <c r="P229" s="20">
        <f>IF(OR(B229=1502,D229=1502),1,0)</f>
        <v>0</v>
      </c>
      <c r="Q229" s="20">
        <f>IF(AND(P229=1,Y229=1),1,0)</f>
        <v>0</v>
      </c>
      <c r="R229" s="20">
        <f>IF(OR(B229=1505,D229=1505),1,0)</f>
        <v>0</v>
      </c>
      <c r="S229" s="20">
        <f>IF(AND(R229=1,Y229=1),1,0)</f>
        <v>0</v>
      </c>
      <c r="T229" s="20">
        <f>IF(OR(B229=1602,D229=1602),1,0)</f>
        <v>1</v>
      </c>
      <c r="U229" s="20">
        <f>IF(AND(T229=1,Y229=1),1,0)</f>
        <v>0</v>
      </c>
      <c r="V229" s="38">
        <v>268</v>
      </c>
      <c r="W229" s="38">
        <v>3.8692317197309762</v>
      </c>
      <c r="X229" s="38">
        <v>1</v>
      </c>
      <c r="Y229" s="38">
        <v>0</v>
      </c>
      <c r="Z229" s="20">
        <f>IF(AND(C229="C2",E229="C2"),1,0)</f>
        <v>0</v>
      </c>
    </row>
    <row r="230" spans="1:26">
      <c r="A230" s="38" t="s">
        <v>217</v>
      </c>
      <c r="B230" s="38">
        <v>403</v>
      </c>
      <c r="C230" t="s">
        <v>994</v>
      </c>
      <c r="D230" s="38">
        <v>702</v>
      </c>
      <c r="E230" t="s">
        <v>993</v>
      </c>
      <c r="F230">
        <f>IF(OR(C230="C2",E230="C2"),1,0)</f>
        <v>1</v>
      </c>
      <c r="G230">
        <f>IF(AND(F230=1,Y230=1),1,0)</f>
        <v>0</v>
      </c>
      <c r="H230" s="20">
        <f>IF(OR(B230=401,D230=401),1,0)</f>
        <v>0</v>
      </c>
      <c r="I230" s="20">
        <f>IF(AND(H230=1,Y230=1),1,0)</f>
        <v>0</v>
      </c>
      <c r="J230">
        <f>IF(OR(B230=403,D230=403),1,0)</f>
        <v>1</v>
      </c>
      <c r="K230">
        <f>IF(AND(J230=1,Y230=1),1,0)</f>
        <v>0</v>
      </c>
      <c r="L230">
        <f>IF(OR(B230=602,D230=602),1,0)</f>
        <v>0</v>
      </c>
      <c r="M230">
        <f>IF(AND(L230=1,Y230=1),1,0)</f>
        <v>0</v>
      </c>
      <c r="N230" s="20">
        <f>IF(OR(B230=406,D230=406),1,0)</f>
        <v>0</v>
      </c>
      <c r="O230" s="20">
        <f>IF(AND(N230=1,Y230=1),1,0)</f>
        <v>0</v>
      </c>
      <c r="P230" s="20">
        <f>IF(OR(B230=1502,D230=1502),1,0)</f>
        <v>0</v>
      </c>
      <c r="Q230" s="20">
        <f>IF(AND(P230=1,Y230=1),1,0)</f>
        <v>0</v>
      </c>
      <c r="R230" s="20">
        <f>IF(OR(B230=1505,D230=1505),1,0)</f>
        <v>0</v>
      </c>
      <c r="S230" s="20">
        <f>IF(AND(R230=1,Y230=1),1,0)</f>
        <v>0</v>
      </c>
      <c r="T230" s="20">
        <f>IF(OR(B230=1602,D230=1602),1,0)</f>
        <v>0</v>
      </c>
      <c r="U230" s="20">
        <f>IF(AND(T230=1,Y230=1),1,0)</f>
        <v>0</v>
      </c>
      <c r="V230" s="38">
        <v>304</v>
      </c>
      <c r="W230" s="38">
        <v>4.4608978427565482</v>
      </c>
      <c r="X230" s="38">
        <v>1</v>
      </c>
      <c r="Y230" s="38">
        <v>0</v>
      </c>
      <c r="Z230" s="20">
        <f>IF(AND(C230="C2",E230="C2"),1,0)</f>
        <v>0</v>
      </c>
    </row>
    <row r="231" spans="1:26">
      <c r="A231" s="38" t="s">
        <v>218</v>
      </c>
      <c r="B231" s="38">
        <v>403</v>
      </c>
      <c r="C231" t="s">
        <v>994</v>
      </c>
      <c r="D231" s="38">
        <v>702</v>
      </c>
      <c r="E231" t="s">
        <v>993</v>
      </c>
      <c r="F231">
        <f>IF(OR(C231="C2",E231="C2"),1,0)</f>
        <v>1</v>
      </c>
      <c r="G231">
        <f>IF(AND(F231=1,Y231=1),1,0)</f>
        <v>1</v>
      </c>
      <c r="H231" s="20">
        <f>IF(OR(B231=401,D231=401),1,0)</f>
        <v>0</v>
      </c>
      <c r="I231" s="20">
        <f>IF(AND(H231=1,Y231=1),1,0)</f>
        <v>0</v>
      </c>
      <c r="J231">
        <f>IF(OR(B231=403,D231=403),1,0)</f>
        <v>1</v>
      </c>
      <c r="K231">
        <f>IF(AND(J231=1,Y231=1),1,0)</f>
        <v>1</v>
      </c>
      <c r="L231">
        <f>IF(OR(B231=602,D231=602),1,0)</f>
        <v>0</v>
      </c>
      <c r="M231">
        <f>IF(AND(L231=1,Y231=1),1,0)</f>
        <v>0</v>
      </c>
      <c r="N231" s="20">
        <f>IF(OR(B231=406,D231=406),1,0)</f>
        <v>0</v>
      </c>
      <c r="O231" s="20">
        <f>IF(AND(N231=1,Y231=1),1,0)</f>
        <v>0</v>
      </c>
      <c r="P231" s="20">
        <f>IF(OR(B231=1502,D231=1502),1,0)</f>
        <v>0</v>
      </c>
      <c r="Q231" s="20">
        <f>IF(AND(P231=1,Y231=1),1,0)</f>
        <v>0</v>
      </c>
      <c r="R231" s="20">
        <f>IF(OR(B231=1505,D231=1505),1,0)</f>
        <v>0</v>
      </c>
      <c r="S231" s="20">
        <f>IF(AND(R231=1,Y231=1),1,0)</f>
        <v>0</v>
      </c>
      <c r="T231" s="20">
        <f>IF(OR(B231=1602,D231=1602),1,0)</f>
        <v>0</v>
      </c>
      <c r="U231" s="20">
        <f>IF(AND(T231=1,Y231=1),1,0)</f>
        <v>0</v>
      </c>
      <c r="V231" s="38">
        <v>467</v>
      </c>
      <c r="W231" s="38">
        <v>4.4132997640812519</v>
      </c>
      <c r="X231" s="38">
        <v>1</v>
      </c>
      <c r="Y231" s="38">
        <v>1</v>
      </c>
      <c r="Z231" s="20">
        <f>IF(AND(C231="C2",E231="C2"),1,0)</f>
        <v>0</v>
      </c>
    </row>
    <row r="232" spans="1:26">
      <c r="A232" s="38" t="s">
        <v>219</v>
      </c>
      <c r="B232" s="38">
        <v>702</v>
      </c>
      <c r="C232" t="s">
        <v>993</v>
      </c>
      <c r="D232" s="38">
        <v>801</v>
      </c>
      <c r="E232" t="s">
        <v>993</v>
      </c>
      <c r="F232">
        <f>IF(OR(C232="C2",E232="C2"),1,0)</f>
        <v>0</v>
      </c>
      <c r="G232">
        <f>IF(AND(F232=1,Y232=1),1,0)</f>
        <v>0</v>
      </c>
      <c r="H232" s="20">
        <f>IF(OR(B232=401,D232=401),1,0)</f>
        <v>0</v>
      </c>
      <c r="I232" s="20">
        <f>IF(AND(H232=1,Y232=1),1,0)</f>
        <v>0</v>
      </c>
      <c r="J232">
        <f>IF(OR(B232=403,D232=403),1,0)</f>
        <v>0</v>
      </c>
      <c r="K232">
        <f>IF(AND(J232=1,Y232=1),1,0)</f>
        <v>0</v>
      </c>
      <c r="L232">
        <f>IF(OR(B232=602,D232=602),1,0)</f>
        <v>0</v>
      </c>
      <c r="M232">
        <f>IF(AND(L232=1,Y232=1),1,0)</f>
        <v>0</v>
      </c>
      <c r="N232" s="20">
        <f>IF(OR(B232=406,D232=406),1,0)</f>
        <v>0</v>
      </c>
      <c r="O232" s="20">
        <f>IF(AND(N232=1,Y232=1),1,0)</f>
        <v>0</v>
      </c>
      <c r="P232" s="20">
        <f>IF(OR(B232=1502,D232=1502),1,0)</f>
        <v>0</v>
      </c>
      <c r="Q232" s="20">
        <f>IF(AND(P232=1,Y232=1),1,0)</f>
        <v>0</v>
      </c>
      <c r="R232" s="20">
        <f>IF(OR(B232=1505,D232=1505),1,0)</f>
        <v>0</v>
      </c>
      <c r="S232" s="20">
        <f>IF(AND(R232=1,Y232=1),1,0)</f>
        <v>0</v>
      </c>
      <c r="T232" s="20">
        <f>IF(OR(B232=1602,D232=1602),1,0)</f>
        <v>0</v>
      </c>
      <c r="U232" s="20">
        <f>IF(AND(T232=1,Y232=1),1,0)</f>
        <v>0</v>
      </c>
      <c r="V232" s="38">
        <v>101</v>
      </c>
      <c r="W232" s="38">
        <v>5.632457292184724</v>
      </c>
      <c r="X232" s="38">
        <v>1</v>
      </c>
      <c r="Y232" s="38">
        <v>0</v>
      </c>
      <c r="Z232" s="20">
        <f>IF(AND(C232="C2",E232="C2"),1,0)</f>
        <v>0</v>
      </c>
    </row>
    <row r="233" spans="1:26">
      <c r="A233" s="38" t="s">
        <v>220</v>
      </c>
      <c r="B233" s="38">
        <v>702</v>
      </c>
      <c r="C233" t="s">
        <v>993</v>
      </c>
      <c r="D233" s="38">
        <v>1202</v>
      </c>
      <c r="E233" t="s">
        <v>993</v>
      </c>
      <c r="F233">
        <f>IF(OR(C233="C2",E233="C2"),1,0)</f>
        <v>0</v>
      </c>
      <c r="G233">
        <f>IF(AND(F233=1,Y233=1),1,0)</f>
        <v>0</v>
      </c>
      <c r="H233" s="20">
        <f>IF(OR(B233=401,D233=401),1,0)</f>
        <v>0</v>
      </c>
      <c r="I233" s="20">
        <f>IF(AND(H233=1,Y233=1),1,0)</f>
        <v>0</v>
      </c>
      <c r="J233">
        <f>IF(OR(B233=403,D233=403),1,0)</f>
        <v>0</v>
      </c>
      <c r="K233">
        <f>IF(AND(J233=1,Y233=1),1,0)</f>
        <v>0</v>
      </c>
      <c r="L233">
        <f>IF(OR(B233=602,D233=602),1,0)</f>
        <v>0</v>
      </c>
      <c r="M233">
        <f>IF(AND(L233=1,Y233=1),1,0)</f>
        <v>0</v>
      </c>
      <c r="N233" s="20">
        <f>IF(OR(B233=406,D233=406),1,0)</f>
        <v>0</v>
      </c>
      <c r="O233" s="20">
        <f>IF(AND(N233=1,Y233=1),1,0)</f>
        <v>0</v>
      </c>
      <c r="P233" s="20">
        <f>IF(OR(B233=1502,D233=1502),1,0)</f>
        <v>0</v>
      </c>
      <c r="Q233" s="20">
        <f>IF(AND(P233=1,Y233=1),1,0)</f>
        <v>0</v>
      </c>
      <c r="R233" s="20">
        <f>IF(OR(B233=1505,D233=1505),1,0)</f>
        <v>0</v>
      </c>
      <c r="S233" s="20">
        <f>IF(AND(R233=1,Y233=1),1,0)</f>
        <v>0</v>
      </c>
      <c r="T233" s="20">
        <f>IF(OR(B233=1602,D233=1602),1,0)</f>
        <v>0</v>
      </c>
      <c r="U233" s="20">
        <f>IF(AND(T233=1,Y233=1),1,0)</f>
        <v>0</v>
      </c>
      <c r="V233" s="38">
        <v>287</v>
      </c>
      <c r="W233" s="38">
        <v>3.0681858617461617</v>
      </c>
      <c r="X233" s="38">
        <v>1</v>
      </c>
      <c r="Y233" s="38">
        <v>0</v>
      </c>
      <c r="Z233" s="20">
        <f>IF(AND(C233="C2",E233="C2"),1,0)</f>
        <v>0</v>
      </c>
    </row>
    <row r="234" spans="1:26">
      <c r="A234" s="38" t="s">
        <v>221</v>
      </c>
      <c r="B234" s="38">
        <v>102</v>
      </c>
      <c r="C234" t="s">
        <v>993</v>
      </c>
      <c r="D234" s="38">
        <v>702</v>
      </c>
      <c r="E234" t="s">
        <v>993</v>
      </c>
      <c r="F234">
        <f>IF(OR(C234="C2",E234="C2"),1,0)</f>
        <v>0</v>
      </c>
      <c r="G234">
        <f>IF(AND(F234=1,Y234=1),1,0)</f>
        <v>0</v>
      </c>
      <c r="H234" s="20">
        <f>IF(OR(B234=401,D234=401),1,0)</f>
        <v>0</v>
      </c>
      <c r="I234" s="20">
        <f>IF(AND(H234=1,Y234=1),1,0)</f>
        <v>0</v>
      </c>
      <c r="J234">
        <f>IF(OR(B234=403,D234=403),1,0)</f>
        <v>0</v>
      </c>
      <c r="K234">
        <f>IF(AND(J234=1,Y234=1),1,0)</f>
        <v>0</v>
      </c>
      <c r="L234">
        <f>IF(OR(B234=602,D234=602),1,0)</f>
        <v>0</v>
      </c>
      <c r="M234">
        <f>IF(AND(L234=1,Y234=1),1,0)</f>
        <v>0</v>
      </c>
      <c r="N234" s="20">
        <f>IF(OR(B234=406,D234=406),1,0)</f>
        <v>0</v>
      </c>
      <c r="O234" s="20">
        <f>IF(AND(N234=1,Y234=1),1,0)</f>
        <v>0</v>
      </c>
      <c r="P234" s="20">
        <f>IF(OR(B234=1502,D234=1502),1,0)</f>
        <v>0</v>
      </c>
      <c r="Q234" s="20">
        <f>IF(AND(P234=1,Y234=1),1,0)</f>
        <v>0</v>
      </c>
      <c r="R234" s="20">
        <f>IF(OR(B234=1505,D234=1505),1,0)</f>
        <v>0</v>
      </c>
      <c r="S234" s="20">
        <f>IF(AND(R234=1,Y234=1),1,0)</f>
        <v>0</v>
      </c>
      <c r="T234" s="20">
        <f>IF(OR(B234=1602,D234=1602),1,0)</f>
        <v>0</v>
      </c>
      <c r="U234" s="20">
        <f>IF(AND(T234=1,Y234=1),1,0)</f>
        <v>0</v>
      </c>
      <c r="V234" s="38">
        <v>396</v>
      </c>
      <c r="W234" s="38">
        <v>3.5820633629117089</v>
      </c>
      <c r="X234" s="38">
        <v>1</v>
      </c>
      <c r="Y234" s="38">
        <v>0</v>
      </c>
      <c r="Z234" s="20">
        <f>IF(AND(C234="C2",E234="C2"),1,0)</f>
        <v>0</v>
      </c>
    </row>
    <row r="235" spans="1:26">
      <c r="A235" s="38" t="s">
        <v>222</v>
      </c>
      <c r="B235" s="38">
        <v>702</v>
      </c>
      <c r="C235" t="s">
        <v>993</v>
      </c>
      <c r="D235" s="38">
        <v>1202</v>
      </c>
      <c r="E235" t="s">
        <v>993</v>
      </c>
      <c r="F235">
        <f>IF(OR(C235="C2",E235="C2"),1,0)</f>
        <v>0</v>
      </c>
      <c r="G235">
        <f>IF(AND(F235=1,Y235=1),1,0)</f>
        <v>0</v>
      </c>
      <c r="H235" s="20">
        <f>IF(OR(B235=401,D235=401),1,0)</f>
        <v>0</v>
      </c>
      <c r="I235" s="20">
        <f>IF(AND(H235=1,Y235=1),1,0)</f>
        <v>0</v>
      </c>
      <c r="J235">
        <f>IF(OR(B235=403,D235=403),1,0)</f>
        <v>0</v>
      </c>
      <c r="K235">
        <f>IF(AND(J235=1,Y235=1),1,0)</f>
        <v>0</v>
      </c>
      <c r="L235">
        <f>IF(OR(B235=602,D235=602),1,0)</f>
        <v>0</v>
      </c>
      <c r="M235">
        <f>IF(AND(L235=1,Y235=1),1,0)</f>
        <v>0</v>
      </c>
      <c r="N235" s="20">
        <f>IF(OR(B235=406,D235=406),1,0)</f>
        <v>0</v>
      </c>
      <c r="O235" s="20">
        <f>IF(AND(N235=1,Y235=1),1,0)</f>
        <v>0</v>
      </c>
      <c r="P235" s="20">
        <f>IF(OR(B235=1502,D235=1502),1,0)</f>
        <v>0</v>
      </c>
      <c r="Q235" s="20">
        <f>IF(AND(P235=1,Y235=1),1,0)</f>
        <v>0</v>
      </c>
      <c r="R235" s="20">
        <f>IF(OR(B235=1505,D235=1505),1,0)</f>
        <v>0</v>
      </c>
      <c r="S235" s="20">
        <f>IF(AND(R235=1,Y235=1),1,0)</f>
        <v>0</v>
      </c>
      <c r="T235" s="20">
        <f>IF(OR(B235=1602,D235=1602),1,0)</f>
        <v>0</v>
      </c>
      <c r="U235" s="20">
        <f>IF(AND(T235=1,Y235=1),1,0)</f>
        <v>0</v>
      </c>
      <c r="V235" s="38">
        <v>304</v>
      </c>
      <c r="W235" s="38">
        <v>4.7007037171450197</v>
      </c>
      <c r="X235" s="38">
        <v>1</v>
      </c>
      <c r="Y235" s="38">
        <v>0</v>
      </c>
      <c r="Z235" s="20">
        <f>IF(AND(C235="C2",E235="C2"),1,0)</f>
        <v>0</v>
      </c>
    </row>
    <row r="236" spans="1:26">
      <c r="A236" s="38" t="s">
        <v>223</v>
      </c>
      <c r="B236" s="38">
        <v>302</v>
      </c>
      <c r="C236" t="s">
        <v>993</v>
      </c>
      <c r="D236" s="38">
        <v>702</v>
      </c>
      <c r="E236" t="s">
        <v>993</v>
      </c>
      <c r="F236">
        <f>IF(OR(C236="C2",E236="C2"),1,0)</f>
        <v>0</v>
      </c>
      <c r="G236">
        <f>IF(AND(F236=1,Y236=1),1,0)</f>
        <v>0</v>
      </c>
      <c r="H236" s="20">
        <f>IF(OR(B236=401,D236=401),1,0)</f>
        <v>0</v>
      </c>
      <c r="I236" s="20">
        <f>IF(AND(H236=1,Y236=1),1,0)</f>
        <v>0</v>
      </c>
      <c r="J236">
        <f>IF(OR(B236=403,D236=403),1,0)</f>
        <v>0</v>
      </c>
      <c r="K236">
        <f>IF(AND(J236=1,Y236=1),1,0)</f>
        <v>0</v>
      </c>
      <c r="L236">
        <f>IF(OR(B236=602,D236=602),1,0)</f>
        <v>0</v>
      </c>
      <c r="M236">
        <f>IF(AND(L236=1,Y236=1),1,0)</f>
        <v>0</v>
      </c>
      <c r="N236" s="20">
        <f>IF(OR(B236=406,D236=406),1,0)</f>
        <v>0</v>
      </c>
      <c r="O236" s="20">
        <f>IF(AND(N236=1,Y236=1),1,0)</f>
        <v>0</v>
      </c>
      <c r="P236" s="20">
        <f>IF(OR(B236=1502,D236=1502),1,0)</f>
        <v>0</v>
      </c>
      <c r="Q236" s="20">
        <f>IF(AND(P236=1,Y236=1),1,0)</f>
        <v>0</v>
      </c>
      <c r="R236" s="20">
        <f>IF(OR(B236=1505,D236=1505),1,0)</f>
        <v>0</v>
      </c>
      <c r="S236" s="20">
        <f>IF(AND(R236=1,Y236=1),1,0)</f>
        <v>0</v>
      </c>
      <c r="T236" s="20">
        <f>IF(OR(B236=1602,D236=1602),1,0)</f>
        <v>0</v>
      </c>
      <c r="U236" s="20">
        <f>IF(AND(T236=1,Y236=1),1,0)</f>
        <v>0</v>
      </c>
      <c r="V236" s="38">
        <v>293</v>
      </c>
      <c r="W236" s="38">
        <v>3.6117233080073419</v>
      </c>
      <c r="X236" s="38">
        <v>1</v>
      </c>
      <c r="Y236" s="38">
        <v>0</v>
      </c>
      <c r="Z236" s="20">
        <f>IF(AND(C236="C2",E236="C2"),1,0)</f>
        <v>0</v>
      </c>
    </row>
    <row r="237" spans="1:26">
      <c r="A237" s="38" t="s">
        <v>224</v>
      </c>
      <c r="B237" s="38">
        <v>102</v>
      </c>
      <c r="C237" t="s">
        <v>993</v>
      </c>
      <c r="D237" s="38">
        <v>801</v>
      </c>
      <c r="E237" t="s">
        <v>993</v>
      </c>
      <c r="F237">
        <f>IF(OR(C237="C2",E237="C2"),1,0)</f>
        <v>0</v>
      </c>
      <c r="G237">
        <f>IF(AND(F237=1,Y237=1),1,0)</f>
        <v>0</v>
      </c>
      <c r="H237" s="20">
        <f>IF(OR(B237=401,D237=401),1,0)</f>
        <v>0</v>
      </c>
      <c r="I237" s="20">
        <f>IF(AND(H237=1,Y237=1),1,0)</f>
        <v>0</v>
      </c>
      <c r="J237">
        <f>IF(OR(B237=403,D237=403),1,0)</f>
        <v>0</v>
      </c>
      <c r="K237">
        <f>IF(AND(J237=1,Y237=1),1,0)</f>
        <v>0</v>
      </c>
      <c r="L237">
        <f>IF(OR(B237=602,D237=602),1,0)</f>
        <v>0</v>
      </c>
      <c r="M237">
        <f>IF(AND(L237=1,Y237=1),1,0)</f>
        <v>0</v>
      </c>
      <c r="N237" s="20">
        <f>IF(OR(B237=406,D237=406),1,0)</f>
        <v>0</v>
      </c>
      <c r="O237" s="20">
        <f>IF(AND(N237=1,Y237=1),1,0)</f>
        <v>0</v>
      </c>
      <c r="P237" s="20">
        <f>IF(OR(B237=1502,D237=1502),1,0)</f>
        <v>0</v>
      </c>
      <c r="Q237" s="20">
        <f>IF(AND(P237=1,Y237=1),1,0)</f>
        <v>0</v>
      </c>
      <c r="R237" s="20">
        <f>IF(OR(B237=1505,D237=1505),1,0)</f>
        <v>0</v>
      </c>
      <c r="S237" s="20">
        <f>IF(AND(R237=1,Y237=1),1,0)</f>
        <v>0</v>
      </c>
      <c r="T237" s="20">
        <f>IF(OR(B237=1602,D237=1602),1,0)</f>
        <v>0</v>
      </c>
      <c r="U237" s="20">
        <f>IF(AND(T237=1,Y237=1),1,0)</f>
        <v>0</v>
      </c>
      <c r="V237" s="38">
        <v>87</v>
      </c>
      <c r="W237" s="38">
        <v>5.5477747053878224</v>
      </c>
      <c r="X237" s="38">
        <v>1</v>
      </c>
      <c r="Y237" s="38">
        <v>0</v>
      </c>
      <c r="Z237" s="20">
        <f>IF(AND(C237="C2",E237="C2"),1,0)</f>
        <v>0</v>
      </c>
    </row>
    <row r="238" spans="1:26">
      <c r="A238" s="38" t="s">
        <v>225</v>
      </c>
      <c r="B238" s="38">
        <v>302</v>
      </c>
      <c r="C238" t="s">
        <v>993</v>
      </c>
      <c r="D238" s="38">
        <v>801</v>
      </c>
      <c r="E238" t="s">
        <v>993</v>
      </c>
      <c r="F238">
        <f>IF(OR(C238="C2",E238="C2"),1,0)</f>
        <v>0</v>
      </c>
      <c r="G238">
        <f>IF(AND(F238=1,Y238=1),1,0)</f>
        <v>0</v>
      </c>
      <c r="H238" s="20">
        <f>IF(OR(B238=401,D238=401),1,0)</f>
        <v>0</v>
      </c>
      <c r="I238" s="20">
        <f>IF(AND(H238=1,Y238=1),1,0)</f>
        <v>0</v>
      </c>
      <c r="J238">
        <f>IF(OR(B238=403,D238=403),1,0)</f>
        <v>0</v>
      </c>
      <c r="K238">
        <f>IF(AND(J238=1,Y238=1),1,0)</f>
        <v>0</v>
      </c>
      <c r="L238">
        <f>IF(OR(B238=602,D238=602),1,0)</f>
        <v>0</v>
      </c>
      <c r="M238">
        <f>IF(AND(L238=1,Y238=1),1,0)</f>
        <v>0</v>
      </c>
      <c r="N238" s="20">
        <f>IF(OR(B238=406,D238=406),1,0)</f>
        <v>0</v>
      </c>
      <c r="O238" s="20">
        <f>IF(AND(N238=1,Y238=1),1,0)</f>
        <v>0</v>
      </c>
      <c r="P238" s="20">
        <f>IF(OR(B238=1502,D238=1502),1,0)</f>
        <v>0</v>
      </c>
      <c r="Q238" s="20">
        <f>IF(AND(P238=1,Y238=1),1,0)</f>
        <v>0</v>
      </c>
      <c r="R238" s="20">
        <f>IF(OR(B238=1505,D238=1505),1,0)</f>
        <v>0</v>
      </c>
      <c r="S238" s="20">
        <f>IF(AND(R238=1,Y238=1),1,0)</f>
        <v>0</v>
      </c>
      <c r="T238" s="20">
        <f>IF(OR(B238=1602,D238=1602),1,0)</f>
        <v>0</v>
      </c>
      <c r="U238" s="20">
        <f>IF(AND(T238=1,Y238=1),1,0)</f>
        <v>0</v>
      </c>
      <c r="V238" s="38">
        <v>171</v>
      </c>
      <c r="W238" s="38">
        <v>4.7283537820212285</v>
      </c>
      <c r="X238" s="38">
        <v>1</v>
      </c>
      <c r="Y238" s="38">
        <v>1</v>
      </c>
      <c r="Z238" s="20">
        <f>IF(AND(C238="C2",E238="C2"),1,0)</f>
        <v>0</v>
      </c>
    </row>
    <row r="239" spans="1:26">
      <c r="A239" s="38" t="s">
        <v>226</v>
      </c>
      <c r="B239" s="38">
        <v>304</v>
      </c>
      <c r="C239" t="s">
        <v>993</v>
      </c>
      <c r="D239" s="38">
        <v>801</v>
      </c>
      <c r="E239" t="s">
        <v>993</v>
      </c>
      <c r="F239">
        <f>IF(OR(C239="C2",E239="C2"),1,0)</f>
        <v>0</v>
      </c>
      <c r="G239">
        <f>IF(AND(F239=1,Y239=1),1,0)</f>
        <v>0</v>
      </c>
      <c r="H239" s="20">
        <f>IF(OR(B239=401,D239=401),1,0)</f>
        <v>0</v>
      </c>
      <c r="I239" s="20">
        <f>IF(AND(H239=1,Y239=1),1,0)</f>
        <v>0</v>
      </c>
      <c r="J239">
        <f>IF(OR(B239=403,D239=403),1,0)</f>
        <v>0</v>
      </c>
      <c r="K239">
        <f>IF(AND(J239=1,Y239=1),1,0)</f>
        <v>0</v>
      </c>
      <c r="L239">
        <f>IF(OR(B239=602,D239=602),1,0)</f>
        <v>0</v>
      </c>
      <c r="M239">
        <f>IF(AND(L239=1,Y239=1),1,0)</f>
        <v>0</v>
      </c>
      <c r="N239" s="20">
        <f>IF(OR(B239=406,D239=406),1,0)</f>
        <v>0</v>
      </c>
      <c r="O239" s="20">
        <f>IF(AND(N239=1,Y239=1),1,0)</f>
        <v>0</v>
      </c>
      <c r="P239" s="20">
        <f>IF(OR(B239=1502,D239=1502),1,0)</f>
        <v>0</v>
      </c>
      <c r="Q239" s="20">
        <f>IF(AND(P239=1,Y239=1),1,0)</f>
        <v>0</v>
      </c>
      <c r="R239" s="20">
        <f>IF(OR(B239=1505,D239=1505),1,0)</f>
        <v>0</v>
      </c>
      <c r="S239" s="20">
        <f>IF(AND(R239=1,Y239=1),1,0)</f>
        <v>0</v>
      </c>
      <c r="T239" s="20">
        <f>IF(OR(B239=1602,D239=1602),1,0)</f>
        <v>0</v>
      </c>
      <c r="U239" s="20">
        <f>IF(AND(T239=1,Y239=1),1,0)</f>
        <v>0</v>
      </c>
      <c r="V239" s="38">
        <v>338</v>
      </c>
      <c r="W239" s="38">
        <v>2.8494194137968996</v>
      </c>
      <c r="X239" s="38">
        <v>1</v>
      </c>
      <c r="Y239" s="38">
        <v>0</v>
      </c>
      <c r="Z239" s="20">
        <f>IF(AND(C239="C2",E239="C2"),1,0)</f>
        <v>0</v>
      </c>
    </row>
    <row r="240" spans="1:26">
      <c r="A240" s="38" t="s">
        <v>227</v>
      </c>
      <c r="B240" s="38">
        <v>102</v>
      </c>
      <c r="C240" t="s">
        <v>993</v>
      </c>
      <c r="D240" s="38">
        <v>801</v>
      </c>
      <c r="E240" t="s">
        <v>993</v>
      </c>
      <c r="F240">
        <f>IF(OR(C240="C2",E240="C2"),1,0)</f>
        <v>0</v>
      </c>
      <c r="G240">
        <f>IF(AND(F240=1,Y240=1),1,0)</f>
        <v>0</v>
      </c>
      <c r="H240" s="20">
        <f>IF(OR(B240=401,D240=401),1,0)</f>
        <v>0</v>
      </c>
      <c r="I240" s="20">
        <f>IF(AND(H240=1,Y240=1),1,0)</f>
        <v>0</v>
      </c>
      <c r="J240">
        <f>IF(OR(B240=403,D240=403),1,0)</f>
        <v>0</v>
      </c>
      <c r="K240">
        <f>IF(AND(J240=1,Y240=1),1,0)</f>
        <v>0</v>
      </c>
      <c r="L240">
        <f>IF(OR(B240=602,D240=602),1,0)</f>
        <v>0</v>
      </c>
      <c r="M240">
        <f>IF(AND(L240=1,Y240=1),1,0)</f>
        <v>0</v>
      </c>
      <c r="N240" s="20">
        <f>IF(OR(B240=406,D240=406),1,0)</f>
        <v>0</v>
      </c>
      <c r="O240" s="20">
        <f>IF(AND(N240=1,Y240=1),1,0)</f>
        <v>0</v>
      </c>
      <c r="P240" s="20">
        <f>IF(OR(B240=1502,D240=1502),1,0)</f>
        <v>0</v>
      </c>
      <c r="Q240" s="20">
        <f>IF(AND(P240=1,Y240=1),1,0)</f>
        <v>0</v>
      </c>
      <c r="R240" s="20">
        <f>IF(OR(B240=1505,D240=1505),1,0)</f>
        <v>0</v>
      </c>
      <c r="S240" s="20">
        <f>IF(AND(R240=1,Y240=1),1,0)</f>
        <v>0</v>
      </c>
      <c r="T240" s="20">
        <f>IF(OR(B240=1602,D240=1602),1,0)</f>
        <v>0</v>
      </c>
      <c r="U240" s="20">
        <f>IF(AND(T240=1,Y240=1),1,0)</f>
        <v>0</v>
      </c>
      <c r="V240" s="38">
        <v>117</v>
      </c>
      <c r="W240" s="38">
        <v>4.3765769570565123</v>
      </c>
      <c r="X240" s="38">
        <v>1</v>
      </c>
      <c r="Y240" s="38">
        <v>0</v>
      </c>
      <c r="Z240" s="20">
        <f>IF(AND(C240="C2",E240="C2"),1,0)</f>
        <v>0</v>
      </c>
    </row>
    <row r="241" spans="1:26">
      <c r="A241" s="38" t="s">
        <v>228</v>
      </c>
      <c r="B241" s="38">
        <v>302</v>
      </c>
      <c r="C241" t="s">
        <v>993</v>
      </c>
      <c r="D241" s="38">
        <v>702</v>
      </c>
      <c r="E241" t="s">
        <v>993</v>
      </c>
      <c r="F241">
        <f>IF(OR(C241="C2",E241="C2"),1,0)</f>
        <v>0</v>
      </c>
      <c r="G241">
        <f>IF(AND(F241=1,Y241=1),1,0)</f>
        <v>0</v>
      </c>
      <c r="H241" s="20">
        <f>IF(OR(B241=401,D241=401),1,0)</f>
        <v>0</v>
      </c>
      <c r="I241" s="20">
        <f>IF(AND(H241=1,Y241=1),1,0)</f>
        <v>0</v>
      </c>
      <c r="J241">
        <f>IF(OR(B241=403,D241=403),1,0)</f>
        <v>0</v>
      </c>
      <c r="K241">
        <f>IF(AND(J241=1,Y241=1),1,0)</f>
        <v>0</v>
      </c>
      <c r="L241">
        <f>IF(OR(B241=602,D241=602),1,0)</f>
        <v>0</v>
      </c>
      <c r="M241">
        <f>IF(AND(L241=1,Y241=1),1,0)</f>
        <v>0</v>
      </c>
      <c r="N241" s="20">
        <f>IF(OR(B241=406,D241=406),1,0)</f>
        <v>0</v>
      </c>
      <c r="O241" s="20">
        <f>IF(AND(N241=1,Y241=1),1,0)</f>
        <v>0</v>
      </c>
      <c r="P241" s="20">
        <f>IF(OR(B241=1502,D241=1502),1,0)</f>
        <v>0</v>
      </c>
      <c r="Q241" s="20">
        <f>IF(AND(P241=1,Y241=1),1,0)</f>
        <v>0</v>
      </c>
      <c r="R241" s="20">
        <f>IF(OR(B241=1505,D241=1505),1,0)</f>
        <v>0</v>
      </c>
      <c r="S241" s="20">
        <f>IF(AND(R241=1,Y241=1),1,0)</f>
        <v>0</v>
      </c>
      <c r="T241" s="20">
        <f>IF(OR(B241=1602,D241=1602),1,0)</f>
        <v>0</v>
      </c>
      <c r="U241" s="20">
        <f>IF(AND(T241=1,Y241=1),1,0)</f>
        <v>0</v>
      </c>
      <c r="V241" s="38">
        <v>256</v>
      </c>
      <c r="W241" s="38">
        <v>5.3729120029701063</v>
      </c>
      <c r="X241" s="38">
        <v>1</v>
      </c>
      <c r="Y241" s="38">
        <v>0</v>
      </c>
      <c r="Z241" s="20">
        <f>IF(AND(C241="C2",E241="C2"),1,0)</f>
        <v>0</v>
      </c>
    </row>
    <row r="242" spans="1:26">
      <c r="A242" s="38" t="s">
        <v>229</v>
      </c>
      <c r="B242" s="38">
        <v>1202</v>
      </c>
      <c r="C242" t="s">
        <v>993</v>
      </c>
      <c r="D242" s="38">
        <v>1203</v>
      </c>
      <c r="E242" t="s">
        <v>993</v>
      </c>
      <c r="F242">
        <f>IF(OR(C242="C2",E242="C2"),1,0)</f>
        <v>0</v>
      </c>
      <c r="G242">
        <f>IF(AND(F242=1,Y242=1),1,0)</f>
        <v>0</v>
      </c>
      <c r="H242" s="20">
        <f>IF(OR(B242=401,D242=401),1,0)</f>
        <v>0</v>
      </c>
      <c r="I242" s="20">
        <f>IF(AND(H242=1,Y242=1),1,0)</f>
        <v>0</v>
      </c>
      <c r="J242">
        <f>IF(OR(B242=403,D242=403),1,0)</f>
        <v>0</v>
      </c>
      <c r="K242">
        <f>IF(AND(J242=1,Y242=1),1,0)</f>
        <v>0</v>
      </c>
      <c r="L242">
        <f>IF(OR(B242=602,D242=602),1,0)</f>
        <v>0</v>
      </c>
      <c r="M242">
        <f>IF(AND(L242=1,Y242=1),1,0)</f>
        <v>0</v>
      </c>
      <c r="N242" s="20">
        <f>IF(OR(B242=406,D242=406),1,0)</f>
        <v>0</v>
      </c>
      <c r="O242" s="20">
        <f>IF(AND(N242=1,Y242=1),1,0)</f>
        <v>0</v>
      </c>
      <c r="P242" s="20">
        <f>IF(OR(B242=1502,D242=1502),1,0)</f>
        <v>0</v>
      </c>
      <c r="Q242" s="20">
        <f>IF(AND(P242=1,Y242=1),1,0)</f>
        <v>0</v>
      </c>
      <c r="R242" s="20">
        <f>IF(OR(B242=1505,D242=1505),1,0)</f>
        <v>0</v>
      </c>
      <c r="S242" s="20">
        <f>IF(AND(R242=1,Y242=1),1,0)</f>
        <v>0</v>
      </c>
      <c r="T242" s="20">
        <f>IF(OR(B242=1602,D242=1602),1,0)</f>
        <v>0</v>
      </c>
      <c r="U242" s="20">
        <f>IF(AND(T242=1,Y242=1),1,0)</f>
        <v>0</v>
      </c>
      <c r="V242" s="38">
        <v>440</v>
      </c>
      <c r="W242" s="38">
        <v>3.7371926427047373</v>
      </c>
      <c r="X242" s="38">
        <v>1</v>
      </c>
      <c r="Y242" s="38">
        <v>0</v>
      </c>
      <c r="Z242" s="20">
        <f>IF(AND(C242="C2",E242="C2"),1,0)</f>
        <v>0</v>
      </c>
    </row>
    <row r="243" spans="1:26">
      <c r="A243" s="38" t="s">
        <v>230</v>
      </c>
      <c r="B243" s="38">
        <v>403</v>
      </c>
      <c r="C243" t="s">
        <v>994</v>
      </c>
      <c r="D243" s="38">
        <v>702</v>
      </c>
      <c r="E243" t="s">
        <v>993</v>
      </c>
      <c r="F243">
        <f>IF(OR(C243="C2",E243="C2"),1,0)</f>
        <v>1</v>
      </c>
      <c r="G243">
        <f>IF(AND(F243=1,Y243=1),1,0)</f>
        <v>0</v>
      </c>
      <c r="H243" s="20">
        <f>IF(OR(B243=401,D243=401),1,0)</f>
        <v>0</v>
      </c>
      <c r="I243" s="20">
        <f>IF(AND(H243=1,Y243=1),1,0)</f>
        <v>0</v>
      </c>
      <c r="J243">
        <f>IF(OR(B243=403,D243=403),1,0)</f>
        <v>1</v>
      </c>
      <c r="K243">
        <f>IF(AND(J243=1,Y243=1),1,0)</f>
        <v>0</v>
      </c>
      <c r="L243">
        <f>IF(OR(B243=602,D243=602),1,0)</f>
        <v>0</v>
      </c>
      <c r="M243">
        <f>IF(AND(L243=1,Y243=1),1,0)</f>
        <v>0</v>
      </c>
      <c r="N243" s="20">
        <f>IF(OR(B243=406,D243=406),1,0)</f>
        <v>0</v>
      </c>
      <c r="O243" s="20">
        <f>IF(AND(N243=1,Y243=1),1,0)</f>
        <v>0</v>
      </c>
      <c r="P243" s="20">
        <f>IF(OR(B243=1502,D243=1502),1,0)</f>
        <v>0</v>
      </c>
      <c r="Q243" s="20">
        <f>IF(AND(P243=1,Y243=1),1,0)</f>
        <v>0</v>
      </c>
      <c r="R243" s="20">
        <f>IF(OR(B243=1505,D243=1505),1,0)</f>
        <v>0</v>
      </c>
      <c r="S243" s="20">
        <f>IF(AND(R243=1,Y243=1),1,0)</f>
        <v>0</v>
      </c>
      <c r="T243" s="20">
        <f>IF(OR(B243=1602,D243=1602),1,0)</f>
        <v>0</v>
      </c>
      <c r="U243" s="20">
        <f>IF(AND(T243=1,Y243=1),1,0)</f>
        <v>0</v>
      </c>
      <c r="V243" s="38">
        <v>21</v>
      </c>
      <c r="W243" s="38">
        <v>5.0293837776852097</v>
      </c>
      <c r="X243" s="38">
        <v>1</v>
      </c>
      <c r="Y243" s="38">
        <v>0</v>
      </c>
      <c r="Z243" s="20">
        <f>IF(AND(C243="C2",E243="C2"),1,0)</f>
        <v>0</v>
      </c>
    </row>
    <row r="244" spans="1:26">
      <c r="A244" s="38" t="s">
        <v>231</v>
      </c>
      <c r="B244" s="38">
        <v>303</v>
      </c>
      <c r="C244" t="s">
        <v>993</v>
      </c>
      <c r="D244" s="38">
        <v>702</v>
      </c>
      <c r="E244" t="s">
        <v>993</v>
      </c>
      <c r="F244">
        <f>IF(OR(C244="C2",E244="C2"),1,0)</f>
        <v>0</v>
      </c>
      <c r="G244">
        <f>IF(AND(F244=1,Y244=1),1,0)</f>
        <v>0</v>
      </c>
      <c r="H244" s="20">
        <f>IF(OR(B244=401,D244=401),1,0)</f>
        <v>0</v>
      </c>
      <c r="I244" s="20">
        <f>IF(AND(H244=1,Y244=1),1,0)</f>
        <v>0</v>
      </c>
      <c r="J244">
        <f>IF(OR(B244=403,D244=403),1,0)</f>
        <v>0</v>
      </c>
      <c r="K244">
        <f>IF(AND(J244=1,Y244=1),1,0)</f>
        <v>0</v>
      </c>
      <c r="L244">
        <f>IF(OR(B244=602,D244=602),1,0)</f>
        <v>0</v>
      </c>
      <c r="M244">
        <f>IF(AND(L244=1,Y244=1),1,0)</f>
        <v>0</v>
      </c>
      <c r="N244" s="20">
        <f>IF(OR(B244=406,D244=406),1,0)</f>
        <v>0</v>
      </c>
      <c r="O244" s="20">
        <f>IF(AND(N244=1,Y244=1),1,0)</f>
        <v>0</v>
      </c>
      <c r="P244" s="20">
        <f>IF(OR(B244=1502,D244=1502),1,0)</f>
        <v>0</v>
      </c>
      <c r="Q244" s="20">
        <f>IF(AND(P244=1,Y244=1),1,0)</f>
        <v>0</v>
      </c>
      <c r="R244" s="20">
        <f>IF(OR(B244=1505,D244=1505),1,0)</f>
        <v>0</v>
      </c>
      <c r="S244" s="20">
        <f>IF(AND(R244=1,Y244=1),1,0)</f>
        <v>0</v>
      </c>
      <c r="T244" s="20">
        <f>IF(OR(B244=1602,D244=1602),1,0)</f>
        <v>0</v>
      </c>
      <c r="U244" s="20">
        <f>IF(AND(T244=1,Y244=1),1,0)</f>
        <v>0</v>
      </c>
      <c r="V244" s="38">
        <v>324</v>
      </c>
      <c r="W244" s="38">
        <v>4.3031960574204886</v>
      </c>
      <c r="X244" s="38">
        <v>1</v>
      </c>
      <c r="Y244" s="38">
        <v>1</v>
      </c>
      <c r="Z244" s="20">
        <f>IF(AND(C244="C2",E244="C2"),1,0)</f>
        <v>0</v>
      </c>
    </row>
    <row r="245" spans="1:26">
      <c r="A245" s="38" t="s">
        <v>232</v>
      </c>
      <c r="B245" s="38">
        <v>303</v>
      </c>
      <c r="C245" t="s">
        <v>993</v>
      </c>
      <c r="D245" s="38">
        <v>304</v>
      </c>
      <c r="E245" t="s">
        <v>993</v>
      </c>
      <c r="F245">
        <f>IF(OR(C245="C2",E245="C2"),1,0)</f>
        <v>0</v>
      </c>
      <c r="G245">
        <f>IF(AND(F245=1,Y245=1),1,0)</f>
        <v>0</v>
      </c>
      <c r="H245" s="20">
        <f>IF(OR(B245=401,D245=401),1,0)</f>
        <v>0</v>
      </c>
      <c r="I245" s="20">
        <f>IF(AND(H245=1,Y245=1),1,0)</f>
        <v>0</v>
      </c>
      <c r="J245">
        <f>IF(OR(B245=403,D245=403),1,0)</f>
        <v>0</v>
      </c>
      <c r="K245">
        <f>IF(AND(J245=1,Y245=1),1,0)</f>
        <v>0</v>
      </c>
      <c r="L245">
        <f>IF(OR(B245=602,D245=602),1,0)</f>
        <v>0</v>
      </c>
      <c r="M245">
        <f>IF(AND(L245=1,Y245=1),1,0)</f>
        <v>0</v>
      </c>
      <c r="N245" s="20">
        <f>IF(OR(B245=406,D245=406),1,0)</f>
        <v>0</v>
      </c>
      <c r="O245" s="20">
        <f>IF(AND(N245=1,Y245=1),1,0)</f>
        <v>0</v>
      </c>
      <c r="P245" s="20">
        <f>IF(OR(B245=1502,D245=1502),1,0)</f>
        <v>0</v>
      </c>
      <c r="Q245" s="20">
        <f>IF(AND(P245=1,Y245=1),1,0)</f>
        <v>0</v>
      </c>
      <c r="R245" s="20">
        <f>IF(OR(B245=1505,D245=1505),1,0)</f>
        <v>0</v>
      </c>
      <c r="S245" s="20">
        <f>IF(AND(R245=1,Y245=1),1,0)</f>
        <v>0</v>
      </c>
      <c r="T245" s="20">
        <f>IF(OR(B245=1602,D245=1602),1,0)</f>
        <v>0</v>
      </c>
      <c r="U245" s="20">
        <f>IF(AND(T245=1,Y245=1),1,0)</f>
        <v>0</v>
      </c>
      <c r="V245" s="38">
        <v>470</v>
      </c>
      <c r="W245" s="38">
        <v>2.8481891169913989</v>
      </c>
      <c r="X245" s="38">
        <v>1</v>
      </c>
      <c r="Y245" s="38">
        <v>1</v>
      </c>
      <c r="Z245" s="20">
        <f>IF(AND(C245="C2",E245="C2"),1,0)</f>
        <v>0</v>
      </c>
    </row>
    <row r="246" spans="1:26">
      <c r="A246" s="38" t="s">
        <v>233</v>
      </c>
      <c r="B246" s="38">
        <v>304</v>
      </c>
      <c r="C246" t="s">
        <v>993</v>
      </c>
      <c r="D246" s="38">
        <v>801</v>
      </c>
      <c r="E246" t="s">
        <v>993</v>
      </c>
      <c r="F246">
        <f>IF(OR(C246="C2",E246="C2"),1,0)</f>
        <v>0</v>
      </c>
      <c r="G246">
        <f>IF(AND(F246=1,Y246=1),1,0)</f>
        <v>0</v>
      </c>
      <c r="H246" s="20">
        <f>IF(OR(B246=401,D246=401),1,0)</f>
        <v>0</v>
      </c>
      <c r="I246" s="20">
        <f>IF(AND(H246=1,Y246=1),1,0)</f>
        <v>0</v>
      </c>
      <c r="J246">
        <f>IF(OR(B246=403,D246=403),1,0)</f>
        <v>0</v>
      </c>
      <c r="K246">
        <f>IF(AND(J246=1,Y246=1),1,0)</f>
        <v>0</v>
      </c>
      <c r="L246">
        <f>IF(OR(B246=602,D246=602),1,0)</f>
        <v>0</v>
      </c>
      <c r="M246">
        <f>IF(AND(L246=1,Y246=1),1,0)</f>
        <v>0</v>
      </c>
      <c r="N246" s="20">
        <f>IF(OR(B246=406,D246=406),1,0)</f>
        <v>0</v>
      </c>
      <c r="O246" s="20">
        <f>IF(AND(N246=1,Y246=1),1,0)</f>
        <v>0</v>
      </c>
      <c r="P246" s="20">
        <f>IF(OR(B246=1502,D246=1502),1,0)</f>
        <v>0</v>
      </c>
      <c r="Q246" s="20">
        <f>IF(AND(P246=1,Y246=1),1,0)</f>
        <v>0</v>
      </c>
      <c r="R246" s="20">
        <f>IF(OR(B246=1505,D246=1505),1,0)</f>
        <v>0</v>
      </c>
      <c r="S246" s="20">
        <f>IF(AND(R246=1,Y246=1),1,0)</f>
        <v>0</v>
      </c>
      <c r="T246" s="20">
        <f>IF(OR(B246=1602,D246=1602),1,0)</f>
        <v>0</v>
      </c>
      <c r="U246" s="20">
        <f>IF(AND(T246=1,Y246=1),1,0)</f>
        <v>0</v>
      </c>
      <c r="V246" s="38">
        <v>385</v>
      </c>
      <c r="W246" s="38">
        <v>4.344392273685111</v>
      </c>
      <c r="X246" s="38">
        <v>1</v>
      </c>
      <c r="Y246" s="38">
        <v>0</v>
      </c>
      <c r="Z246" s="20">
        <f>IF(AND(C246="C2",E246="C2"),1,0)</f>
        <v>0</v>
      </c>
    </row>
    <row r="247" spans="1:26">
      <c r="A247" s="38" t="s">
        <v>234</v>
      </c>
      <c r="B247" s="38">
        <v>304</v>
      </c>
      <c r="C247" t="s">
        <v>993</v>
      </c>
      <c r="D247" s="38">
        <v>801</v>
      </c>
      <c r="E247" t="s">
        <v>993</v>
      </c>
      <c r="F247">
        <f>IF(OR(C247="C2",E247="C2"),1,0)</f>
        <v>0</v>
      </c>
      <c r="G247">
        <f>IF(AND(F247=1,Y247=1),1,0)</f>
        <v>0</v>
      </c>
      <c r="H247" s="20">
        <f>IF(OR(B247=401,D247=401),1,0)</f>
        <v>0</v>
      </c>
      <c r="I247" s="20">
        <f>IF(AND(H247=1,Y247=1),1,0)</f>
        <v>0</v>
      </c>
      <c r="J247">
        <f>IF(OR(B247=403,D247=403),1,0)</f>
        <v>0</v>
      </c>
      <c r="K247">
        <f>IF(AND(J247=1,Y247=1),1,0)</f>
        <v>0</v>
      </c>
      <c r="L247">
        <f>IF(OR(B247=602,D247=602),1,0)</f>
        <v>0</v>
      </c>
      <c r="M247">
        <f>IF(AND(L247=1,Y247=1),1,0)</f>
        <v>0</v>
      </c>
      <c r="N247" s="20">
        <f>IF(OR(B247=406,D247=406),1,0)</f>
        <v>0</v>
      </c>
      <c r="O247" s="20">
        <f>IF(AND(N247=1,Y247=1),1,0)</f>
        <v>0</v>
      </c>
      <c r="P247" s="20">
        <f>IF(OR(B247=1502,D247=1502),1,0)</f>
        <v>0</v>
      </c>
      <c r="Q247" s="20">
        <f>IF(AND(P247=1,Y247=1),1,0)</f>
        <v>0</v>
      </c>
      <c r="R247" s="20">
        <f>IF(OR(B247=1505,D247=1505),1,0)</f>
        <v>0</v>
      </c>
      <c r="S247" s="20">
        <f>IF(AND(R247=1,Y247=1),1,0)</f>
        <v>0</v>
      </c>
      <c r="T247" s="20">
        <f>IF(OR(B247=1602,D247=1602),1,0)</f>
        <v>0</v>
      </c>
      <c r="U247" s="20">
        <f>IF(AND(T247=1,Y247=1),1,0)</f>
        <v>0</v>
      </c>
      <c r="V247" s="38">
        <v>39</v>
      </c>
      <c r="W247" s="38">
        <v>5.7007037171450197</v>
      </c>
      <c r="X247" s="38">
        <v>1</v>
      </c>
      <c r="Y247" s="38">
        <v>0</v>
      </c>
      <c r="Z247" s="20">
        <f>IF(AND(C247="C2",E247="C2"),1,0)</f>
        <v>0</v>
      </c>
    </row>
    <row r="248" spans="1:26">
      <c r="A248" s="38" t="s">
        <v>235</v>
      </c>
      <c r="B248" s="38">
        <v>403</v>
      </c>
      <c r="C248" t="s">
        <v>994</v>
      </c>
      <c r="D248" s="38">
        <v>704</v>
      </c>
      <c r="E248" t="s">
        <v>993</v>
      </c>
      <c r="F248">
        <f>IF(OR(C248="C2",E248="C2"),1,0)</f>
        <v>1</v>
      </c>
      <c r="G248">
        <f>IF(AND(F248=1,Y248=1),1,0)</f>
        <v>1</v>
      </c>
      <c r="H248" s="20">
        <f>IF(OR(B248=401,D248=401),1,0)</f>
        <v>0</v>
      </c>
      <c r="I248" s="20">
        <f>IF(AND(H248=1,Y248=1),1,0)</f>
        <v>0</v>
      </c>
      <c r="J248">
        <f>IF(OR(B248=403,D248=403),1,0)</f>
        <v>1</v>
      </c>
      <c r="K248">
        <f>IF(AND(J248=1,Y248=1),1,0)</f>
        <v>1</v>
      </c>
      <c r="L248">
        <f>IF(OR(B248=602,D248=602),1,0)</f>
        <v>0</v>
      </c>
      <c r="M248">
        <f>IF(AND(L248=1,Y248=1),1,0)</f>
        <v>0</v>
      </c>
      <c r="N248" s="20">
        <f>IF(OR(B248=406,D248=406),1,0)</f>
        <v>0</v>
      </c>
      <c r="O248" s="20">
        <f>IF(AND(N248=1,Y248=1),1,0)</f>
        <v>0</v>
      </c>
      <c r="P248" s="20">
        <f>IF(OR(B248=1502,D248=1502),1,0)</f>
        <v>0</v>
      </c>
      <c r="Q248" s="20">
        <f>IF(AND(P248=1,Y248=1),1,0)</f>
        <v>0</v>
      </c>
      <c r="R248" s="20">
        <f>IF(OR(B248=1505,D248=1505),1,0)</f>
        <v>0</v>
      </c>
      <c r="S248" s="20">
        <f>IF(AND(R248=1,Y248=1),1,0)</f>
        <v>0</v>
      </c>
      <c r="T248" s="20">
        <f>IF(OR(B248=1602,D248=1602),1,0)</f>
        <v>0</v>
      </c>
      <c r="U248" s="20">
        <f>IF(AND(T248=1,Y248=1),1,0)</f>
        <v>0</v>
      </c>
      <c r="V248" s="38">
        <v>676</v>
      </c>
      <c r="W248" s="38">
        <v>2.6085260335771943</v>
      </c>
      <c r="X248" s="38">
        <v>1</v>
      </c>
      <c r="Y248" s="38">
        <v>1</v>
      </c>
      <c r="Z248" s="20">
        <f>IF(AND(C248="C2",E248="C2"),1,0)</f>
        <v>0</v>
      </c>
    </row>
    <row r="249" spans="1:26">
      <c r="A249" s="38" t="s">
        <v>236</v>
      </c>
      <c r="B249" s="38">
        <v>1505</v>
      </c>
      <c r="C249" t="s">
        <v>994</v>
      </c>
      <c r="D249" s="38" t="s">
        <v>507</v>
      </c>
      <c r="E249" t="s">
        <v>994</v>
      </c>
      <c r="F249">
        <f>IF(OR(C249="C2",E249="C2"),1,0)</f>
        <v>1</v>
      </c>
      <c r="G249">
        <f>IF(AND(F249=1,Y249=1),1,0)</f>
        <v>0</v>
      </c>
      <c r="H249" s="20">
        <f>IF(OR(B249=401,D249=401),1,0)</f>
        <v>0</v>
      </c>
      <c r="I249" s="20">
        <f>IF(AND(H249=1,Y249=1),1,0)</f>
        <v>0</v>
      </c>
      <c r="J249">
        <f>IF(OR(B249=403,D249=403),1,0)</f>
        <v>0</v>
      </c>
      <c r="K249">
        <f>IF(AND(J249=1,Y249=1),1,0)</f>
        <v>0</v>
      </c>
      <c r="L249">
        <f>IF(OR(B249=602,D249=602),1,0)</f>
        <v>0</v>
      </c>
      <c r="M249">
        <f>IF(AND(L249=1,Y249=1),1,0)</f>
        <v>0</v>
      </c>
      <c r="N249" s="20">
        <f>IF(OR(B249=406,D249=406),1,0)</f>
        <v>0</v>
      </c>
      <c r="O249" s="20">
        <f>IF(AND(N249=1,Y249=1),1,0)</f>
        <v>0</v>
      </c>
      <c r="P249" s="20">
        <f>IF(OR(B249=1502,D249=1502),1,0)</f>
        <v>0</v>
      </c>
      <c r="Q249" s="20">
        <f>IF(AND(P249=1,Y249=1),1,0)</f>
        <v>0</v>
      </c>
      <c r="R249" s="20">
        <f>IF(OR(B249=1505,D249=1505),1,0)</f>
        <v>1</v>
      </c>
      <c r="S249" s="20">
        <f>IF(AND(R249=1,Y249=1),1,0)</f>
        <v>0</v>
      </c>
      <c r="T249" s="20">
        <f>IF(OR(B249=1602,D249=1602),1,0)</f>
        <v>0</v>
      </c>
      <c r="U249" s="20">
        <f>IF(AND(T249=1,Y249=1),1,0)</f>
        <v>0</v>
      </c>
      <c r="V249" s="38">
        <v>194</v>
      </c>
      <c r="W249" s="38">
        <v>5.1003705451175625</v>
      </c>
      <c r="X249" s="38">
        <v>1</v>
      </c>
      <c r="Y249" s="38">
        <v>0</v>
      </c>
      <c r="Z249" s="20">
        <f>IF(AND(C249="C2",E249="C2"),1,0)</f>
        <v>1</v>
      </c>
    </row>
    <row r="250" spans="1:26">
      <c r="A250" s="38" t="s">
        <v>237</v>
      </c>
      <c r="B250" s="38">
        <v>602</v>
      </c>
      <c r="C250" t="s">
        <v>994</v>
      </c>
      <c r="D250" s="38">
        <v>702</v>
      </c>
      <c r="E250" t="s">
        <v>993</v>
      </c>
      <c r="F250">
        <f>IF(OR(C250="C2",E250="C2"),1,0)</f>
        <v>1</v>
      </c>
      <c r="G250">
        <f>IF(AND(F250=1,Y250=1),1,0)</f>
        <v>0</v>
      </c>
      <c r="H250" s="20">
        <f>IF(OR(B250=401,D250=401),1,0)</f>
        <v>0</v>
      </c>
      <c r="I250" s="20">
        <f>IF(AND(H250=1,Y250=1),1,0)</f>
        <v>0</v>
      </c>
      <c r="J250">
        <f>IF(OR(B250=403,D250=403),1,0)</f>
        <v>0</v>
      </c>
      <c r="K250">
        <f>IF(AND(J250=1,Y250=1),1,0)</f>
        <v>0</v>
      </c>
      <c r="L250">
        <f>IF(OR(B250=602,D250=602),1,0)</f>
        <v>1</v>
      </c>
      <c r="M250">
        <f>IF(AND(L250=1,Y250=1),1,0)</f>
        <v>0</v>
      </c>
      <c r="N250" s="20">
        <f>IF(OR(B250=406,D250=406),1,0)</f>
        <v>0</v>
      </c>
      <c r="O250" s="20">
        <f>IF(AND(N250=1,Y250=1),1,0)</f>
        <v>0</v>
      </c>
      <c r="P250" s="20">
        <f>IF(OR(B250=1502,D250=1502),1,0)</f>
        <v>0</v>
      </c>
      <c r="Q250" s="20">
        <f>IF(AND(P250=1,Y250=1),1,0)</f>
        <v>0</v>
      </c>
      <c r="R250" s="20">
        <f>IF(OR(B250=1505,D250=1505),1,0)</f>
        <v>0</v>
      </c>
      <c r="S250" s="20">
        <f>IF(AND(R250=1,Y250=1),1,0)</f>
        <v>0</v>
      </c>
      <c r="T250" s="20">
        <f>IF(OR(B250=1602,D250=1602),1,0)</f>
        <v>0</v>
      </c>
      <c r="U250" s="20">
        <f>IF(AND(T250=1,Y250=1),1,0)</f>
        <v>0</v>
      </c>
      <c r="V250" s="38">
        <v>293</v>
      </c>
      <c r="W250" s="38">
        <v>5.3242824552976931</v>
      </c>
      <c r="X250" s="38">
        <v>1</v>
      </c>
      <c r="Y250" s="38">
        <v>0</v>
      </c>
      <c r="Z250" s="20">
        <f>IF(AND(C250="C2",E250="C2"),1,0)</f>
        <v>0</v>
      </c>
    </row>
    <row r="251" spans="1:26">
      <c r="A251" s="38" t="s">
        <v>238</v>
      </c>
      <c r="B251" s="38">
        <v>702</v>
      </c>
      <c r="C251" t="s">
        <v>993</v>
      </c>
      <c r="D251" s="38" t="s">
        <v>507</v>
      </c>
      <c r="E251" t="s">
        <v>993</v>
      </c>
      <c r="F251">
        <f>IF(OR(C251="C2",E251="C2"),1,0)</f>
        <v>0</v>
      </c>
      <c r="G251">
        <f>IF(AND(F251=1,Y251=1),1,0)</f>
        <v>0</v>
      </c>
      <c r="H251" s="20">
        <f>IF(OR(B251=401,D251=401),1,0)</f>
        <v>0</v>
      </c>
      <c r="I251" s="20">
        <f>IF(AND(H251=1,Y251=1),1,0)</f>
        <v>0</v>
      </c>
      <c r="J251">
        <f>IF(OR(B251=403,D251=403),1,0)</f>
        <v>0</v>
      </c>
      <c r="K251">
        <f>IF(AND(J251=1,Y251=1),1,0)</f>
        <v>0</v>
      </c>
      <c r="L251">
        <f>IF(OR(B251=602,D251=602),1,0)</f>
        <v>0</v>
      </c>
      <c r="M251">
        <f>IF(AND(L251=1,Y251=1),1,0)</f>
        <v>0</v>
      </c>
      <c r="N251" s="20">
        <f>IF(OR(B251=406,D251=406),1,0)</f>
        <v>0</v>
      </c>
      <c r="O251" s="20">
        <f>IF(AND(N251=1,Y251=1),1,0)</f>
        <v>0</v>
      </c>
      <c r="P251" s="20">
        <f>IF(OR(B251=1502,D251=1502),1,0)</f>
        <v>0</v>
      </c>
      <c r="Q251" s="20">
        <f>IF(AND(P251=1,Y251=1),1,0)</f>
        <v>0</v>
      </c>
      <c r="R251" s="20">
        <f>IF(OR(B251=1505,D251=1505),1,0)</f>
        <v>0</v>
      </c>
      <c r="S251" s="20">
        <f>IF(AND(R251=1,Y251=1),1,0)</f>
        <v>0</v>
      </c>
      <c r="T251" s="20">
        <f>IF(OR(B251=1602,D251=1602),1,0)</f>
        <v>0</v>
      </c>
      <c r="U251" s="20">
        <f>IF(AND(T251=1,Y251=1),1,0)</f>
        <v>0</v>
      </c>
      <c r="V251" s="38">
        <v>480</v>
      </c>
      <c r="W251" s="38">
        <v>3.6253124509616739</v>
      </c>
      <c r="X251" s="38">
        <v>1</v>
      </c>
      <c r="Y251" s="38">
        <v>1</v>
      </c>
      <c r="Z251" s="20">
        <f>IF(AND(C251="C2",E251="C2"),1,0)</f>
        <v>0</v>
      </c>
    </row>
    <row r="252" spans="1:26">
      <c r="A252" s="38" t="s">
        <v>253</v>
      </c>
      <c r="B252" s="38">
        <v>102</v>
      </c>
      <c r="C252" t="s">
        <v>993</v>
      </c>
      <c r="D252" s="38">
        <v>401</v>
      </c>
      <c r="E252" t="s">
        <v>994</v>
      </c>
      <c r="F252">
        <f>IF(OR(C252="C2",E252="C2"),1,0)</f>
        <v>1</v>
      </c>
      <c r="G252">
        <f>IF(AND(F252=1,Y252=1),1,0)</f>
        <v>1</v>
      </c>
      <c r="H252" s="20">
        <f>IF(OR(B252=401,D252=401),1,0)</f>
        <v>1</v>
      </c>
      <c r="I252" s="20">
        <f>IF(AND(H252=1,Y252=1),1,0)</f>
        <v>1</v>
      </c>
      <c r="J252">
        <f>IF(OR(B252=403,D252=403),1,0)</f>
        <v>0</v>
      </c>
      <c r="K252">
        <f>IF(AND(J252=1,Y252=1),1,0)</f>
        <v>0</v>
      </c>
      <c r="L252">
        <f>IF(OR(B252=602,D252=602),1,0)</f>
        <v>0</v>
      </c>
      <c r="M252">
        <f>IF(AND(L252=1,Y252=1),1,0)</f>
        <v>0</v>
      </c>
      <c r="N252" s="20">
        <f>IF(OR(B252=406,D252=406),1,0)</f>
        <v>0</v>
      </c>
      <c r="O252" s="20">
        <f>IF(AND(N252=1,Y252=1),1,0)</f>
        <v>0</v>
      </c>
      <c r="P252" s="20">
        <f>IF(OR(B252=1502,D252=1502),1,0)</f>
        <v>0</v>
      </c>
      <c r="Q252" s="20">
        <f>IF(AND(P252=1,Y252=1),1,0)</f>
        <v>0</v>
      </c>
      <c r="R252" s="20">
        <f>IF(OR(B252=1505,D252=1505),1,0)</f>
        <v>0</v>
      </c>
      <c r="S252" s="20">
        <f>IF(AND(R252=1,Y252=1),1,0)</f>
        <v>0</v>
      </c>
      <c r="T252" s="20">
        <f>IF(OR(B252=1602,D252=1602),1,0)</f>
        <v>0</v>
      </c>
      <c r="U252" s="20">
        <f>IF(AND(T252=1,Y252=1),1,0)</f>
        <v>0</v>
      </c>
      <c r="V252" s="38">
        <v>16</v>
      </c>
      <c r="W252" s="38">
        <v>5.3242824552976931</v>
      </c>
      <c r="X252" s="38">
        <v>1</v>
      </c>
      <c r="Y252" s="38">
        <v>1</v>
      </c>
      <c r="Z252" s="20">
        <f>IF(AND(C252="C2",E252="C2"),1,0)</f>
        <v>0</v>
      </c>
    </row>
    <row r="253" spans="1:26">
      <c r="A253" s="38" t="s">
        <v>254</v>
      </c>
      <c r="B253" s="38">
        <v>1203</v>
      </c>
      <c r="C253" t="s">
        <v>993</v>
      </c>
      <c r="D253" s="38">
        <v>1502</v>
      </c>
      <c r="E253" t="s">
        <v>994</v>
      </c>
      <c r="F253">
        <f>IF(OR(C253="C2",E253="C2"),1,0)</f>
        <v>1</v>
      </c>
      <c r="G253">
        <f>IF(AND(F253=1,Y253=1),1,0)</f>
        <v>0</v>
      </c>
      <c r="H253" s="20">
        <f>IF(OR(B253=401,D253=401),1,0)</f>
        <v>0</v>
      </c>
      <c r="I253" s="20">
        <f>IF(AND(H253=1,Y253=1),1,0)</f>
        <v>0</v>
      </c>
      <c r="J253">
        <f>IF(OR(B253=403,D253=403),1,0)</f>
        <v>0</v>
      </c>
      <c r="K253">
        <f>IF(AND(J253=1,Y253=1),1,0)</f>
        <v>0</v>
      </c>
      <c r="L253">
        <f>IF(OR(B253=602,D253=602),1,0)</f>
        <v>0</v>
      </c>
      <c r="M253">
        <f>IF(AND(L253=1,Y253=1),1,0)</f>
        <v>0</v>
      </c>
      <c r="N253" s="20">
        <f>IF(OR(B253=406,D253=406),1,0)</f>
        <v>0</v>
      </c>
      <c r="O253" s="20">
        <f>IF(AND(N253=1,Y253=1),1,0)</f>
        <v>0</v>
      </c>
      <c r="P253" s="20">
        <f>IF(OR(B253=1502,D253=1502),1,0)</f>
        <v>1</v>
      </c>
      <c r="Q253" s="20">
        <f>IF(AND(P253=1,Y253=1),1,0)</f>
        <v>0</v>
      </c>
      <c r="R253" s="20">
        <f>IF(OR(B253=1505,D253=1505),1,0)</f>
        <v>0</v>
      </c>
      <c r="S253" s="20">
        <f>IF(AND(R253=1,Y253=1),1,0)</f>
        <v>0</v>
      </c>
      <c r="T253" s="20">
        <f>IF(OR(B253=1602,D253=1602),1,0)</f>
        <v>0</v>
      </c>
      <c r="U253" s="20">
        <f>IF(AND(T253=1,Y253=1),1,0)</f>
        <v>0</v>
      </c>
      <c r="V253" s="38">
        <v>9</v>
      </c>
      <c r="W253" s="38">
        <v>5.9294189257142929</v>
      </c>
      <c r="X253" s="38">
        <v>1</v>
      </c>
      <c r="Y253" s="38">
        <v>0</v>
      </c>
      <c r="Z253" s="20">
        <f>IF(AND(C253="C2",E253="C2"),1,0)</f>
        <v>0</v>
      </c>
    </row>
    <row r="254" spans="1:26">
      <c r="A254" s="38" t="s">
        <v>255</v>
      </c>
      <c r="B254" s="38">
        <v>102</v>
      </c>
      <c r="C254" t="s">
        <v>993</v>
      </c>
      <c r="D254" s="38">
        <v>1505</v>
      </c>
      <c r="E254" t="s">
        <v>994</v>
      </c>
      <c r="F254">
        <f>IF(OR(C254="C2",E254="C2"),1,0)</f>
        <v>1</v>
      </c>
      <c r="G254">
        <f>IF(AND(F254=1,Y254=1),1,0)</f>
        <v>1</v>
      </c>
      <c r="H254" s="20">
        <f>IF(OR(B254=401,D254=401),1,0)</f>
        <v>0</v>
      </c>
      <c r="I254" s="20">
        <f>IF(AND(H254=1,Y254=1),1,0)</f>
        <v>0</v>
      </c>
      <c r="J254">
        <f>IF(OR(B254=403,D254=403),1,0)</f>
        <v>0</v>
      </c>
      <c r="K254">
        <f>IF(AND(J254=1,Y254=1),1,0)</f>
        <v>0</v>
      </c>
      <c r="L254">
        <f>IF(OR(B254=602,D254=602),1,0)</f>
        <v>0</v>
      </c>
      <c r="M254">
        <f>IF(AND(L254=1,Y254=1),1,0)</f>
        <v>0</v>
      </c>
      <c r="N254" s="20">
        <f>IF(OR(B254=406,D254=406),1,0)</f>
        <v>0</v>
      </c>
      <c r="O254" s="20">
        <f>IF(AND(N254=1,Y254=1),1,0)</f>
        <v>0</v>
      </c>
      <c r="P254" s="20">
        <f>IF(OR(B254=1502,D254=1502),1,0)</f>
        <v>0</v>
      </c>
      <c r="Q254" s="20">
        <f>IF(AND(P254=1,Y254=1),1,0)</f>
        <v>0</v>
      </c>
      <c r="R254" s="20">
        <f>IF(OR(B254=1505,D254=1505),1,0)</f>
        <v>1</v>
      </c>
      <c r="S254" s="20">
        <f>IF(AND(R254=1,Y254=1),1,0)</f>
        <v>1</v>
      </c>
      <c r="T254" s="20">
        <f>IF(OR(B254=1602,D254=1602),1,0)</f>
        <v>0</v>
      </c>
      <c r="U254" s="20">
        <f>IF(AND(T254=1,Y254=1),1,0)</f>
        <v>0</v>
      </c>
      <c r="V254" s="38">
        <v>281</v>
      </c>
      <c r="W254" s="38">
        <v>4.4727564493172123</v>
      </c>
      <c r="X254" s="38">
        <v>1</v>
      </c>
      <c r="Y254" s="38">
        <v>1</v>
      </c>
      <c r="Z254" s="20">
        <f>IF(AND(C254="C2",E254="C2"),1,0)</f>
        <v>0</v>
      </c>
    </row>
    <row r="255" spans="1:26">
      <c r="A255" s="38" t="s">
        <v>256</v>
      </c>
      <c r="B255" s="38">
        <v>702</v>
      </c>
      <c r="C255" t="s">
        <v>993</v>
      </c>
      <c r="D255" s="38">
        <v>1505</v>
      </c>
      <c r="E255" t="s">
        <v>994</v>
      </c>
      <c r="F255">
        <f>IF(OR(C255="C2",E255="C2"),1,0)</f>
        <v>1</v>
      </c>
      <c r="G255">
        <f>IF(AND(F255=1,Y255=1),1,0)</f>
        <v>0</v>
      </c>
      <c r="H255" s="20">
        <f>IF(OR(B255=401,D255=401),1,0)</f>
        <v>0</v>
      </c>
      <c r="I255" s="20">
        <f>IF(AND(H255=1,Y255=1),1,0)</f>
        <v>0</v>
      </c>
      <c r="J255">
        <f>IF(OR(B255=403,D255=403),1,0)</f>
        <v>0</v>
      </c>
      <c r="K255">
        <f>IF(AND(J255=1,Y255=1),1,0)</f>
        <v>0</v>
      </c>
      <c r="L255">
        <f>IF(OR(B255=602,D255=602),1,0)</f>
        <v>0</v>
      </c>
      <c r="M255">
        <f>IF(AND(L255=1,Y255=1),1,0)</f>
        <v>0</v>
      </c>
      <c r="N255" s="20">
        <f>IF(OR(B255=406,D255=406),1,0)</f>
        <v>0</v>
      </c>
      <c r="O255" s="20">
        <f>IF(AND(N255=1,Y255=1),1,0)</f>
        <v>0</v>
      </c>
      <c r="P255" s="20">
        <f>IF(OR(B255=1502,D255=1502),1,0)</f>
        <v>0</v>
      </c>
      <c r="Q255" s="20">
        <f>IF(AND(P255=1,Y255=1),1,0)</f>
        <v>0</v>
      </c>
      <c r="R255" s="20">
        <f>IF(OR(B255=1505,D255=1505),1,0)</f>
        <v>1</v>
      </c>
      <c r="S255" s="20">
        <f>IF(AND(R255=1,Y255=1),1,0)</f>
        <v>0</v>
      </c>
      <c r="T255" s="20">
        <f>IF(OR(B255=1602,D255=1602),1,0)</f>
        <v>0</v>
      </c>
      <c r="U255" s="20">
        <f>IF(AND(T255=1,Y255=1),1,0)</f>
        <v>0</v>
      </c>
      <c r="V255" s="38">
        <v>333</v>
      </c>
      <c r="W255" s="38">
        <v>3.8579352647194289</v>
      </c>
      <c r="X255" s="38">
        <v>1</v>
      </c>
      <c r="Y255" s="38">
        <v>0</v>
      </c>
      <c r="Z255" s="20">
        <f>IF(AND(C255="C2",E255="C2"),1,0)</f>
        <v>0</v>
      </c>
    </row>
    <row r="256" spans="1:26">
      <c r="A256" s="38" t="s">
        <v>257</v>
      </c>
      <c r="B256" s="38">
        <v>702</v>
      </c>
      <c r="C256" t="s">
        <v>993</v>
      </c>
      <c r="D256" s="38">
        <v>1203</v>
      </c>
      <c r="E256" t="s">
        <v>993</v>
      </c>
      <c r="F256">
        <f>IF(OR(C256="C2",E256="C2"),1,0)</f>
        <v>0</v>
      </c>
      <c r="G256">
        <f>IF(AND(F256=1,Y256=1),1,0)</f>
        <v>0</v>
      </c>
      <c r="H256" s="20">
        <f>IF(OR(B256=401,D256=401),1,0)</f>
        <v>0</v>
      </c>
      <c r="I256" s="20">
        <f>IF(AND(H256=1,Y256=1),1,0)</f>
        <v>0</v>
      </c>
      <c r="J256">
        <f>IF(OR(B256=403,D256=403),1,0)</f>
        <v>0</v>
      </c>
      <c r="K256">
        <f>IF(AND(J256=1,Y256=1),1,0)</f>
        <v>0</v>
      </c>
      <c r="L256">
        <f>IF(OR(B256=602,D256=602),1,0)</f>
        <v>0</v>
      </c>
      <c r="M256">
        <f>IF(AND(L256=1,Y256=1),1,0)</f>
        <v>0</v>
      </c>
      <c r="N256" s="20">
        <f>IF(OR(B256=406,D256=406),1,0)</f>
        <v>0</v>
      </c>
      <c r="O256" s="20">
        <f>IF(AND(N256=1,Y256=1),1,0)</f>
        <v>0</v>
      </c>
      <c r="P256" s="20">
        <f>IF(OR(B256=1502,D256=1502),1,0)</f>
        <v>0</v>
      </c>
      <c r="Q256" s="20">
        <f>IF(AND(P256=1,Y256=1),1,0)</f>
        <v>0</v>
      </c>
      <c r="R256" s="20">
        <f>IF(OR(B256=1505,D256=1505),1,0)</f>
        <v>0</v>
      </c>
      <c r="S256" s="20">
        <f>IF(AND(R256=1,Y256=1),1,0)</f>
        <v>0</v>
      </c>
      <c r="T256" s="20">
        <f>IF(OR(B256=1602,D256=1602),1,0)</f>
        <v>0</v>
      </c>
      <c r="U256" s="20">
        <f>IF(AND(T256=1,Y256=1),1,0)</f>
        <v>0</v>
      </c>
      <c r="V256" s="38">
        <v>89</v>
      </c>
      <c r="W256" s="38">
        <v>3.9365137424788932</v>
      </c>
      <c r="X256" s="38">
        <v>1</v>
      </c>
      <c r="Y256" s="38">
        <v>1</v>
      </c>
      <c r="Z256" s="20">
        <f>IF(AND(C256="C2",E256="C2"),1,0)</f>
        <v>0</v>
      </c>
    </row>
    <row r="257" spans="1:26">
      <c r="A257" s="38" t="s">
        <v>258</v>
      </c>
      <c r="B257" s="38">
        <v>302</v>
      </c>
      <c r="C257" t="s">
        <v>993</v>
      </c>
      <c r="D257" s="38">
        <v>403</v>
      </c>
      <c r="E257" t="s">
        <v>994</v>
      </c>
      <c r="F257">
        <f>IF(OR(C257="C2",E257="C2"),1,0)</f>
        <v>1</v>
      </c>
      <c r="G257">
        <f>IF(AND(F257=1,Y257=1),1,0)</f>
        <v>0</v>
      </c>
      <c r="H257" s="20">
        <f>IF(OR(B257=401,D257=401),1,0)</f>
        <v>0</v>
      </c>
      <c r="I257" s="20">
        <f>IF(AND(H257=1,Y257=1),1,0)</f>
        <v>0</v>
      </c>
      <c r="J257">
        <f>IF(OR(B257=403,D257=403),1,0)</f>
        <v>1</v>
      </c>
      <c r="K257">
        <f>IF(AND(J257=1,Y257=1),1,0)</f>
        <v>0</v>
      </c>
      <c r="L257">
        <f>IF(OR(B257=602,D257=602),1,0)</f>
        <v>0</v>
      </c>
      <c r="M257">
        <f>IF(AND(L257=1,Y257=1),1,0)</f>
        <v>0</v>
      </c>
      <c r="N257" s="20">
        <f>IF(OR(B257=406,D257=406),1,0)</f>
        <v>0</v>
      </c>
      <c r="O257" s="20">
        <f>IF(AND(N257=1,Y257=1),1,0)</f>
        <v>0</v>
      </c>
      <c r="P257" s="20">
        <f>IF(OR(B257=1502,D257=1502),1,0)</f>
        <v>0</v>
      </c>
      <c r="Q257" s="20">
        <f>IF(AND(P257=1,Y257=1),1,0)</f>
        <v>0</v>
      </c>
      <c r="R257" s="20">
        <f>IF(OR(B257=1505,D257=1505),1,0)</f>
        <v>0</v>
      </c>
      <c r="S257" s="20">
        <f>IF(AND(R257=1,Y257=1),1,0)</f>
        <v>0</v>
      </c>
      <c r="T257" s="20">
        <f>IF(OR(B257=1602,D257=1602),1,0)</f>
        <v>0</v>
      </c>
      <c r="U257" s="20">
        <f>IF(AND(T257=1,Y257=1),1,0)</f>
        <v>0</v>
      </c>
      <c r="V257" s="38">
        <v>326</v>
      </c>
      <c r="W257" s="38">
        <v>4.4996870826184034</v>
      </c>
      <c r="X257" s="38">
        <v>1</v>
      </c>
      <c r="Y257" s="38">
        <v>0</v>
      </c>
      <c r="Z257" s="20">
        <f>IF(AND(C257="C2",E257="C2"),1,0)</f>
        <v>0</v>
      </c>
    </row>
    <row r="258" spans="1:26">
      <c r="A258" s="38" t="s">
        <v>259</v>
      </c>
      <c r="B258" s="38">
        <v>102</v>
      </c>
      <c r="C258" t="s">
        <v>993</v>
      </c>
      <c r="D258" s="38">
        <v>302</v>
      </c>
      <c r="E258" t="s">
        <v>993</v>
      </c>
      <c r="F258">
        <f>IF(OR(C258="C2",E258="C2"),1,0)</f>
        <v>0</v>
      </c>
      <c r="G258">
        <f>IF(AND(F258=1,Y258=1),1,0)</f>
        <v>0</v>
      </c>
      <c r="H258" s="20">
        <f>IF(OR(B258=401,D258=401),1,0)</f>
        <v>0</v>
      </c>
      <c r="I258" s="20">
        <f>IF(AND(H258=1,Y258=1),1,0)</f>
        <v>0</v>
      </c>
      <c r="J258">
        <f>IF(OR(B258=403,D258=403),1,0)</f>
        <v>0</v>
      </c>
      <c r="K258">
        <f>IF(AND(J258=1,Y258=1),1,0)</f>
        <v>0</v>
      </c>
      <c r="L258">
        <f>IF(OR(B258=602,D258=602),1,0)</f>
        <v>0</v>
      </c>
      <c r="M258">
        <f>IF(AND(L258=1,Y258=1),1,0)</f>
        <v>0</v>
      </c>
      <c r="N258" s="20">
        <f>IF(OR(B258=406,D258=406),1,0)</f>
        <v>0</v>
      </c>
      <c r="O258" s="20">
        <f>IF(AND(N258=1,Y258=1),1,0)</f>
        <v>0</v>
      </c>
      <c r="P258" s="20">
        <f>IF(OR(B258=1502,D258=1502),1,0)</f>
        <v>0</v>
      </c>
      <c r="Q258" s="20">
        <f>IF(AND(P258=1,Y258=1),1,0)</f>
        <v>0</v>
      </c>
      <c r="R258" s="20">
        <f>IF(OR(B258=1505,D258=1505),1,0)</f>
        <v>0</v>
      </c>
      <c r="S258" s="20">
        <f>IF(AND(R258=1,Y258=1),1,0)</f>
        <v>0</v>
      </c>
      <c r="T258" s="20">
        <f>IF(OR(B258=1602,D258=1602),1,0)</f>
        <v>0</v>
      </c>
      <c r="U258" s="20">
        <f>IF(AND(T258=1,Y258=1),1,0)</f>
        <v>0</v>
      </c>
      <c r="V258" s="38">
        <v>618</v>
      </c>
      <c r="W258" s="38">
        <v>4.1583624920952493</v>
      </c>
      <c r="X258" s="38">
        <v>1</v>
      </c>
      <c r="Y258" s="38">
        <v>1</v>
      </c>
      <c r="Z258" s="20">
        <f>IF(AND(C258="C2",E258="C2"),1,0)</f>
        <v>0</v>
      </c>
    </row>
    <row r="259" spans="1:26">
      <c r="A259" s="38" t="s">
        <v>260</v>
      </c>
      <c r="B259" s="38">
        <v>304</v>
      </c>
      <c r="C259" t="s">
        <v>993</v>
      </c>
      <c r="D259" s="38" t="s">
        <v>507</v>
      </c>
      <c r="E259" t="s">
        <v>993</v>
      </c>
      <c r="F259">
        <f>IF(OR(C259="C2",E259="C2"),1,0)</f>
        <v>0</v>
      </c>
      <c r="G259">
        <f>IF(AND(F259=1,Y259=1),1,0)</f>
        <v>0</v>
      </c>
      <c r="H259" s="20">
        <f>IF(OR(B259=401,D259=401),1,0)</f>
        <v>0</v>
      </c>
      <c r="I259" s="20">
        <f>IF(AND(H259=1,Y259=1),1,0)</f>
        <v>0</v>
      </c>
      <c r="J259">
        <f>IF(OR(B259=403,D259=403),1,0)</f>
        <v>0</v>
      </c>
      <c r="K259">
        <f>IF(AND(J259=1,Y259=1),1,0)</f>
        <v>0</v>
      </c>
      <c r="L259">
        <f>IF(OR(B259=602,D259=602),1,0)</f>
        <v>0</v>
      </c>
      <c r="M259">
        <f>IF(AND(L259=1,Y259=1),1,0)</f>
        <v>0</v>
      </c>
      <c r="N259" s="20">
        <f>IF(OR(B259=406,D259=406),1,0)</f>
        <v>0</v>
      </c>
      <c r="O259" s="20">
        <f>IF(AND(N259=1,Y259=1),1,0)</f>
        <v>0</v>
      </c>
      <c r="P259" s="20">
        <f>IF(OR(B259=1502,D259=1502),1,0)</f>
        <v>0</v>
      </c>
      <c r="Q259" s="20">
        <f>IF(AND(P259=1,Y259=1),1,0)</f>
        <v>0</v>
      </c>
      <c r="R259" s="20">
        <f>IF(OR(B259=1505,D259=1505),1,0)</f>
        <v>0</v>
      </c>
      <c r="S259" s="20">
        <f>IF(AND(R259=1,Y259=1),1,0)</f>
        <v>0</v>
      </c>
      <c r="T259" s="20">
        <f>IF(OR(B259=1602,D259=1602),1,0)</f>
        <v>0</v>
      </c>
      <c r="U259" s="20">
        <f>IF(AND(T259=1,Y259=1),1,0)</f>
        <v>0</v>
      </c>
      <c r="V259" s="38">
        <v>335</v>
      </c>
      <c r="W259" s="38">
        <v>4.0934216851622347</v>
      </c>
      <c r="X259" s="38">
        <v>1</v>
      </c>
      <c r="Y259" s="38">
        <v>0</v>
      </c>
      <c r="Z259" s="20">
        <f>IF(AND(C259="C2",E259="C2"),1,0)</f>
        <v>0</v>
      </c>
    </row>
    <row r="260" spans="1:26">
      <c r="A260" s="38" t="s">
        <v>261</v>
      </c>
      <c r="B260" s="38">
        <v>304</v>
      </c>
      <c r="C260" t="s">
        <v>993</v>
      </c>
      <c r="D260" s="38">
        <v>702</v>
      </c>
      <c r="E260" t="s">
        <v>993</v>
      </c>
      <c r="F260">
        <f>IF(OR(C260="C2",E260="C2"),1,0)</f>
        <v>0</v>
      </c>
      <c r="G260">
        <f>IF(AND(F260=1,Y260=1),1,0)</f>
        <v>0</v>
      </c>
      <c r="H260" s="20">
        <f>IF(OR(B260=401,D260=401),1,0)</f>
        <v>0</v>
      </c>
      <c r="I260" s="20">
        <f>IF(AND(H260=1,Y260=1),1,0)</f>
        <v>0</v>
      </c>
      <c r="J260">
        <f>IF(OR(B260=403,D260=403),1,0)</f>
        <v>0</v>
      </c>
      <c r="K260">
        <f>IF(AND(J260=1,Y260=1),1,0)</f>
        <v>0</v>
      </c>
      <c r="L260">
        <f>IF(OR(B260=602,D260=602),1,0)</f>
        <v>0</v>
      </c>
      <c r="M260">
        <f>IF(AND(L260=1,Y260=1),1,0)</f>
        <v>0</v>
      </c>
      <c r="N260" s="20">
        <f>IF(OR(B260=406,D260=406),1,0)</f>
        <v>0</v>
      </c>
      <c r="O260" s="20">
        <f>IF(AND(N260=1,Y260=1),1,0)</f>
        <v>0</v>
      </c>
      <c r="P260" s="20">
        <f>IF(OR(B260=1502,D260=1502),1,0)</f>
        <v>0</v>
      </c>
      <c r="Q260" s="20">
        <f>IF(AND(P260=1,Y260=1),1,0)</f>
        <v>0</v>
      </c>
      <c r="R260" s="20">
        <f>IF(OR(B260=1505,D260=1505),1,0)</f>
        <v>0</v>
      </c>
      <c r="S260" s="20">
        <f>IF(AND(R260=1,Y260=1),1,0)</f>
        <v>0</v>
      </c>
      <c r="T260" s="20">
        <f>IF(OR(B260=1602,D260=1602),1,0)</f>
        <v>0</v>
      </c>
      <c r="U260" s="20">
        <f>IF(AND(T260=1,Y260=1),1,0)</f>
        <v>0</v>
      </c>
      <c r="V260" s="38">
        <v>372</v>
      </c>
      <c r="W260" s="38">
        <v>3.6424645202421213</v>
      </c>
      <c r="X260" s="38">
        <v>1</v>
      </c>
      <c r="Y260" s="38">
        <v>1</v>
      </c>
      <c r="Z260" s="20">
        <f>IF(AND(C260="C2",E260="C2"),1,0)</f>
        <v>0</v>
      </c>
    </row>
    <row r="261" spans="1:26">
      <c r="A261" s="38" t="s">
        <v>262</v>
      </c>
      <c r="B261" s="38">
        <v>602</v>
      </c>
      <c r="C261" t="s">
        <v>994</v>
      </c>
      <c r="D261" s="38">
        <v>801</v>
      </c>
      <c r="E261" t="s">
        <v>993</v>
      </c>
      <c r="F261">
        <f>IF(OR(C261="C2",E261="C2"),1,0)</f>
        <v>1</v>
      </c>
      <c r="G261">
        <f>IF(AND(F261=1,Y261=1),1,0)</f>
        <v>0</v>
      </c>
      <c r="H261" s="20">
        <f>IF(OR(B261=401,D261=401),1,0)</f>
        <v>0</v>
      </c>
      <c r="I261" s="20">
        <f>IF(AND(H261=1,Y261=1),1,0)</f>
        <v>0</v>
      </c>
      <c r="J261">
        <f>IF(OR(B261=403,D261=403),1,0)</f>
        <v>0</v>
      </c>
      <c r="K261">
        <f>IF(AND(J261=1,Y261=1),1,0)</f>
        <v>0</v>
      </c>
      <c r="L261">
        <f>IF(OR(B261=602,D261=602),1,0)</f>
        <v>1</v>
      </c>
      <c r="M261">
        <f>IF(AND(L261=1,Y261=1),1,0)</f>
        <v>0</v>
      </c>
      <c r="N261" s="20">
        <f>IF(OR(B261=406,D261=406),1,0)</f>
        <v>0</v>
      </c>
      <c r="O261" s="20">
        <f>IF(AND(N261=1,Y261=1),1,0)</f>
        <v>0</v>
      </c>
      <c r="P261" s="20">
        <f>IF(OR(B261=1502,D261=1502),1,0)</f>
        <v>0</v>
      </c>
      <c r="Q261" s="20">
        <f>IF(AND(P261=1,Y261=1),1,0)</f>
        <v>0</v>
      </c>
      <c r="R261" s="20">
        <f>IF(OR(B261=1505,D261=1505),1,0)</f>
        <v>0</v>
      </c>
      <c r="S261" s="20">
        <f>IF(AND(R261=1,Y261=1),1,0)</f>
        <v>0</v>
      </c>
      <c r="T261" s="20">
        <f>IF(OR(B261=1602,D261=1602),1,0)</f>
        <v>0</v>
      </c>
      <c r="U261" s="20">
        <f>IF(AND(T261=1,Y261=1),1,0)</f>
        <v>0</v>
      </c>
      <c r="V261" s="38">
        <v>35</v>
      </c>
      <c r="W261" s="38">
        <v>5.20682587603185</v>
      </c>
      <c r="X261" s="38">
        <v>1</v>
      </c>
      <c r="Y261" s="38">
        <v>0</v>
      </c>
      <c r="Z261" s="20">
        <f>IF(AND(C261="C2",E261="C2"),1,0)</f>
        <v>0</v>
      </c>
    </row>
    <row r="262" spans="1:26">
      <c r="A262" s="38" t="s">
        <v>263</v>
      </c>
      <c r="B262" s="38">
        <v>102</v>
      </c>
      <c r="C262" t="s">
        <v>993</v>
      </c>
      <c r="D262" s="38">
        <v>801</v>
      </c>
      <c r="E262" t="s">
        <v>993</v>
      </c>
      <c r="F262">
        <f>IF(OR(C262="C2",E262="C2"),1,0)</f>
        <v>0</v>
      </c>
      <c r="G262">
        <f>IF(AND(F262=1,Y262=1),1,0)</f>
        <v>0</v>
      </c>
      <c r="H262" s="20">
        <f>IF(OR(B262=401,D262=401),1,0)</f>
        <v>0</v>
      </c>
      <c r="I262" s="20">
        <f>IF(AND(H262=1,Y262=1),1,0)</f>
        <v>0</v>
      </c>
      <c r="J262">
        <f>IF(OR(B262=403,D262=403),1,0)</f>
        <v>0</v>
      </c>
      <c r="K262">
        <f>IF(AND(J262=1,Y262=1),1,0)</f>
        <v>0</v>
      </c>
      <c r="L262">
        <f>IF(OR(B262=602,D262=602),1,0)</f>
        <v>0</v>
      </c>
      <c r="M262">
        <f>IF(AND(L262=1,Y262=1),1,0)</f>
        <v>0</v>
      </c>
      <c r="N262" s="20">
        <f>IF(OR(B262=406,D262=406),1,0)</f>
        <v>0</v>
      </c>
      <c r="O262" s="20">
        <f>IF(AND(N262=1,Y262=1),1,0)</f>
        <v>0</v>
      </c>
      <c r="P262" s="20">
        <f>IF(OR(B262=1502,D262=1502),1,0)</f>
        <v>0</v>
      </c>
      <c r="Q262" s="20">
        <f>IF(AND(P262=1,Y262=1),1,0)</f>
        <v>0</v>
      </c>
      <c r="R262" s="20">
        <f>IF(OR(B262=1505,D262=1505),1,0)</f>
        <v>0</v>
      </c>
      <c r="S262" s="20">
        <f>IF(AND(R262=1,Y262=1),1,0)</f>
        <v>0</v>
      </c>
      <c r="T262" s="20">
        <f>IF(OR(B262=1602,D262=1602),1,0)</f>
        <v>0</v>
      </c>
      <c r="U262" s="20">
        <f>IF(AND(T262=1,Y262=1),1,0)</f>
        <v>0</v>
      </c>
      <c r="V262" s="38">
        <v>295</v>
      </c>
      <c r="W262" s="38">
        <v>4.5378190950732744</v>
      </c>
      <c r="X262" s="38">
        <v>1</v>
      </c>
      <c r="Y262" s="38">
        <v>0</v>
      </c>
      <c r="Z262" s="20">
        <f>IF(AND(C262="C2",E262="C2"),1,0)</f>
        <v>0</v>
      </c>
    </row>
    <row r="263" spans="1:26">
      <c r="A263" s="38" t="s">
        <v>264</v>
      </c>
      <c r="B263" s="38">
        <v>302</v>
      </c>
      <c r="C263" t="s">
        <v>993</v>
      </c>
      <c r="D263" s="38">
        <v>702</v>
      </c>
      <c r="E263" t="s">
        <v>993</v>
      </c>
      <c r="F263">
        <f>IF(OR(C263="C2",E263="C2"),1,0)</f>
        <v>0</v>
      </c>
      <c r="G263">
        <f>IF(AND(F263=1,Y263=1),1,0)</f>
        <v>0</v>
      </c>
      <c r="H263" s="20">
        <f>IF(OR(B263=401,D263=401),1,0)</f>
        <v>0</v>
      </c>
      <c r="I263" s="20">
        <f>IF(AND(H263=1,Y263=1),1,0)</f>
        <v>0</v>
      </c>
      <c r="J263">
        <f>IF(OR(B263=403,D263=403),1,0)</f>
        <v>0</v>
      </c>
      <c r="K263">
        <f>IF(AND(J263=1,Y263=1),1,0)</f>
        <v>0</v>
      </c>
      <c r="L263">
        <f>IF(OR(B263=602,D263=602),1,0)</f>
        <v>0</v>
      </c>
      <c r="M263">
        <f>IF(AND(L263=1,Y263=1),1,0)</f>
        <v>0</v>
      </c>
      <c r="N263" s="20">
        <f>IF(OR(B263=406,D263=406),1,0)</f>
        <v>0</v>
      </c>
      <c r="O263" s="20">
        <f>IF(AND(N263=1,Y263=1),1,0)</f>
        <v>0</v>
      </c>
      <c r="P263" s="20">
        <f>IF(OR(B263=1502,D263=1502),1,0)</f>
        <v>0</v>
      </c>
      <c r="Q263" s="20">
        <f>IF(AND(P263=1,Y263=1),1,0)</f>
        <v>0</v>
      </c>
      <c r="R263" s="20">
        <f>IF(OR(B263=1505,D263=1505),1,0)</f>
        <v>0</v>
      </c>
      <c r="S263" s="20">
        <f>IF(AND(R263=1,Y263=1),1,0)</f>
        <v>0</v>
      </c>
      <c r="T263" s="20">
        <f>IF(OR(B263=1602,D263=1602),1,0)</f>
        <v>0</v>
      </c>
      <c r="U263" s="20">
        <f>IF(AND(T263=1,Y263=1),1,0)</f>
        <v>0</v>
      </c>
      <c r="V263" s="38">
        <v>251</v>
      </c>
      <c r="W263" s="38">
        <v>4.139879086401236</v>
      </c>
      <c r="X263" s="38">
        <v>1</v>
      </c>
      <c r="Y263" s="38">
        <v>0</v>
      </c>
      <c r="Z263" s="20">
        <f>IF(AND(C263="C2",E263="C2"),1,0)</f>
        <v>0</v>
      </c>
    </row>
    <row r="264" spans="1:26">
      <c r="A264" s="38" t="s">
        <v>265</v>
      </c>
      <c r="B264" s="38">
        <v>102</v>
      </c>
      <c r="C264" t="s">
        <v>993</v>
      </c>
      <c r="D264" s="38">
        <v>801</v>
      </c>
      <c r="E264" t="s">
        <v>993</v>
      </c>
      <c r="F264">
        <f>IF(OR(C264="C2",E264="C2"),1,0)</f>
        <v>0</v>
      </c>
      <c r="G264">
        <f>IF(AND(F264=1,Y264=1),1,0)</f>
        <v>0</v>
      </c>
      <c r="H264" s="20">
        <f>IF(OR(B264=401,D264=401),1,0)</f>
        <v>0</v>
      </c>
      <c r="I264" s="20">
        <f>IF(AND(H264=1,Y264=1),1,0)</f>
        <v>0</v>
      </c>
      <c r="J264">
        <f>IF(OR(B264=403,D264=403),1,0)</f>
        <v>0</v>
      </c>
      <c r="K264">
        <f>IF(AND(J264=1,Y264=1),1,0)</f>
        <v>0</v>
      </c>
      <c r="L264">
        <f>IF(OR(B264=602,D264=602),1,0)</f>
        <v>0</v>
      </c>
      <c r="M264">
        <f>IF(AND(L264=1,Y264=1),1,0)</f>
        <v>0</v>
      </c>
      <c r="N264" s="20">
        <f>IF(OR(B264=406,D264=406),1,0)</f>
        <v>0</v>
      </c>
      <c r="O264" s="20">
        <f>IF(AND(N264=1,Y264=1),1,0)</f>
        <v>0</v>
      </c>
      <c r="P264" s="20">
        <f>IF(OR(B264=1502,D264=1502),1,0)</f>
        <v>0</v>
      </c>
      <c r="Q264" s="20">
        <f>IF(AND(P264=1,Y264=1),1,0)</f>
        <v>0</v>
      </c>
      <c r="R264" s="20">
        <f>IF(OR(B264=1505,D264=1505),1,0)</f>
        <v>0</v>
      </c>
      <c r="S264" s="20">
        <f>IF(AND(R264=1,Y264=1),1,0)</f>
        <v>0</v>
      </c>
      <c r="T264" s="20">
        <f>IF(OR(B264=1602,D264=1602),1,0)</f>
        <v>0</v>
      </c>
      <c r="U264" s="20">
        <f>IF(AND(T264=1,Y264=1),1,0)</f>
        <v>0</v>
      </c>
      <c r="V264" s="38">
        <v>10</v>
      </c>
      <c r="W264" s="38">
        <v>4.9947569445876283</v>
      </c>
      <c r="X264" s="38">
        <v>1</v>
      </c>
      <c r="Y264" s="38">
        <v>0</v>
      </c>
      <c r="Z264" s="20">
        <f>IF(AND(C264="C2",E264="C2"),1,0)</f>
        <v>0</v>
      </c>
    </row>
    <row r="265" spans="1:26">
      <c r="A265" s="38" t="s">
        <v>266</v>
      </c>
      <c r="B265" s="38">
        <v>304</v>
      </c>
      <c r="C265" t="s">
        <v>993</v>
      </c>
      <c r="D265" s="38">
        <v>801</v>
      </c>
      <c r="E265" t="s">
        <v>993</v>
      </c>
      <c r="F265">
        <f>IF(OR(C265="C2",E265="C2"),1,0)</f>
        <v>0</v>
      </c>
      <c r="G265">
        <f>IF(AND(F265=1,Y265=1),1,0)</f>
        <v>0</v>
      </c>
      <c r="H265" s="20">
        <f>IF(OR(B265=401,D265=401),1,0)</f>
        <v>0</v>
      </c>
      <c r="I265" s="20">
        <f>IF(AND(H265=1,Y265=1),1,0)</f>
        <v>0</v>
      </c>
      <c r="J265">
        <f>IF(OR(B265=403,D265=403),1,0)</f>
        <v>0</v>
      </c>
      <c r="K265">
        <f>IF(AND(J265=1,Y265=1),1,0)</f>
        <v>0</v>
      </c>
      <c r="L265">
        <f>IF(OR(B265=602,D265=602),1,0)</f>
        <v>0</v>
      </c>
      <c r="M265">
        <f>IF(AND(L265=1,Y265=1),1,0)</f>
        <v>0</v>
      </c>
      <c r="N265" s="20">
        <f>IF(OR(B265=406,D265=406),1,0)</f>
        <v>0</v>
      </c>
      <c r="O265" s="20">
        <f>IF(AND(N265=1,Y265=1),1,0)</f>
        <v>0</v>
      </c>
      <c r="P265" s="20">
        <f>IF(OR(B265=1502,D265=1502),1,0)</f>
        <v>0</v>
      </c>
      <c r="Q265" s="20">
        <f>IF(AND(P265=1,Y265=1),1,0)</f>
        <v>0</v>
      </c>
      <c r="R265" s="20">
        <f>IF(OR(B265=1505,D265=1505),1,0)</f>
        <v>0</v>
      </c>
      <c r="S265" s="20">
        <f>IF(AND(R265=1,Y265=1),1,0)</f>
        <v>0</v>
      </c>
      <c r="T265" s="20">
        <f>IF(OR(B265=1602,D265=1602),1,0)</f>
        <v>0</v>
      </c>
      <c r="U265" s="20">
        <f>IF(AND(T265=1,Y265=1),1,0)</f>
        <v>0</v>
      </c>
      <c r="V265" s="38">
        <v>430</v>
      </c>
      <c r="W265" s="38">
        <v>5.0413926851582254</v>
      </c>
      <c r="X265" s="38">
        <v>1</v>
      </c>
      <c r="Y265" s="38">
        <v>1</v>
      </c>
      <c r="Z265" s="20">
        <f>IF(AND(C265="C2",E265="C2"),1,0)</f>
        <v>0</v>
      </c>
    </row>
    <row r="266" spans="1:26">
      <c r="A266" s="38" t="s">
        <v>267</v>
      </c>
      <c r="B266" s="38">
        <v>401</v>
      </c>
      <c r="C266" t="s">
        <v>994</v>
      </c>
      <c r="D266" s="38" t="s">
        <v>507</v>
      </c>
      <c r="E266" t="s">
        <v>994</v>
      </c>
      <c r="F266">
        <f>IF(OR(C266="C2",E266="C2"),1,0)</f>
        <v>1</v>
      </c>
      <c r="G266">
        <f>IF(AND(F266=1,Y266=1),1,0)</f>
        <v>1</v>
      </c>
      <c r="H266" s="20">
        <f>IF(OR(B266=401,D266=401),1,0)</f>
        <v>1</v>
      </c>
      <c r="I266" s="20">
        <f>IF(AND(H266=1,Y266=1),1,0)</f>
        <v>1</v>
      </c>
      <c r="J266">
        <f>IF(OR(B266=403,D266=403),1,0)</f>
        <v>0</v>
      </c>
      <c r="K266">
        <f>IF(AND(J266=1,Y266=1),1,0)</f>
        <v>0</v>
      </c>
      <c r="L266">
        <f>IF(OR(B266=602,D266=602),1,0)</f>
        <v>0</v>
      </c>
      <c r="M266">
        <f>IF(AND(L266=1,Y266=1),1,0)</f>
        <v>0</v>
      </c>
      <c r="N266" s="20">
        <f>IF(OR(B266=406,D266=406),1,0)</f>
        <v>0</v>
      </c>
      <c r="O266" s="20">
        <f>IF(AND(N266=1,Y266=1),1,0)</f>
        <v>0</v>
      </c>
      <c r="P266" s="20">
        <f>IF(OR(B266=1502,D266=1502),1,0)</f>
        <v>0</v>
      </c>
      <c r="Q266" s="20">
        <f>IF(AND(P266=1,Y266=1),1,0)</f>
        <v>0</v>
      </c>
      <c r="R266" s="20">
        <f>IF(OR(B266=1505,D266=1505),1,0)</f>
        <v>0</v>
      </c>
      <c r="S266" s="20">
        <f>IF(AND(R266=1,Y266=1),1,0)</f>
        <v>0</v>
      </c>
      <c r="T266" s="20">
        <f>IF(OR(B266=1602,D266=1602),1,0)</f>
        <v>0</v>
      </c>
      <c r="U266" s="20">
        <f>IF(AND(T266=1,Y266=1),1,0)</f>
        <v>0</v>
      </c>
      <c r="V266" s="38">
        <v>516</v>
      </c>
      <c r="W266" s="38">
        <v>4.6702458530741238</v>
      </c>
      <c r="X266" s="38">
        <v>1</v>
      </c>
      <c r="Y266" s="38">
        <v>1</v>
      </c>
      <c r="Z266" s="20">
        <f>IF(AND(C266="C2",E266="C2"),1,0)</f>
        <v>1</v>
      </c>
    </row>
    <row r="267" spans="1:26">
      <c r="A267" s="38" t="s">
        <v>268</v>
      </c>
      <c r="B267" s="38">
        <v>302</v>
      </c>
      <c r="C267" t="s">
        <v>993</v>
      </c>
      <c r="D267" s="38">
        <v>304</v>
      </c>
      <c r="E267" t="s">
        <v>993</v>
      </c>
      <c r="F267">
        <f>IF(OR(C267="C2",E267="C2"),1,0)</f>
        <v>0</v>
      </c>
      <c r="G267">
        <f>IF(AND(F267=1,Y267=1),1,0)</f>
        <v>0</v>
      </c>
      <c r="H267" s="20">
        <f>IF(OR(B267=401,D267=401),1,0)</f>
        <v>0</v>
      </c>
      <c r="I267" s="20">
        <f>IF(AND(H267=1,Y267=1),1,0)</f>
        <v>0</v>
      </c>
      <c r="J267">
        <f>IF(OR(B267=403,D267=403),1,0)</f>
        <v>0</v>
      </c>
      <c r="K267">
        <f>IF(AND(J267=1,Y267=1),1,0)</f>
        <v>0</v>
      </c>
      <c r="L267">
        <f>IF(OR(B267=602,D267=602),1,0)</f>
        <v>0</v>
      </c>
      <c r="M267">
        <f>IF(AND(L267=1,Y267=1),1,0)</f>
        <v>0</v>
      </c>
      <c r="N267" s="20">
        <f>IF(OR(B267=406,D267=406),1,0)</f>
        <v>0</v>
      </c>
      <c r="O267" s="20">
        <f>IF(AND(N267=1,Y267=1),1,0)</f>
        <v>0</v>
      </c>
      <c r="P267" s="20">
        <f>IF(OR(B267=1502,D267=1502),1,0)</f>
        <v>0</v>
      </c>
      <c r="Q267" s="20">
        <f>IF(AND(P267=1,Y267=1),1,0)</f>
        <v>0</v>
      </c>
      <c r="R267" s="20">
        <f>IF(OR(B267=1505,D267=1505),1,0)</f>
        <v>0</v>
      </c>
      <c r="S267" s="20">
        <f>IF(AND(R267=1,Y267=1),1,0)</f>
        <v>0</v>
      </c>
      <c r="T267" s="20">
        <f>IF(OR(B267=1602,D267=1602),1,0)</f>
        <v>0</v>
      </c>
      <c r="U267" s="20">
        <f>IF(AND(T267=1,Y267=1),1,0)</f>
        <v>0</v>
      </c>
      <c r="V267" s="38">
        <v>229</v>
      </c>
      <c r="W267" s="38">
        <v>5.1760912590556813</v>
      </c>
      <c r="X267" s="38">
        <v>1</v>
      </c>
      <c r="Y267" s="38">
        <v>0</v>
      </c>
      <c r="Z267" s="20">
        <f>IF(AND(C267="C2",E267="C2"),1,0)</f>
        <v>0</v>
      </c>
    </row>
    <row r="268" spans="1:26">
      <c r="A268" s="38" t="s">
        <v>269</v>
      </c>
      <c r="B268" s="38">
        <v>1505</v>
      </c>
      <c r="C268" t="s">
        <v>994</v>
      </c>
      <c r="D268" s="38" t="s">
        <v>507</v>
      </c>
      <c r="E268" t="s">
        <v>994</v>
      </c>
      <c r="F268">
        <f>IF(OR(C268="C2",E268="C2"),1,0)</f>
        <v>1</v>
      </c>
      <c r="G268">
        <f>IF(AND(F268=1,Y268=1),1,0)</f>
        <v>0</v>
      </c>
      <c r="H268" s="20">
        <f>IF(OR(B268=401,D268=401),1,0)</f>
        <v>0</v>
      </c>
      <c r="I268" s="20">
        <f>IF(AND(H268=1,Y268=1),1,0)</f>
        <v>0</v>
      </c>
      <c r="J268">
        <f>IF(OR(B268=403,D268=403),1,0)</f>
        <v>0</v>
      </c>
      <c r="K268">
        <f>IF(AND(J268=1,Y268=1),1,0)</f>
        <v>0</v>
      </c>
      <c r="L268">
        <f>IF(OR(B268=602,D268=602),1,0)</f>
        <v>0</v>
      </c>
      <c r="M268">
        <f>IF(AND(L268=1,Y268=1),1,0)</f>
        <v>0</v>
      </c>
      <c r="N268" s="20">
        <f>IF(OR(B268=406,D268=406),1,0)</f>
        <v>0</v>
      </c>
      <c r="O268" s="20">
        <f>IF(AND(N268=1,Y268=1),1,0)</f>
        <v>0</v>
      </c>
      <c r="P268" s="20">
        <f>IF(OR(B268=1502,D268=1502),1,0)</f>
        <v>0</v>
      </c>
      <c r="Q268" s="20">
        <f>IF(AND(P268=1,Y268=1),1,0)</f>
        <v>0</v>
      </c>
      <c r="R268" s="20">
        <f>IF(OR(B268=1505,D268=1505),1,0)</f>
        <v>1</v>
      </c>
      <c r="S268" s="20">
        <f>IF(AND(R268=1,Y268=1),1,0)</f>
        <v>0</v>
      </c>
      <c r="T268" s="20">
        <f>IF(OR(B268=1602,D268=1602),1,0)</f>
        <v>0</v>
      </c>
      <c r="U268" s="20">
        <f>IF(AND(T268=1,Y268=1),1,0)</f>
        <v>0</v>
      </c>
      <c r="V268" s="38">
        <v>186</v>
      </c>
      <c r="W268" s="38">
        <v>4.8388490907372557</v>
      </c>
      <c r="X268" s="38">
        <v>1</v>
      </c>
      <c r="Y268" s="38">
        <v>0</v>
      </c>
      <c r="Z268" s="20">
        <f>IF(AND(C268="C2",E268="C2"),1,0)</f>
        <v>1</v>
      </c>
    </row>
    <row r="269" spans="1:26">
      <c r="A269" s="38" t="s">
        <v>270</v>
      </c>
      <c r="B269" s="38">
        <v>801</v>
      </c>
      <c r="C269" t="s">
        <v>993</v>
      </c>
      <c r="D269" s="38">
        <v>1505</v>
      </c>
      <c r="E269" t="s">
        <v>994</v>
      </c>
      <c r="F269">
        <f>IF(OR(C269="C2",E269="C2"),1,0)</f>
        <v>1</v>
      </c>
      <c r="G269">
        <f>IF(AND(F269=1,Y269=1),1,0)</f>
        <v>1</v>
      </c>
      <c r="H269" s="20">
        <f>IF(OR(B269=401,D269=401),1,0)</f>
        <v>0</v>
      </c>
      <c r="I269" s="20">
        <f>IF(AND(H269=1,Y269=1),1,0)</f>
        <v>0</v>
      </c>
      <c r="J269">
        <f>IF(OR(B269=403,D269=403),1,0)</f>
        <v>0</v>
      </c>
      <c r="K269">
        <f>IF(AND(J269=1,Y269=1),1,0)</f>
        <v>0</v>
      </c>
      <c r="L269">
        <f>IF(OR(B269=602,D269=602),1,0)</f>
        <v>0</v>
      </c>
      <c r="M269">
        <f>IF(AND(L269=1,Y269=1),1,0)</f>
        <v>0</v>
      </c>
      <c r="N269" s="20">
        <f>IF(OR(B269=406,D269=406),1,0)</f>
        <v>0</v>
      </c>
      <c r="O269" s="20">
        <f>IF(AND(N269=1,Y269=1),1,0)</f>
        <v>0</v>
      </c>
      <c r="P269" s="20">
        <f>IF(OR(B269=1502,D269=1502),1,0)</f>
        <v>0</v>
      </c>
      <c r="Q269" s="20">
        <f>IF(AND(P269=1,Y269=1),1,0)</f>
        <v>0</v>
      </c>
      <c r="R269" s="20">
        <f>IF(OR(B269=1505,D269=1505),1,0)</f>
        <v>1</v>
      </c>
      <c r="S269" s="20">
        <f>IF(AND(R269=1,Y269=1),1,0)</f>
        <v>1</v>
      </c>
      <c r="T269" s="20">
        <f>IF(OR(B269=1602,D269=1602),1,0)</f>
        <v>0</v>
      </c>
      <c r="U269" s="20">
        <f>IF(AND(T269=1,Y269=1),1,0)</f>
        <v>0</v>
      </c>
      <c r="V269" s="38">
        <v>1120</v>
      </c>
      <c r="W269" s="38">
        <v>3.0863598306747484</v>
      </c>
      <c r="X269" s="38">
        <v>1</v>
      </c>
      <c r="Y269" s="38">
        <v>1</v>
      </c>
      <c r="Z269" s="20">
        <f>IF(AND(C269="C2",E269="C2"),1,0)</f>
        <v>0</v>
      </c>
    </row>
    <row r="270" spans="1:26">
      <c r="A270" s="38" t="s">
        <v>271</v>
      </c>
      <c r="B270" s="38">
        <v>303</v>
      </c>
      <c r="C270" t="s">
        <v>993</v>
      </c>
      <c r="D270" s="38">
        <v>801</v>
      </c>
      <c r="E270" t="s">
        <v>993</v>
      </c>
      <c r="F270">
        <f>IF(OR(C270="C2",E270="C2"),1,0)</f>
        <v>0</v>
      </c>
      <c r="G270">
        <f>IF(AND(F270=1,Y270=1),1,0)</f>
        <v>0</v>
      </c>
      <c r="H270" s="20">
        <f>IF(OR(B270=401,D270=401),1,0)</f>
        <v>0</v>
      </c>
      <c r="I270" s="20">
        <f>IF(AND(H270=1,Y270=1),1,0)</f>
        <v>0</v>
      </c>
      <c r="J270">
        <f>IF(OR(B270=403,D270=403),1,0)</f>
        <v>0</v>
      </c>
      <c r="K270">
        <f>IF(AND(J270=1,Y270=1),1,0)</f>
        <v>0</v>
      </c>
      <c r="L270">
        <f>IF(OR(B270=602,D270=602),1,0)</f>
        <v>0</v>
      </c>
      <c r="M270">
        <f>IF(AND(L270=1,Y270=1),1,0)</f>
        <v>0</v>
      </c>
      <c r="N270" s="20">
        <f>IF(OR(B270=406,D270=406),1,0)</f>
        <v>0</v>
      </c>
      <c r="O270" s="20">
        <f>IF(AND(N270=1,Y270=1),1,0)</f>
        <v>0</v>
      </c>
      <c r="P270" s="20">
        <f>IF(OR(B270=1502,D270=1502),1,0)</f>
        <v>0</v>
      </c>
      <c r="Q270" s="20">
        <f>IF(AND(P270=1,Y270=1),1,0)</f>
        <v>0</v>
      </c>
      <c r="R270" s="20">
        <f>IF(OR(B270=1505,D270=1505),1,0)</f>
        <v>0</v>
      </c>
      <c r="S270" s="20">
        <f>IF(AND(R270=1,Y270=1),1,0)</f>
        <v>0</v>
      </c>
      <c r="T270" s="20">
        <f>IF(OR(B270=1602,D270=1602),1,0)</f>
        <v>0</v>
      </c>
      <c r="U270" s="20">
        <f>IF(AND(T270=1,Y270=1),1,0)</f>
        <v>0</v>
      </c>
      <c r="V270" s="38">
        <v>226</v>
      </c>
      <c r="W270" s="38">
        <v>4.853698211776174</v>
      </c>
      <c r="X270" s="38">
        <v>1</v>
      </c>
      <c r="Y270" s="38">
        <v>0</v>
      </c>
      <c r="Z270" s="20">
        <f>IF(AND(C270="C2",E270="C2"),1,0)</f>
        <v>0</v>
      </c>
    </row>
    <row r="271" spans="1:26">
      <c r="A271" s="38" t="s">
        <v>272</v>
      </c>
      <c r="B271" s="38">
        <v>303</v>
      </c>
      <c r="C271" t="s">
        <v>993</v>
      </c>
      <c r="D271" s="38">
        <v>702</v>
      </c>
      <c r="E271" t="s">
        <v>993</v>
      </c>
      <c r="F271">
        <f>IF(OR(C271="C2",E271="C2"),1,0)</f>
        <v>0</v>
      </c>
      <c r="G271">
        <f>IF(AND(F271=1,Y271=1),1,0)</f>
        <v>0</v>
      </c>
      <c r="H271" s="20">
        <f>IF(OR(B271=401,D271=401),1,0)</f>
        <v>0</v>
      </c>
      <c r="I271" s="20">
        <f>IF(AND(H271=1,Y271=1),1,0)</f>
        <v>0</v>
      </c>
      <c r="J271">
        <f>IF(OR(B271=403,D271=403),1,0)</f>
        <v>0</v>
      </c>
      <c r="K271">
        <f>IF(AND(J271=1,Y271=1),1,0)</f>
        <v>0</v>
      </c>
      <c r="L271">
        <f>IF(OR(B271=602,D271=602),1,0)</f>
        <v>0</v>
      </c>
      <c r="M271">
        <f>IF(AND(L271=1,Y271=1),1,0)</f>
        <v>0</v>
      </c>
      <c r="N271" s="20">
        <f>IF(OR(B271=406,D271=406),1,0)</f>
        <v>0</v>
      </c>
      <c r="O271" s="20">
        <f>IF(AND(N271=1,Y271=1),1,0)</f>
        <v>0</v>
      </c>
      <c r="P271" s="20">
        <f>IF(OR(B271=1502,D271=1502),1,0)</f>
        <v>0</v>
      </c>
      <c r="Q271" s="20">
        <f>IF(AND(P271=1,Y271=1),1,0)</f>
        <v>0</v>
      </c>
      <c r="R271" s="20">
        <f>IF(OR(B271=1505,D271=1505),1,0)</f>
        <v>0</v>
      </c>
      <c r="S271" s="20">
        <f>IF(AND(R271=1,Y271=1),1,0)</f>
        <v>0</v>
      </c>
      <c r="T271" s="20">
        <f>IF(OR(B271=1602,D271=1602),1,0)</f>
        <v>0</v>
      </c>
      <c r="U271" s="20">
        <f>IF(AND(T271=1,Y271=1),1,0)</f>
        <v>0</v>
      </c>
      <c r="V271" s="38">
        <v>747</v>
      </c>
      <c r="W271" s="38">
        <v>4.1931245983544612</v>
      </c>
      <c r="X271" s="38">
        <v>1</v>
      </c>
      <c r="Y271" s="38">
        <v>0</v>
      </c>
      <c r="Z271" s="20">
        <f>IF(AND(C271="C2",E271="C2"),1,0)</f>
        <v>0</v>
      </c>
    </row>
    <row r="272" spans="1:26">
      <c r="A272" s="38" t="s">
        <v>273</v>
      </c>
      <c r="B272" s="38">
        <v>102</v>
      </c>
      <c r="C272" t="s">
        <v>993</v>
      </c>
      <c r="D272" s="38">
        <v>302</v>
      </c>
      <c r="E272" t="s">
        <v>993</v>
      </c>
      <c r="F272">
        <f>IF(OR(C272="C2",E272="C2"),1,0)</f>
        <v>0</v>
      </c>
      <c r="G272">
        <f>IF(AND(F272=1,Y272=1),1,0)</f>
        <v>0</v>
      </c>
      <c r="H272" s="20">
        <f>IF(OR(B272=401,D272=401),1,0)</f>
        <v>0</v>
      </c>
      <c r="I272" s="20">
        <f>IF(AND(H272=1,Y272=1),1,0)</f>
        <v>0</v>
      </c>
      <c r="J272">
        <f>IF(OR(B272=403,D272=403),1,0)</f>
        <v>0</v>
      </c>
      <c r="K272">
        <f>IF(AND(J272=1,Y272=1),1,0)</f>
        <v>0</v>
      </c>
      <c r="L272">
        <f>IF(OR(B272=602,D272=602),1,0)</f>
        <v>0</v>
      </c>
      <c r="M272">
        <f>IF(AND(L272=1,Y272=1),1,0)</f>
        <v>0</v>
      </c>
      <c r="N272" s="20">
        <f>IF(OR(B272=406,D272=406),1,0)</f>
        <v>0</v>
      </c>
      <c r="O272" s="20">
        <f>IF(AND(N272=1,Y272=1),1,0)</f>
        <v>0</v>
      </c>
      <c r="P272" s="20">
        <f>IF(OR(B272=1502,D272=1502),1,0)</f>
        <v>0</v>
      </c>
      <c r="Q272" s="20">
        <f>IF(AND(P272=1,Y272=1),1,0)</f>
        <v>0</v>
      </c>
      <c r="R272" s="20">
        <f>IF(OR(B272=1505,D272=1505),1,0)</f>
        <v>0</v>
      </c>
      <c r="S272" s="20">
        <f>IF(AND(R272=1,Y272=1),1,0)</f>
        <v>0</v>
      </c>
      <c r="T272" s="20">
        <f>IF(OR(B272=1602,D272=1602),1,0)</f>
        <v>0</v>
      </c>
      <c r="U272" s="20">
        <f>IF(AND(T272=1,Y272=1),1,0)</f>
        <v>0</v>
      </c>
      <c r="V272" s="38">
        <v>433</v>
      </c>
      <c r="W272" s="38">
        <v>4.4132997640812519</v>
      </c>
      <c r="X272" s="38">
        <v>1</v>
      </c>
      <c r="Y272" s="38">
        <v>0</v>
      </c>
      <c r="Z272" s="20">
        <f>IF(AND(C272="C2",E272="C2"),1,0)</f>
        <v>0</v>
      </c>
    </row>
    <row r="273" spans="1:26">
      <c r="A273" s="38" t="s">
        <v>274</v>
      </c>
      <c r="B273" s="38">
        <v>702</v>
      </c>
      <c r="C273" t="s">
        <v>993</v>
      </c>
      <c r="D273" s="38">
        <v>801</v>
      </c>
      <c r="E273" t="s">
        <v>993</v>
      </c>
      <c r="F273">
        <f>IF(OR(C273="C2",E273="C2"),1,0)</f>
        <v>0</v>
      </c>
      <c r="G273">
        <f>IF(AND(F273=1,Y273=1),1,0)</f>
        <v>0</v>
      </c>
      <c r="H273" s="20">
        <f>IF(OR(B273=401,D273=401),1,0)</f>
        <v>0</v>
      </c>
      <c r="I273" s="20">
        <f>IF(AND(H273=1,Y273=1),1,0)</f>
        <v>0</v>
      </c>
      <c r="J273">
        <f>IF(OR(B273=403,D273=403),1,0)</f>
        <v>0</v>
      </c>
      <c r="K273">
        <f>IF(AND(J273=1,Y273=1),1,0)</f>
        <v>0</v>
      </c>
      <c r="L273">
        <f>IF(OR(B273=602,D273=602),1,0)</f>
        <v>0</v>
      </c>
      <c r="M273">
        <f>IF(AND(L273=1,Y273=1),1,0)</f>
        <v>0</v>
      </c>
      <c r="N273" s="20">
        <f>IF(OR(B273=406,D273=406),1,0)</f>
        <v>0</v>
      </c>
      <c r="O273" s="20">
        <f>IF(AND(N273=1,Y273=1),1,0)</f>
        <v>0</v>
      </c>
      <c r="P273" s="20">
        <f>IF(OR(B273=1502,D273=1502),1,0)</f>
        <v>0</v>
      </c>
      <c r="Q273" s="20">
        <f>IF(AND(P273=1,Y273=1),1,0)</f>
        <v>0</v>
      </c>
      <c r="R273" s="20">
        <f>IF(OR(B273=1505,D273=1505),1,0)</f>
        <v>0</v>
      </c>
      <c r="S273" s="20">
        <f>IF(AND(R273=1,Y273=1),1,0)</f>
        <v>0</v>
      </c>
      <c r="T273" s="20">
        <f>IF(OR(B273=1602,D273=1602),1,0)</f>
        <v>0</v>
      </c>
      <c r="U273" s="20">
        <f>IF(AND(T273=1,Y273=1),1,0)</f>
        <v>0</v>
      </c>
      <c r="V273" s="38">
        <v>404</v>
      </c>
      <c r="W273" s="38">
        <v>4.5415792439465807</v>
      </c>
      <c r="X273" s="38">
        <v>1</v>
      </c>
      <c r="Y273" s="38">
        <v>1</v>
      </c>
      <c r="Z273" s="20">
        <f>IF(AND(C273="C2",E273="C2"),1,0)</f>
        <v>0</v>
      </c>
    </row>
    <row r="274" spans="1:26">
      <c r="A274" s="38" t="s">
        <v>275</v>
      </c>
      <c r="B274" s="38">
        <v>102</v>
      </c>
      <c r="C274" t="s">
        <v>993</v>
      </c>
      <c r="D274" s="38">
        <v>801</v>
      </c>
      <c r="E274" t="s">
        <v>993</v>
      </c>
      <c r="F274">
        <f>IF(OR(C274="C2",E274="C2"),1,0)</f>
        <v>0</v>
      </c>
      <c r="G274">
        <f>IF(AND(F274=1,Y274=1),1,0)</f>
        <v>0</v>
      </c>
      <c r="H274" s="20">
        <f>IF(OR(B274=401,D274=401),1,0)</f>
        <v>0</v>
      </c>
      <c r="I274" s="20">
        <f>IF(AND(H274=1,Y274=1),1,0)</f>
        <v>0</v>
      </c>
      <c r="J274">
        <f>IF(OR(B274=403,D274=403),1,0)</f>
        <v>0</v>
      </c>
      <c r="K274">
        <f>IF(AND(J274=1,Y274=1),1,0)</f>
        <v>0</v>
      </c>
      <c r="L274">
        <f>IF(OR(B274=602,D274=602),1,0)</f>
        <v>0</v>
      </c>
      <c r="M274">
        <f>IF(AND(L274=1,Y274=1),1,0)</f>
        <v>0</v>
      </c>
      <c r="N274" s="20">
        <f>IF(OR(B274=406,D274=406),1,0)</f>
        <v>0</v>
      </c>
      <c r="O274" s="20">
        <f>IF(AND(N274=1,Y274=1),1,0)</f>
        <v>0</v>
      </c>
      <c r="P274" s="20">
        <f>IF(OR(B274=1502,D274=1502),1,0)</f>
        <v>0</v>
      </c>
      <c r="Q274" s="20">
        <f>IF(AND(P274=1,Y274=1),1,0)</f>
        <v>0</v>
      </c>
      <c r="R274" s="20">
        <f>IF(OR(B274=1505,D274=1505),1,0)</f>
        <v>0</v>
      </c>
      <c r="S274" s="20">
        <f>IF(AND(R274=1,Y274=1),1,0)</f>
        <v>0</v>
      </c>
      <c r="T274" s="20">
        <f>IF(OR(B274=1602,D274=1602),1,0)</f>
        <v>0</v>
      </c>
      <c r="U274" s="20">
        <f>IF(AND(T274=1,Y274=1),1,0)</f>
        <v>0</v>
      </c>
      <c r="V274" s="38">
        <v>29</v>
      </c>
      <c r="W274" s="38">
        <v>4.5670263661590607</v>
      </c>
      <c r="X274" s="38">
        <v>1</v>
      </c>
      <c r="Y274" s="38">
        <v>0</v>
      </c>
      <c r="Z274" s="20">
        <f>IF(AND(C274="C2",E274="C2"),1,0)</f>
        <v>0</v>
      </c>
    </row>
    <row r="275" spans="1:26">
      <c r="A275" s="38" t="s">
        <v>276</v>
      </c>
      <c r="B275" s="38">
        <v>401</v>
      </c>
      <c r="C275" t="s">
        <v>994</v>
      </c>
      <c r="D275" s="38">
        <v>801</v>
      </c>
      <c r="E275" t="s">
        <v>993</v>
      </c>
      <c r="F275">
        <f>IF(OR(C275="C2",E275="C2"),1,0)</f>
        <v>1</v>
      </c>
      <c r="G275">
        <f>IF(AND(F275=1,Y275=1),1,0)</f>
        <v>0</v>
      </c>
      <c r="H275" s="20">
        <f>IF(OR(B275=401,D275=401),1,0)</f>
        <v>1</v>
      </c>
      <c r="I275" s="20">
        <f>IF(AND(H275=1,Y275=1),1,0)</f>
        <v>0</v>
      </c>
      <c r="J275">
        <f>IF(OR(B275=403,D275=403),1,0)</f>
        <v>0</v>
      </c>
      <c r="K275">
        <f>IF(AND(J275=1,Y275=1),1,0)</f>
        <v>0</v>
      </c>
      <c r="L275">
        <f>IF(OR(B275=602,D275=602),1,0)</f>
        <v>0</v>
      </c>
      <c r="M275">
        <f>IF(AND(L275=1,Y275=1),1,0)</f>
        <v>0</v>
      </c>
      <c r="N275" s="20">
        <f>IF(OR(B275=406,D275=406),1,0)</f>
        <v>0</v>
      </c>
      <c r="O275" s="20">
        <f>IF(AND(N275=1,Y275=1),1,0)</f>
        <v>0</v>
      </c>
      <c r="P275" s="20">
        <f>IF(OR(B275=1502,D275=1502),1,0)</f>
        <v>0</v>
      </c>
      <c r="Q275" s="20">
        <f>IF(AND(P275=1,Y275=1),1,0)</f>
        <v>0</v>
      </c>
      <c r="R275" s="20">
        <f>IF(OR(B275=1505,D275=1505),1,0)</f>
        <v>0</v>
      </c>
      <c r="S275" s="20">
        <f>IF(AND(R275=1,Y275=1),1,0)</f>
        <v>0</v>
      </c>
      <c r="T275" s="20">
        <f>IF(OR(B275=1602,D275=1602),1,0)</f>
        <v>0</v>
      </c>
      <c r="U275" s="20">
        <f>IF(AND(T275=1,Y275=1),1,0)</f>
        <v>0</v>
      </c>
      <c r="V275" s="38">
        <v>234</v>
      </c>
      <c r="W275" s="38">
        <v>4.8273692730538249</v>
      </c>
      <c r="X275" s="38">
        <v>1</v>
      </c>
      <c r="Y275" s="38">
        <v>0</v>
      </c>
      <c r="Z275" s="20">
        <f>IF(AND(C275="C2",E275="C2"),1,0)</f>
        <v>0</v>
      </c>
    </row>
    <row r="276" spans="1:26">
      <c r="A276" s="38" t="s">
        <v>277</v>
      </c>
      <c r="B276" s="38">
        <v>102</v>
      </c>
      <c r="C276" t="s">
        <v>993</v>
      </c>
      <c r="D276" s="38">
        <v>602</v>
      </c>
      <c r="E276" t="s">
        <v>994</v>
      </c>
      <c r="F276">
        <f>IF(OR(C276="C2",E276="C2"),1,0)</f>
        <v>1</v>
      </c>
      <c r="G276">
        <f>IF(AND(F276=1,Y276=1),1,0)</f>
        <v>0</v>
      </c>
      <c r="H276" s="20">
        <f>IF(OR(B276=401,D276=401),1,0)</f>
        <v>0</v>
      </c>
      <c r="I276" s="20">
        <f>IF(AND(H276=1,Y276=1),1,0)</f>
        <v>0</v>
      </c>
      <c r="J276">
        <f>IF(OR(B276=403,D276=403),1,0)</f>
        <v>0</v>
      </c>
      <c r="K276">
        <f>IF(AND(J276=1,Y276=1),1,0)</f>
        <v>0</v>
      </c>
      <c r="L276">
        <f>IF(OR(B276=602,D276=602),1,0)</f>
        <v>1</v>
      </c>
      <c r="M276">
        <f>IF(AND(L276=1,Y276=1),1,0)</f>
        <v>0</v>
      </c>
      <c r="N276" s="20">
        <f>IF(OR(B276=406,D276=406),1,0)</f>
        <v>0</v>
      </c>
      <c r="O276" s="20">
        <f>IF(AND(N276=1,Y276=1),1,0)</f>
        <v>0</v>
      </c>
      <c r="P276" s="20">
        <f>IF(OR(B276=1502,D276=1502),1,0)</f>
        <v>0</v>
      </c>
      <c r="Q276" s="20">
        <f>IF(AND(P276=1,Y276=1),1,0)</f>
        <v>0</v>
      </c>
      <c r="R276" s="20">
        <f>IF(OR(B276=1505,D276=1505),1,0)</f>
        <v>0</v>
      </c>
      <c r="S276" s="20">
        <f>IF(AND(R276=1,Y276=1),1,0)</f>
        <v>0</v>
      </c>
      <c r="T276" s="20">
        <f>IF(OR(B276=1602,D276=1602),1,0)</f>
        <v>0</v>
      </c>
      <c r="U276" s="20">
        <f>IF(AND(T276=1,Y276=1),1,0)</f>
        <v>0</v>
      </c>
      <c r="V276" s="38">
        <v>542</v>
      </c>
      <c r="W276" s="38">
        <v>3.2095150145426308</v>
      </c>
      <c r="X276" s="38">
        <v>1</v>
      </c>
      <c r="Y276" s="38">
        <v>0</v>
      </c>
      <c r="Z276" s="20">
        <f>IF(AND(C276="C2",E276="C2"),1,0)</f>
        <v>0</v>
      </c>
    </row>
    <row r="277" spans="1:26">
      <c r="A277" s="38" t="s">
        <v>278</v>
      </c>
      <c r="B277" s="38">
        <v>304</v>
      </c>
      <c r="C277" t="s">
        <v>993</v>
      </c>
      <c r="D277" s="38">
        <v>401</v>
      </c>
      <c r="E277" t="s">
        <v>994</v>
      </c>
      <c r="F277">
        <f>IF(OR(C277="C2",E277="C2"),1,0)</f>
        <v>1</v>
      </c>
      <c r="G277">
        <f>IF(AND(F277=1,Y277=1),1,0)</f>
        <v>1</v>
      </c>
      <c r="H277" s="20">
        <f>IF(OR(B277=401,D277=401),1,0)</f>
        <v>1</v>
      </c>
      <c r="I277" s="20">
        <f>IF(AND(H277=1,Y277=1),1,0)</f>
        <v>1</v>
      </c>
      <c r="J277">
        <f>IF(OR(B277=403,D277=403),1,0)</f>
        <v>0</v>
      </c>
      <c r="K277">
        <f>IF(AND(J277=1,Y277=1),1,0)</f>
        <v>0</v>
      </c>
      <c r="L277">
        <f>IF(OR(B277=602,D277=602),1,0)</f>
        <v>0</v>
      </c>
      <c r="M277">
        <f>IF(AND(L277=1,Y277=1),1,0)</f>
        <v>0</v>
      </c>
      <c r="N277" s="20">
        <f>IF(OR(B277=406,D277=406),1,0)</f>
        <v>0</v>
      </c>
      <c r="O277" s="20">
        <f>IF(AND(N277=1,Y277=1),1,0)</f>
        <v>0</v>
      </c>
      <c r="P277" s="20">
        <f>IF(OR(B277=1502,D277=1502),1,0)</f>
        <v>0</v>
      </c>
      <c r="Q277" s="20">
        <f>IF(AND(P277=1,Y277=1),1,0)</f>
        <v>0</v>
      </c>
      <c r="R277" s="20">
        <f>IF(OR(B277=1505,D277=1505),1,0)</f>
        <v>0</v>
      </c>
      <c r="S277" s="20">
        <f>IF(AND(R277=1,Y277=1),1,0)</f>
        <v>0</v>
      </c>
      <c r="T277" s="20">
        <f>IF(OR(B277=1602,D277=1602),1,0)</f>
        <v>0</v>
      </c>
      <c r="U277" s="20">
        <f>IF(AND(T277=1,Y277=1),1,0)</f>
        <v>0</v>
      </c>
      <c r="V277" s="38">
        <v>237</v>
      </c>
      <c r="W277" s="38">
        <v>4.8836614351536172</v>
      </c>
      <c r="X277" s="38">
        <v>1</v>
      </c>
      <c r="Y277" s="38">
        <v>1</v>
      </c>
      <c r="Z277" s="20">
        <f>IF(AND(C277="C2",E277="C2"),1,0)</f>
        <v>0</v>
      </c>
    </row>
    <row r="278" spans="1:26">
      <c r="A278" s="38" t="s">
        <v>279</v>
      </c>
      <c r="B278" s="38">
        <v>102</v>
      </c>
      <c r="C278" t="s">
        <v>993</v>
      </c>
      <c r="D278" s="38">
        <v>1202</v>
      </c>
      <c r="E278" t="s">
        <v>993</v>
      </c>
      <c r="F278">
        <f>IF(OR(C278="C2",E278="C2"),1,0)</f>
        <v>0</v>
      </c>
      <c r="G278">
        <f>IF(AND(F278=1,Y278=1),1,0)</f>
        <v>0</v>
      </c>
      <c r="H278" s="20">
        <f>IF(OR(B278=401,D278=401),1,0)</f>
        <v>0</v>
      </c>
      <c r="I278" s="20">
        <f>IF(AND(H278=1,Y278=1),1,0)</f>
        <v>0</v>
      </c>
      <c r="J278">
        <f>IF(OR(B278=403,D278=403),1,0)</f>
        <v>0</v>
      </c>
      <c r="K278">
        <f>IF(AND(J278=1,Y278=1),1,0)</f>
        <v>0</v>
      </c>
      <c r="L278">
        <f>IF(OR(B278=602,D278=602),1,0)</f>
        <v>0</v>
      </c>
      <c r="M278">
        <f>IF(AND(L278=1,Y278=1),1,0)</f>
        <v>0</v>
      </c>
      <c r="N278" s="20">
        <f>IF(OR(B278=406,D278=406),1,0)</f>
        <v>0</v>
      </c>
      <c r="O278" s="20">
        <f>IF(AND(N278=1,Y278=1),1,0)</f>
        <v>0</v>
      </c>
      <c r="P278" s="20">
        <f>IF(OR(B278=1502,D278=1502),1,0)</f>
        <v>0</v>
      </c>
      <c r="Q278" s="20">
        <f>IF(AND(P278=1,Y278=1),1,0)</f>
        <v>0</v>
      </c>
      <c r="R278" s="20">
        <f>IF(OR(B278=1505,D278=1505),1,0)</f>
        <v>0</v>
      </c>
      <c r="S278" s="20">
        <f>IF(AND(R278=1,Y278=1),1,0)</f>
        <v>0</v>
      </c>
      <c r="T278" s="20">
        <f>IF(OR(B278=1602,D278=1602),1,0)</f>
        <v>0</v>
      </c>
      <c r="U278" s="20">
        <f>IF(AND(T278=1,Y278=1),1,0)</f>
        <v>0</v>
      </c>
      <c r="V278" s="38">
        <v>626</v>
      </c>
      <c r="W278" s="38">
        <v>4.071882007306125</v>
      </c>
      <c r="X278" s="38">
        <v>1</v>
      </c>
      <c r="Y278" s="38">
        <v>1</v>
      </c>
      <c r="Z278" s="20">
        <f>IF(AND(C278="C2",E278="C2"),1,0)</f>
        <v>0</v>
      </c>
    </row>
    <row r="279" spans="1:26">
      <c r="A279" s="38" t="s">
        <v>280</v>
      </c>
      <c r="B279" s="38">
        <v>303</v>
      </c>
      <c r="C279" t="s">
        <v>993</v>
      </c>
      <c r="D279" s="38">
        <v>1505</v>
      </c>
      <c r="E279" t="s">
        <v>994</v>
      </c>
      <c r="F279">
        <f>IF(OR(C279="C2",E279="C2"),1,0)</f>
        <v>1</v>
      </c>
      <c r="G279">
        <f>IF(AND(F279=1,Y279=1),1,0)</f>
        <v>0</v>
      </c>
      <c r="H279" s="20">
        <f>IF(OR(B279=401,D279=401),1,0)</f>
        <v>0</v>
      </c>
      <c r="I279" s="20">
        <f>IF(AND(H279=1,Y279=1),1,0)</f>
        <v>0</v>
      </c>
      <c r="J279">
        <f>IF(OR(B279=403,D279=403),1,0)</f>
        <v>0</v>
      </c>
      <c r="K279">
        <f>IF(AND(J279=1,Y279=1),1,0)</f>
        <v>0</v>
      </c>
      <c r="L279">
        <f>IF(OR(B279=602,D279=602),1,0)</f>
        <v>0</v>
      </c>
      <c r="M279">
        <f>IF(AND(L279=1,Y279=1),1,0)</f>
        <v>0</v>
      </c>
      <c r="N279" s="20">
        <f>IF(OR(B279=406,D279=406),1,0)</f>
        <v>0</v>
      </c>
      <c r="O279" s="20">
        <f>IF(AND(N279=1,Y279=1),1,0)</f>
        <v>0</v>
      </c>
      <c r="P279" s="20">
        <f>IF(OR(B279=1502,D279=1502),1,0)</f>
        <v>0</v>
      </c>
      <c r="Q279" s="20">
        <f>IF(AND(P279=1,Y279=1),1,0)</f>
        <v>0</v>
      </c>
      <c r="R279" s="20">
        <f>IF(OR(B279=1505,D279=1505),1,0)</f>
        <v>1</v>
      </c>
      <c r="S279" s="20">
        <f>IF(AND(R279=1,Y279=1),1,0)</f>
        <v>0</v>
      </c>
      <c r="T279" s="20">
        <f>IF(OR(B279=1602,D279=1602),1,0)</f>
        <v>0</v>
      </c>
      <c r="U279" s="20">
        <f>IF(AND(T279=1,Y279=1),1,0)</f>
        <v>0</v>
      </c>
      <c r="V279" s="38">
        <v>534</v>
      </c>
      <c r="W279" s="38">
        <v>4.1875207208364627</v>
      </c>
      <c r="X279" s="38">
        <v>1</v>
      </c>
      <c r="Y279" s="38">
        <v>0</v>
      </c>
      <c r="Z279" s="20">
        <f>IF(AND(C279="C2",E279="C2"),1,0)</f>
        <v>0</v>
      </c>
    </row>
    <row r="280" spans="1:26">
      <c r="A280" s="38" t="s">
        <v>281</v>
      </c>
      <c r="B280" s="38">
        <v>102</v>
      </c>
      <c r="C280" t="s">
        <v>993</v>
      </c>
      <c r="D280" s="38">
        <v>304</v>
      </c>
      <c r="E280" t="s">
        <v>993</v>
      </c>
      <c r="F280">
        <f>IF(OR(C280="C2",E280="C2"),1,0)</f>
        <v>0</v>
      </c>
      <c r="G280">
        <f>IF(AND(F280=1,Y280=1),1,0)</f>
        <v>0</v>
      </c>
      <c r="H280" s="20">
        <f>IF(OR(B280=401,D280=401),1,0)</f>
        <v>0</v>
      </c>
      <c r="I280" s="20">
        <f>IF(AND(H280=1,Y280=1),1,0)</f>
        <v>0</v>
      </c>
      <c r="J280">
        <f>IF(OR(B280=403,D280=403),1,0)</f>
        <v>0</v>
      </c>
      <c r="K280">
        <f>IF(AND(J280=1,Y280=1),1,0)</f>
        <v>0</v>
      </c>
      <c r="L280">
        <f>IF(OR(B280=602,D280=602),1,0)</f>
        <v>0</v>
      </c>
      <c r="M280">
        <f>IF(AND(L280=1,Y280=1),1,0)</f>
        <v>0</v>
      </c>
      <c r="N280" s="20">
        <f>IF(OR(B280=406,D280=406),1,0)</f>
        <v>0</v>
      </c>
      <c r="O280" s="20">
        <f>IF(AND(N280=1,Y280=1),1,0)</f>
        <v>0</v>
      </c>
      <c r="P280" s="20">
        <f>IF(OR(B280=1502,D280=1502),1,0)</f>
        <v>0</v>
      </c>
      <c r="Q280" s="20">
        <f>IF(AND(P280=1,Y280=1),1,0)</f>
        <v>0</v>
      </c>
      <c r="R280" s="20">
        <f>IF(OR(B280=1505,D280=1505),1,0)</f>
        <v>0</v>
      </c>
      <c r="S280" s="20">
        <f>IF(AND(R280=1,Y280=1),1,0)</f>
        <v>0</v>
      </c>
      <c r="T280" s="20">
        <f>IF(OR(B280=1602,D280=1602),1,0)</f>
        <v>0</v>
      </c>
      <c r="U280" s="20">
        <f>IF(AND(T280=1,Y280=1),1,0)</f>
        <v>0</v>
      </c>
      <c r="V280" s="38">
        <v>420</v>
      </c>
      <c r="W280" s="38">
        <v>4.1760912590556813</v>
      </c>
      <c r="X280" s="38">
        <v>1</v>
      </c>
      <c r="Y280" s="38">
        <v>0</v>
      </c>
      <c r="Z280" s="20">
        <f>IF(AND(C280="C2",E280="C2"),1,0)</f>
        <v>0</v>
      </c>
    </row>
    <row r="281" spans="1:26">
      <c r="A281" s="38" t="s">
        <v>282</v>
      </c>
      <c r="B281" s="38">
        <v>102</v>
      </c>
      <c r="C281" t="s">
        <v>993</v>
      </c>
      <c r="D281" s="38">
        <v>801</v>
      </c>
      <c r="E281" t="s">
        <v>993</v>
      </c>
      <c r="F281">
        <f>IF(OR(C281="C2",E281="C2"),1,0)</f>
        <v>0</v>
      </c>
      <c r="G281">
        <f>IF(AND(F281=1,Y281=1),1,0)</f>
        <v>0</v>
      </c>
      <c r="H281" s="20">
        <f>IF(OR(B281=401,D281=401),1,0)</f>
        <v>0</v>
      </c>
      <c r="I281" s="20">
        <f>IF(AND(H281=1,Y281=1),1,0)</f>
        <v>0</v>
      </c>
      <c r="J281">
        <f>IF(OR(B281=403,D281=403),1,0)</f>
        <v>0</v>
      </c>
      <c r="K281">
        <f>IF(AND(J281=1,Y281=1),1,0)</f>
        <v>0</v>
      </c>
      <c r="L281">
        <f>IF(OR(B281=602,D281=602),1,0)</f>
        <v>0</v>
      </c>
      <c r="M281">
        <f>IF(AND(L281=1,Y281=1),1,0)</f>
        <v>0</v>
      </c>
      <c r="N281" s="20">
        <f>IF(OR(B281=406,D281=406),1,0)</f>
        <v>0</v>
      </c>
      <c r="O281" s="20">
        <f>IF(AND(N281=1,Y281=1),1,0)</f>
        <v>0</v>
      </c>
      <c r="P281" s="20">
        <f>IF(OR(B281=1502,D281=1502),1,0)</f>
        <v>0</v>
      </c>
      <c r="Q281" s="20">
        <f>IF(AND(P281=1,Y281=1),1,0)</f>
        <v>0</v>
      </c>
      <c r="R281" s="20">
        <f>IF(OR(B281=1505,D281=1505),1,0)</f>
        <v>0</v>
      </c>
      <c r="S281" s="20">
        <f>IF(AND(R281=1,Y281=1),1,0)</f>
        <v>0</v>
      </c>
      <c r="T281" s="20">
        <f>IF(OR(B281=1602,D281=1602),1,0)</f>
        <v>0</v>
      </c>
      <c r="U281" s="20">
        <f>IF(AND(T281=1,Y281=1),1,0)</f>
        <v>0</v>
      </c>
      <c r="V281" s="38">
        <v>206</v>
      </c>
      <c r="W281" s="38">
        <v>2.8512583487190755</v>
      </c>
      <c r="X281" s="38">
        <v>1</v>
      </c>
      <c r="Y281" s="38">
        <v>0</v>
      </c>
      <c r="Z281" s="20">
        <f>IF(AND(C281="C2",E281="C2"),1,0)</f>
        <v>0</v>
      </c>
    </row>
    <row r="282" spans="1:26">
      <c r="A282" s="38" t="s">
        <v>283</v>
      </c>
      <c r="B282" s="38">
        <v>303</v>
      </c>
      <c r="C282" t="s">
        <v>993</v>
      </c>
      <c r="D282" s="38">
        <v>304</v>
      </c>
      <c r="E282" t="s">
        <v>993</v>
      </c>
      <c r="F282">
        <f>IF(OR(C282="C2",E282="C2"),1,0)</f>
        <v>0</v>
      </c>
      <c r="G282">
        <f>IF(AND(F282=1,Y282=1),1,0)</f>
        <v>0</v>
      </c>
      <c r="H282" s="20">
        <f>IF(OR(B282=401,D282=401),1,0)</f>
        <v>0</v>
      </c>
      <c r="I282" s="20">
        <f>IF(AND(H282=1,Y282=1),1,0)</f>
        <v>0</v>
      </c>
      <c r="J282">
        <f>IF(OR(B282=403,D282=403),1,0)</f>
        <v>0</v>
      </c>
      <c r="K282">
        <f>IF(AND(J282=1,Y282=1),1,0)</f>
        <v>0</v>
      </c>
      <c r="L282">
        <f>IF(OR(B282=602,D282=602),1,0)</f>
        <v>0</v>
      </c>
      <c r="M282">
        <f>IF(AND(L282=1,Y282=1),1,0)</f>
        <v>0</v>
      </c>
      <c r="N282" s="20">
        <f>IF(OR(B282=406,D282=406),1,0)</f>
        <v>0</v>
      </c>
      <c r="O282" s="20">
        <f>IF(AND(N282=1,Y282=1),1,0)</f>
        <v>0</v>
      </c>
      <c r="P282" s="20">
        <f>IF(OR(B282=1502,D282=1502),1,0)</f>
        <v>0</v>
      </c>
      <c r="Q282" s="20">
        <f>IF(AND(P282=1,Y282=1),1,0)</f>
        <v>0</v>
      </c>
      <c r="R282" s="20">
        <f>IF(OR(B282=1505,D282=1505),1,0)</f>
        <v>0</v>
      </c>
      <c r="S282" s="20">
        <f>IF(AND(R282=1,Y282=1),1,0)</f>
        <v>0</v>
      </c>
      <c r="T282" s="20">
        <f>IF(OR(B282=1602,D282=1602),1,0)</f>
        <v>0</v>
      </c>
      <c r="U282" s="20">
        <f>IF(AND(T282=1,Y282=1),1,0)</f>
        <v>0</v>
      </c>
      <c r="V282" s="38">
        <v>294</v>
      </c>
      <c r="W282" s="38">
        <v>4.7604224834232118</v>
      </c>
      <c r="X282" s="38">
        <v>1</v>
      </c>
      <c r="Y282" s="38">
        <v>0</v>
      </c>
      <c r="Z282" s="20">
        <f>IF(AND(C282="C2",E282="C2"),1,0)</f>
        <v>0</v>
      </c>
    </row>
    <row r="283" spans="1:26">
      <c r="A283" s="38" t="s">
        <v>284</v>
      </c>
      <c r="B283" s="38">
        <v>102</v>
      </c>
      <c r="C283" t="s">
        <v>993</v>
      </c>
      <c r="D283" s="38">
        <v>702</v>
      </c>
      <c r="E283" t="s">
        <v>993</v>
      </c>
      <c r="F283">
        <f>IF(OR(C283="C2",E283="C2"),1,0)</f>
        <v>0</v>
      </c>
      <c r="G283">
        <f>IF(AND(F283=1,Y283=1),1,0)</f>
        <v>0</v>
      </c>
      <c r="H283" s="20">
        <f>IF(OR(B283=401,D283=401),1,0)</f>
        <v>0</v>
      </c>
      <c r="I283" s="20">
        <f>IF(AND(H283=1,Y283=1),1,0)</f>
        <v>0</v>
      </c>
      <c r="J283">
        <f>IF(OR(B283=403,D283=403),1,0)</f>
        <v>0</v>
      </c>
      <c r="K283">
        <f>IF(AND(J283=1,Y283=1),1,0)</f>
        <v>0</v>
      </c>
      <c r="L283">
        <f>IF(OR(B283=602,D283=602),1,0)</f>
        <v>0</v>
      </c>
      <c r="M283">
        <f>IF(AND(L283=1,Y283=1),1,0)</f>
        <v>0</v>
      </c>
      <c r="N283" s="20">
        <f>IF(OR(B283=406,D283=406),1,0)</f>
        <v>0</v>
      </c>
      <c r="O283" s="20">
        <f>IF(AND(N283=1,Y283=1),1,0)</f>
        <v>0</v>
      </c>
      <c r="P283" s="20">
        <f>IF(OR(B283=1502,D283=1502),1,0)</f>
        <v>0</v>
      </c>
      <c r="Q283" s="20">
        <f>IF(AND(P283=1,Y283=1),1,0)</f>
        <v>0</v>
      </c>
      <c r="R283" s="20">
        <f>IF(OR(B283=1505,D283=1505),1,0)</f>
        <v>0</v>
      </c>
      <c r="S283" s="20">
        <f>IF(AND(R283=1,Y283=1),1,0)</f>
        <v>0</v>
      </c>
      <c r="T283" s="20">
        <f>IF(OR(B283=1602,D283=1602),1,0)</f>
        <v>0</v>
      </c>
      <c r="U283" s="20">
        <f>IF(AND(T283=1,Y283=1),1,0)</f>
        <v>0</v>
      </c>
      <c r="V283" s="38">
        <v>478</v>
      </c>
      <c r="W283" s="38">
        <v>4.4517864355242907</v>
      </c>
      <c r="X283" s="38">
        <v>1</v>
      </c>
      <c r="Y283" s="38">
        <v>1</v>
      </c>
      <c r="Z283" s="20">
        <f>IF(AND(C283="C2",E283="C2"),1,0)</f>
        <v>0</v>
      </c>
    </row>
    <row r="284" spans="1:26">
      <c r="A284" s="38" t="s">
        <v>285</v>
      </c>
      <c r="B284" s="38">
        <v>102</v>
      </c>
      <c r="C284" t="s">
        <v>993</v>
      </c>
      <c r="D284" s="38">
        <v>302</v>
      </c>
      <c r="E284" t="s">
        <v>993</v>
      </c>
      <c r="F284">
        <f>IF(OR(C284="C2",E284="C2"),1,0)</f>
        <v>0</v>
      </c>
      <c r="G284">
        <f>IF(AND(F284=1,Y284=1),1,0)</f>
        <v>0</v>
      </c>
      <c r="H284" s="20">
        <f>IF(OR(B284=401,D284=401),1,0)</f>
        <v>0</v>
      </c>
      <c r="I284" s="20">
        <f>IF(AND(H284=1,Y284=1),1,0)</f>
        <v>0</v>
      </c>
      <c r="J284">
        <f>IF(OR(B284=403,D284=403),1,0)</f>
        <v>0</v>
      </c>
      <c r="K284">
        <f>IF(AND(J284=1,Y284=1),1,0)</f>
        <v>0</v>
      </c>
      <c r="L284">
        <f>IF(OR(B284=602,D284=602),1,0)</f>
        <v>0</v>
      </c>
      <c r="M284">
        <f>IF(AND(L284=1,Y284=1),1,0)</f>
        <v>0</v>
      </c>
      <c r="N284" s="20">
        <f>IF(OR(B284=406,D284=406),1,0)</f>
        <v>0</v>
      </c>
      <c r="O284" s="20">
        <f>IF(AND(N284=1,Y284=1),1,0)</f>
        <v>0</v>
      </c>
      <c r="P284" s="20">
        <f>IF(OR(B284=1502,D284=1502),1,0)</f>
        <v>0</v>
      </c>
      <c r="Q284" s="20">
        <f>IF(AND(P284=1,Y284=1),1,0)</f>
        <v>0</v>
      </c>
      <c r="R284" s="20">
        <f>IF(OR(B284=1505,D284=1505),1,0)</f>
        <v>0</v>
      </c>
      <c r="S284" s="20">
        <f>IF(AND(R284=1,Y284=1),1,0)</f>
        <v>0</v>
      </c>
      <c r="T284" s="20">
        <f>IF(OR(B284=1602,D284=1602),1,0)</f>
        <v>0</v>
      </c>
      <c r="U284" s="20">
        <f>IF(AND(T284=1,Y284=1),1,0)</f>
        <v>0</v>
      </c>
      <c r="V284" s="38">
        <v>432</v>
      </c>
      <c r="W284" s="38">
        <v>4.4885507165004439</v>
      </c>
      <c r="X284" s="38">
        <v>1</v>
      </c>
      <c r="Y284" s="38">
        <v>1</v>
      </c>
      <c r="Z284" s="20">
        <f>IF(AND(C284="C2",E284="C2"),1,0)</f>
        <v>0</v>
      </c>
    </row>
    <row r="285" spans="1:26">
      <c r="A285" s="38" t="s">
        <v>286</v>
      </c>
      <c r="B285" s="38">
        <v>304</v>
      </c>
      <c r="C285" t="s">
        <v>993</v>
      </c>
      <c r="D285" s="38">
        <v>801</v>
      </c>
      <c r="E285" t="s">
        <v>993</v>
      </c>
      <c r="F285">
        <f>IF(OR(C285="C2",E285="C2"),1,0)</f>
        <v>0</v>
      </c>
      <c r="G285">
        <f>IF(AND(F285=1,Y285=1),1,0)</f>
        <v>0</v>
      </c>
      <c r="H285" s="20">
        <f>IF(OR(B285=401,D285=401),1,0)</f>
        <v>0</v>
      </c>
      <c r="I285" s="20">
        <f>IF(AND(H285=1,Y285=1),1,0)</f>
        <v>0</v>
      </c>
      <c r="J285">
        <f>IF(OR(B285=403,D285=403),1,0)</f>
        <v>0</v>
      </c>
      <c r="K285">
        <f>IF(AND(J285=1,Y285=1),1,0)</f>
        <v>0</v>
      </c>
      <c r="L285">
        <f>IF(OR(B285=602,D285=602),1,0)</f>
        <v>0</v>
      </c>
      <c r="M285">
        <f>IF(AND(L285=1,Y285=1),1,0)</f>
        <v>0</v>
      </c>
      <c r="N285" s="20">
        <f>IF(OR(B285=406,D285=406),1,0)</f>
        <v>0</v>
      </c>
      <c r="O285" s="20">
        <f>IF(AND(N285=1,Y285=1),1,0)</f>
        <v>0</v>
      </c>
      <c r="P285" s="20">
        <f>IF(OR(B285=1502,D285=1502),1,0)</f>
        <v>0</v>
      </c>
      <c r="Q285" s="20">
        <f>IF(AND(P285=1,Y285=1),1,0)</f>
        <v>0</v>
      </c>
      <c r="R285" s="20">
        <f>IF(OR(B285=1505,D285=1505),1,0)</f>
        <v>0</v>
      </c>
      <c r="S285" s="20">
        <f>IF(AND(R285=1,Y285=1),1,0)</f>
        <v>0</v>
      </c>
      <c r="T285" s="20">
        <f>IF(OR(B285=1602,D285=1602),1,0)</f>
        <v>0</v>
      </c>
      <c r="U285" s="20">
        <f>IF(AND(T285=1,Y285=1),1,0)</f>
        <v>0</v>
      </c>
      <c r="V285" s="38">
        <v>43</v>
      </c>
      <c r="W285" s="38">
        <v>4.8567288903828825</v>
      </c>
      <c r="X285" s="38">
        <v>1</v>
      </c>
      <c r="Y285" s="38">
        <v>0</v>
      </c>
      <c r="Z285" s="20">
        <f>IF(AND(C285="C2",E285="C2"),1,0)</f>
        <v>0</v>
      </c>
    </row>
    <row r="286" spans="1:26">
      <c r="A286" s="38" t="s">
        <v>287</v>
      </c>
      <c r="B286" s="38">
        <v>304</v>
      </c>
      <c r="C286" t="s">
        <v>993</v>
      </c>
      <c r="D286" s="38">
        <v>702</v>
      </c>
      <c r="E286" t="s">
        <v>993</v>
      </c>
      <c r="F286">
        <f>IF(OR(C286="C2",E286="C2"),1,0)</f>
        <v>0</v>
      </c>
      <c r="G286">
        <f>IF(AND(F286=1,Y286=1),1,0)</f>
        <v>0</v>
      </c>
      <c r="H286" s="20">
        <f>IF(OR(B286=401,D286=401),1,0)</f>
        <v>0</v>
      </c>
      <c r="I286" s="20">
        <f>IF(AND(H286=1,Y286=1),1,0)</f>
        <v>0</v>
      </c>
      <c r="J286">
        <f>IF(OR(B286=403,D286=403),1,0)</f>
        <v>0</v>
      </c>
      <c r="K286">
        <f>IF(AND(J286=1,Y286=1),1,0)</f>
        <v>0</v>
      </c>
      <c r="L286">
        <f>IF(OR(B286=602,D286=602),1,0)</f>
        <v>0</v>
      </c>
      <c r="M286">
        <f>IF(AND(L286=1,Y286=1),1,0)</f>
        <v>0</v>
      </c>
      <c r="N286" s="20">
        <f>IF(OR(B286=406,D286=406),1,0)</f>
        <v>0</v>
      </c>
      <c r="O286" s="20">
        <f>IF(AND(N286=1,Y286=1),1,0)</f>
        <v>0</v>
      </c>
      <c r="P286" s="20">
        <f>IF(OR(B286=1502,D286=1502),1,0)</f>
        <v>0</v>
      </c>
      <c r="Q286" s="20">
        <f>IF(AND(P286=1,Y286=1),1,0)</f>
        <v>0</v>
      </c>
      <c r="R286" s="20">
        <f>IF(OR(B286=1505,D286=1505),1,0)</f>
        <v>0</v>
      </c>
      <c r="S286" s="20">
        <f>IF(AND(R286=1,Y286=1),1,0)</f>
        <v>0</v>
      </c>
      <c r="T286" s="20">
        <f>IF(OR(B286=1602,D286=1602),1,0)</f>
        <v>0</v>
      </c>
      <c r="U286" s="20">
        <f>IF(AND(T286=1,Y286=1),1,0)</f>
        <v>0</v>
      </c>
      <c r="V286" s="38">
        <v>235</v>
      </c>
      <c r="W286" s="38">
        <v>4.238046103128795</v>
      </c>
      <c r="X286" s="38">
        <v>1</v>
      </c>
      <c r="Y286" s="38">
        <v>1</v>
      </c>
      <c r="Z286" s="20">
        <f>IF(AND(C286="C2",E286="C2"),1,0)</f>
        <v>0</v>
      </c>
    </row>
    <row r="287" spans="1:26">
      <c r="A287" s="38" t="s">
        <v>288</v>
      </c>
      <c r="B287" s="38">
        <v>102</v>
      </c>
      <c r="C287" t="s">
        <v>993</v>
      </c>
      <c r="D287" s="38">
        <v>302</v>
      </c>
      <c r="E287" t="s">
        <v>993</v>
      </c>
      <c r="F287">
        <f>IF(OR(C287="C2",E287="C2"),1,0)</f>
        <v>0</v>
      </c>
      <c r="G287">
        <f>IF(AND(F287=1,Y287=1),1,0)</f>
        <v>0</v>
      </c>
      <c r="H287" s="20">
        <f>IF(OR(B287=401,D287=401),1,0)</f>
        <v>0</v>
      </c>
      <c r="I287" s="20">
        <f>IF(AND(H287=1,Y287=1),1,0)</f>
        <v>0</v>
      </c>
      <c r="J287">
        <f>IF(OR(B287=403,D287=403),1,0)</f>
        <v>0</v>
      </c>
      <c r="K287">
        <f>IF(AND(J287=1,Y287=1),1,0)</f>
        <v>0</v>
      </c>
      <c r="L287">
        <f>IF(OR(B287=602,D287=602),1,0)</f>
        <v>0</v>
      </c>
      <c r="M287">
        <f>IF(AND(L287=1,Y287=1),1,0)</f>
        <v>0</v>
      </c>
      <c r="N287" s="20">
        <f>IF(OR(B287=406,D287=406),1,0)</f>
        <v>0</v>
      </c>
      <c r="O287" s="20">
        <f>IF(AND(N287=1,Y287=1),1,0)</f>
        <v>0</v>
      </c>
      <c r="P287" s="20">
        <f>IF(OR(B287=1502,D287=1502),1,0)</f>
        <v>0</v>
      </c>
      <c r="Q287" s="20">
        <f>IF(AND(P287=1,Y287=1),1,0)</f>
        <v>0</v>
      </c>
      <c r="R287" s="20">
        <f>IF(OR(B287=1505,D287=1505),1,0)</f>
        <v>0</v>
      </c>
      <c r="S287" s="20">
        <f>IF(AND(R287=1,Y287=1),1,0)</f>
        <v>0</v>
      </c>
      <c r="T287" s="20">
        <f>IF(OR(B287=1602,D287=1602),1,0)</f>
        <v>0</v>
      </c>
      <c r="U287" s="20">
        <f>IF(AND(T287=1,Y287=1),1,0)</f>
        <v>0</v>
      </c>
      <c r="V287" s="38">
        <v>396</v>
      </c>
      <c r="W287" s="38">
        <v>4.7193312869837269</v>
      </c>
      <c r="X287" s="38">
        <v>1</v>
      </c>
      <c r="Y287" s="38">
        <v>1</v>
      </c>
      <c r="Z287" s="20">
        <f>IF(AND(C287="C2",E287="C2"),1,0)</f>
        <v>0</v>
      </c>
    </row>
    <row r="288" spans="1:26">
      <c r="A288" s="38" t="s">
        <v>289</v>
      </c>
      <c r="B288" s="38">
        <v>102</v>
      </c>
      <c r="C288" t="s">
        <v>993</v>
      </c>
      <c r="D288" s="38">
        <v>1505</v>
      </c>
      <c r="E288" t="s">
        <v>994</v>
      </c>
      <c r="F288">
        <f>IF(OR(C288="C2",E288="C2"),1,0)</f>
        <v>1</v>
      </c>
      <c r="G288">
        <f>IF(AND(F288=1,Y288=1),1,0)</f>
        <v>1</v>
      </c>
      <c r="H288" s="20">
        <f>IF(OR(B288=401,D288=401),1,0)</f>
        <v>0</v>
      </c>
      <c r="I288" s="20">
        <f>IF(AND(H288=1,Y288=1),1,0)</f>
        <v>0</v>
      </c>
      <c r="J288">
        <f>IF(OR(B288=403,D288=403),1,0)</f>
        <v>0</v>
      </c>
      <c r="K288">
        <f>IF(AND(J288=1,Y288=1),1,0)</f>
        <v>0</v>
      </c>
      <c r="L288">
        <f>IF(OR(B288=602,D288=602),1,0)</f>
        <v>0</v>
      </c>
      <c r="M288">
        <f>IF(AND(L288=1,Y288=1),1,0)</f>
        <v>0</v>
      </c>
      <c r="N288" s="20">
        <f>IF(OR(B288=406,D288=406),1,0)</f>
        <v>0</v>
      </c>
      <c r="O288" s="20">
        <f>IF(AND(N288=1,Y288=1),1,0)</f>
        <v>0</v>
      </c>
      <c r="P288" s="20">
        <f>IF(OR(B288=1502,D288=1502),1,0)</f>
        <v>0</v>
      </c>
      <c r="Q288" s="20">
        <f>IF(AND(P288=1,Y288=1),1,0)</f>
        <v>0</v>
      </c>
      <c r="R288" s="20">
        <f>IF(OR(B288=1505,D288=1505),1,0)</f>
        <v>1</v>
      </c>
      <c r="S288" s="20">
        <f>IF(AND(R288=1,Y288=1),1,0)</f>
        <v>1</v>
      </c>
      <c r="T288" s="20">
        <f>IF(OR(B288=1602,D288=1602),1,0)</f>
        <v>0</v>
      </c>
      <c r="U288" s="20">
        <f>IF(AND(T288=1,Y288=1),1,0)</f>
        <v>0</v>
      </c>
      <c r="V288" s="38">
        <v>172</v>
      </c>
      <c r="W288" s="38">
        <v>2.858537197569639</v>
      </c>
      <c r="X288" s="38">
        <v>1</v>
      </c>
      <c r="Y288" s="38">
        <v>1</v>
      </c>
      <c r="Z288" s="20">
        <f>IF(AND(C288="C2",E288="C2"),1,0)</f>
        <v>0</v>
      </c>
    </row>
    <row r="289" spans="1:26">
      <c r="A289" s="38" t="s">
        <v>290</v>
      </c>
      <c r="B289" s="38">
        <v>303</v>
      </c>
      <c r="C289" t="s">
        <v>993</v>
      </c>
      <c r="D289" s="38">
        <v>702</v>
      </c>
      <c r="E289" t="s">
        <v>993</v>
      </c>
      <c r="F289">
        <f>IF(OR(C289="C2",E289="C2"),1,0)</f>
        <v>0</v>
      </c>
      <c r="G289">
        <f>IF(AND(F289=1,Y289=1),1,0)</f>
        <v>0</v>
      </c>
      <c r="H289" s="20">
        <f>IF(OR(B289=401,D289=401),1,0)</f>
        <v>0</v>
      </c>
      <c r="I289" s="20">
        <f>IF(AND(H289=1,Y289=1),1,0)</f>
        <v>0</v>
      </c>
      <c r="J289">
        <f>IF(OR(B289=403,D289=403),1,0)</f>
        <v>0</v>
      </c>
      <c r="K289">
        <f>IF(AND(J289=1,Y289=1),1,0)</f>
        <v>0</v>
      </c>
      <c r="L289">
        <f>IF(OR(B289=602,D289=602),1,0)</f>
        <v>0</v>
      </c>
      <c r="M289">
        <f>IF(AND(L289=1,Y289=1),1,0)</f>
        <v>0</v>
      </c>
      <c r="N289" s="20">
        <f>IF(OR(B289=406,D289=406),1,0)</f>
        <v>0</v>
      </c>
      <c r="O289" s="20">
        <f>IF(AND(N289=1,Y289=1),1,0)</f>
        <v>0</v>
      </c>
      <c r="P289" s="20">
        <f>IF(OR(B289=1502,D289=1502),1,0)</f>
        <v>0</v>
      </c>
      <c r="Q289" s="20">
        <f>IF(AND(P289=1,Y289=1),1,0)</f>
        <v>0</v>
      </c>
      <c r="R289" s="20">
        <f>IF(OR(B289=1505,D289=1505),1,0)</f>
        <v>0</v>
      </c>
      <c r="S289" s="20">
        <f>IF(AND(R289=1,Y289=1),1,0)</f>
        <v>0</v>
      </c>
      <c r="T289" s="20">
        <f>IF(OR(B289=1602,D289=1602),1,0)</f>
        <v>0</v>
      </c>
      <c r="U289" s="20">
        <f>IF(AND(T289=1,Y289=1),1,0)</f>
        <v>0</v>
      </c>
      <c r="V289" s="38">
        <v>269</v>
      </c>
      <c r="W289" s="38">
        <v>3.1172712956557644</v>
      </c>
      <c r="X289" s="38">
        <v>1</v>
      </c>
      <c r="Y289" s="38">
        <v>1</v>
      </c>
      <c r="Z289" s="20">
        <f>IF(AND(C289="C2",E289="C2"),1,0)</f>
        <v>0</v>
      </c>
    </row>
    <row r="290" spans="1:26">
      <c r="A290" s="38" t="s">
        <v>291</v>
      </c>
      <c r="B290" s="38">
        <v>701</v>
      </c>
      <c r="C290" t="s">
        <v>993</v>
      </c>
      <c r="D290" s="38">
        <v>801</v>
      </c>
      <c r="E290" t="s">
        <v>993</v>
      </c>
      <c r="F290">
        <f>IF(OR(C290="C2",E290="C2"),1,0)</f>
        <v>0</v>
      </c>
      <c r="G290">
        <f>IF(AND(F290=1,Y290=1),1,0)</f>
        <v>0</v>
      </c>
      <c r="H290" s="20">
        <f>IF(OR(B290=401,D290=401),1,0)</f>
        <v>0</v>
      </c>
      <c r="I290" s="20">
        <f>IF(AND(H290=1,Y290=1),1,0)</f>
        <v>0</v>
      </c>
      <c r="J290">
        <f>IF(OR(B290=403,D290=403),1,0)</f>
        <v>0</v>
      </c>
      <c r="K290">
        <f>IF(AND(J290=1,Y290=1),1,0)</f>
        <v>0</v>
      </c>
      <c r="L290">
        <f>IF(OR(B290=602,D290=602),1,0)</f>
        <v>0</v>
      </c>
      <c r="M290">
        <f>IF(AND(L290=1,Y290=1),1,0)</f>
        <v>0</v>
      </c>
      <c r="N290" s="20">
        <f>IF(OR(B290=406,D290=406),1,0)</f>
        <v>0</v>
      </c>
      <c r="O290" s="20">
        <f>IF(AND(N290=1,Y290=1),1,0)</f>
        <v>0</v>
      </c>
      <c r="P290" s="20">
        <f>IF(OR(B290=1502,D290=1502),1,0)</f>
        <v>0</v>
      </c>
      <c r="Q290" s="20">
        <f>IF(AND(P290=1,Y290=1),1,0)</f>
        <v>0</v>
      </c>
      <c r="R290" s="20">
        <f>IF(OR(B290=1505,D290=1505),1,0)</f>
        <v>0</v>
      </c>
      <c r="S290" s="20">
        <f>IF(AND(R290=1,Y290=1),1,0)</f>
        <v>0</v>
      </c>
      <c r="T290" s="20">
        <f>IF(OR(B290=1602,D290=1602),1,0)</f>
        <v>0</v>
      </c>
      <c r="U290" s="20">
        <f>IF(AND(T290=1,Y290=1),1,0)</f>
        <v>0</v>
      </c>
      <c r="V290" s="38">
        <v>96</v>
      </c>
      <c r="W290" s="38">
        <v>4.6493348587121419</v>
      </c>
      <c r="X290" s="38">
        <v>1</v>
      </c>
      <c r="Y290" s="38">
        <v>0</v>
      </c>
      <c r="Z290" s="20">
        <f>IF(AND(C290="C2",E290="C2"),1,0)</f>
        <v>0</v>
      </c>
    </row>
    <row r="291" spans="1:26">
      <c r="A291" s="38" t="s">
        <v>292</v>
      </c>
      <c r="B291" s="38">
        <v>702</v>
      </c>
      <c r="C291" t="s">
        <v>993</v>
      </c>
      <c r="D291" s="38">
        <v>1402</v>
      </c>
      <c r="E291" t="s">
        <v>993</v>
      </c>
      <c r="F291">
        <f>IF(OR(C291="C2",E291="C2"),1,0)</f>
        <v>0</v>
      </c>
      <c r="G291">
        <f>IF(AND(F291=1,Y291=1),1,0)</f>
        <v>0</v>
      </c>
      <c r="H291" s="20">
        <f>IF(OR(B291=401,D291=401),1,0)</f>
        <v>0</v>
      </c>
      <c r="I291" s="20">
        <f>IF(AND(H291=1,Y291=1),1,0)</f>
        <v>0</v>
      </c>
      <c r="J291">
        <f>IF(OR(B291=403,D291=403),1,0)</f>
        <v>0</v>
      </c>
      <c r="K291">
        <f>IF(AND(J291=1,Y291=1),1,0)</f>
        <v>0</v>
      </c>
      <c r="L291">
        <f>IF(OR(B291=602,D291=602),1,0)</f>
        <v>0</v>
      </c>
      <c r="M291">
        <f>IF(AND(L291=1,Y291=1),1,0)</f>
        <v>0</v>
      </c>
      <c r="N291" s="20">
        <f>IF(OR(B291=406,D291=406),1,0)</f>
        <v>0</v>
      </c>
      <c r="O291" s="20">
        <f>IF(AND(N291=1,Y291=1),1,0)</f>
        <v>0</v>
      </c>
      <c r="P291" s="20">
        <f>IF(OR(B291=1502,D291=1502),1,0)</f>
        <v>0</v>
      </c>
      <c r="Q291" s="20">
        <f>IF(AND(P291=1,Y291=1),1,0)</f>
        <v>0</v>
      </c>
      <c r="R291" s="20">
        <f>IF(OR(B291=1505,D291=1505),1,0)</f>
        <v>0</v>
      </c>
      <c r="S291" s="20">
        <f>IF(AND(R291=1,Y291=1),1,0)</f>
        <v>0</v>
      </c>
      <c r="T291" s="20">
        <f>IF(OR(B291=1602,D291=1602),1,0)</f>
        <v>0</v>
      </c>
      <c r="U291" s="20">
        <f>IF(AND(T291=1,Y291=1),1,0)</f>
        <v>0</v>
      </c>
      <c r="V291" s="38">
        <v>515</v>
      </c>
      <c r="W291" s="38">
        <v>3.7075701760979363</v>
      </c>
      <c r="X291" s="38">
        <v>1</v>
      </c>
      <c r="Y291" s="38">
        <v>1</v>
      </c>
      <c r="Z291" s="20">
        <f>IF(AND(C291="C2",E291="C2"),1,0)</f>
        <v>0</v>
      </c>
    </row>
    <row r="292" spans="1:26">
      <c r="A292" s="38" t="s">
        <v>293</v>
      </c>
      <c r="B292" s="38">
        <v>401</v>
      </c>
      <c r="C292" t="s">
        <v>994</v>
      </c>
      <c r="D292" s="38">
        <v>801</v>
      </c>
      <c r="E292" t="s">
        <v>993</v>
      </c>
      <c r="F292">
        <f>IF(OR(C292="C2",E292="C2"),1,0)</f>
        <v>1</v>
      </c>
      <c r="G292">
        <f>IF(AND(F292=1,Y292=1),1,0)</f>
        <v>0</v>
      </c>
      <c r="H292" s="20">
        <f>IF(OR(B292=401,D292=401),1,0)</f>
        <v>1</v>
      </c>
      <c r="I292" s="20">
        <f>IF(AND(H292=1,Y292=1),1,0)</f>
        <v>0</v>
      </c>
      <c r="J292">
        <f>IF(OR(B292=403,D292=403),1,0)</f>
        <v>0</v>
      </c>
      <c r="K292">
        <f>IF(AND(J292=1,Y292=1),1,0)</f>
        <v>0</v>
      </c>
      <c r="L292">
        <f>IF(OR(B292=602,D292=602),1,0)</f>
        <v>0</v>
      </c>
      <c r="M292">
        <f>IF(AND(L292=1,Y292=1),1,0)</f>
        <v>0</v>
      </c>
      <c r="N292" s="20">
        <f>IF(OR(B292=406,D292=406),1,0)</f>
        <v>0</v>
      </c>
      <c r="O292" s="20">
        <f>IF(AND(N292=1,Y292=1),1,0)</f>
        <v>0</v>
      </c>
      <c r="P292" s="20">
        <f>IF(OR(B292=1502,D292=1502),1,0)</f>
        <v>0</v>
      </c>
      <c r="Q292" s="20">
        <f>IF(AND(P292=1,Y292=1),1,0)</f>
        <v>0</v>
      </c>
      <c r="R292" s="20">
        <f>IF(OR(B292=1505,D292=1505),1,0)</f>
        <v>0</v>
      </c>
      <c r="S292" s="20">
        <f>IF(AND(R292=1,Y292=1),1,0)</f>
        <v>0</v>
      </c>
      <c r="T292" s="20">
        <f>IF(OR(B292=1602,D292=1602),1,0)</f>
        <v>0</v>
      </c>
      <c r="U292" s="20">
        <f>IF(AND(T292=1,Y292=1),1,0)</f>
        <v>0</v>
      </c>
      <c r="V292" s="38">
        <v>407</v>
      </c>
      <c r="W292" s="38">
        <v>5.0530784434834199</v>
      </c>
      <c r="X292" s="38">
        <v>1</v>
      </c>
      <c r="Y292" s="38">
        <v>0</v>
      </c>
      <c r="Z292" s="20">
        <f>IF(AND(C292="C2",E292="C2"),1,0)</f>
        <v>0</v>
      </c>
    </row>
    <row r="293" spans="1:26">
      <c r="A293" s="38" t="s">
        <v>294</v>
      </c>
      <c r="B293" s="38">
        <v>102</v>
      </c>
      <c r="C293" t="s">
        <v>993</v>
      </c>
      <c r="D293" s="38">
        <v>304</v>
      </c>
      <c r="E293" t="s">
        <v>993</v>
      </c>
      <c r="F293">
        <f>IF(OR(C293="C2",E293="C2"),1,0)</f>
        <v>0</v>
      </c>
      <c r="G293">
        <f>IF(AND(F293=1,Y293=1),1,0)</f>
        <v>0</v>
      </c>
      <c r="H293" s="20">
        <f>IF(OR(B293=401,D293=401),1,0)</f>
        <v>0</v>
      </c>
      <c r="I293" s="20">
        <f>IF(AND(H293=1,Y293=1),1,0)</f>
        <v>0</v>
      </c>
      <c r="J293">
        <f>IF(OR(B293=403,D293=403),1,0)</f>
        <v>0</v>
      </c>
      <c r="K293">
        <f>IF(AND(J293=1,Y293=1),1,0)</f>
        <v>0</v>
      </c>
      <c r="L293">
        <f>IF(OR(B293=602,D293=602),1,0)</f>
        <v>0</v>
      </c>
      <c r="M293">
        <f>IF(AND(L293=1,Y293=1),1,0)</f>
        <v>0</v>
      </c>
      <c r="N293" s="20">
        <f>IF(OR(B293=406,D293=406),1,0)</f>
        <v>0</v>
      </c>
      <c r="O293" s="20">
        <f>IF(AND(N293=1,Y293=1),1,0)</f>
        <v>0</v>
      </c>
      <c r="P293" s="20">
        <f>IF(OR(B293=1502,D293=1502),1,0)</f>
        <v>0</v>
      </c>
      <c r="Q293" s="20">
        <f>IF(AND(P293=1,Y293=1),1,0)</f>
        <v>0</v>
      </c>
      <c r="R293" s="20">
        <f>IF(OR(B293=1505,D293=1505),1,0)</f>
        <v>0</v>
      </c>
      <c r="S293" s="20">
        <f>IF(AND(R293=1,Y293=1),1,0)</f>
        <v>0</v>
      </c>
      <c r="T293" s="20">
        <f>IF(OR(B293=1602,D293=1602),1,0)</f>
        <v>0</v>
      </c>
      <c r="U293" s="20">
        <f>IF(AND(T293=1,Y293=1),1,0)</f>
        <v>0</v>
      </c>
      <c r="V293" s="38">
        <v>288</v>
      </c>
      <c r="W293" s="38">
        <v>2.8543060418010806</v>
      </c>
      <c r="X293" s="38">
        <v>1</v>
      </c>
      <c r="Y293" s="38">
        <v>1</v>
      </c>
      <c r="Z293" s="20">
        <f>IF(AND(C293="C2",E293="C2"),1,0)</f>
        <v>0</v>
      </c>
    </row>
    <row r="294" spans="1:26">
      <c r="A294" s="38" t="s">
        <v>295</v>
      </c>
      <c r="B294" s="38">
        <v>102</v>
      </c>
      <c r="C294" t="s">
        <v>993</v>
      </c>
      <c r="D294" s="38" t="s">
        <v>507</v>
      </c>
      <c r="E294" t="s">
        <v>993</v>
      </c>
      <c r="F294">
        <f>IF(OR(C294="C2",E294="C2"),1,0)</f>
        <v>0</v>
      </c>
      <c r="G294">
        <f>IF(AND(F294=1,Y294=1),1,0)</f>
        <v>0</v>
      </c>
      <c r="H294" s="20">
        <f>IF(OR(B294=401,D294=401),1,0)</f>
        <v>0</v>
      </c>
      <c r="I294" s="20">
        <f>IF(AND(H294=1,Y294=1),1,0)</f>
        <v>0</v>
      </c>
      <c r="J294">
        <f>IF(OR(B294=403,D294=403),1,0)</f>
        <v>0</v>
      </c>
      <c r="K294">
        <f>IF(AND(J294=1,Y294=1),1,0)</f>
        <v>0</v>
      </c>
      <c r="L294">
        <f>IF(OR(B294=602,D294=602),1,0)</f>
        <v>0</v>
      </c>
      <c r="M294">
        <f>IF(AND(L294=1,Y294=1),1,0)</f>
        <v>0</v>
      </c>
      <c r="N294" s="20">
        <f>IF(OR(B294=406,D294=406),1,0)</f>
        <v>0</v>
      </c>
      <c r="O294" s="20">
        <f>IF(AND(N294=1,Y294=1),1,0)</f>
        <v>0</v>
      </c>
      <c r="P294" s="20">
        <f>IF(OR(B294=1502,D294=1502),1,0)</f>
        <v>0</v>
      </c>
      <c r="Q294" s="20">
        <f>IF(AND(P294=1,Y294=1),1,0)</f>
        <v>0</v>
      </c>
      <c r="R294" s="20">
        <f>IF(OR(B294=1505,D294=1505),1,0)</f>
        <v>0</v>
      </c>
      <c r="S294" s="20">
        <f>IF(AND(R294=1,Y294=1),1,0)</f>
        <v>0</v>
      </c>
      <c r="T294" s="20">
        <f>IF(OR(B294=1602,D294=1602),1,0)</f>
        <v>0</v>
      </c>
      <c r="U294" s="20">
        <f>IF(AND(T294=1,Y294=1),1,0)</f>
        <v>0</v>
      </c>
      <c r="V294" s="38">
        <v>188</v>
      </c>
      <c r="W294" s="38">
        <v>5.4424797690644482</v>
      </c>
      <c r="X294" s="38">
        <v>0</v>
      </c>
      <c r="Y294" s="38">
        <v>1</v>
      </c>
      <c r="Z294" s="20">
        <f>IF(AND(C294="C2",E294="C2"),1,0)</f>
        <v>0</v>
      </c>
    </row>
    <row r="295" spans="1:26">
      <c r="A295" s="38" t="s">
        <v>296</v>
      </c>
      <c r="B295" s="38">
        <v>702</v>
      </c>
      <c r="C295" t="s">
        <v>993</v>
      </c>
      <c r="D295" s="38">
        <v>1505</v>
      </c>
      <c r="E295" t="s">
        <v>994</v>
      </c>
      <c r="F295">
        <f>IF(OR(C295="C2",E295="C2"),1,0)</f>
        <v>1</v>
      </c>
      <c r="G295">
        <f>IF(AND(F295=1,Y295=1),1,0)</f>
        <v>0</v>
      </c>
      <c r="H295" s="20">
        <f>IF(OR(B295=401,D295=401),1,0)</f>
        <v>0</v>
      </c>
      <c r="I295" s="20">
        <f>IF(AND(H295=1,Y295=1),1,0)</f>
        <v>0</v>
      </c>
      <c r="J295">
        <f>IF(OR(B295=403,D295=403),1,0)</f>
        <v>0</v>
      </c>
      <c r="K295">
        <f>IF(AND(J295=1,Y295=1),1,0)</f>
        <v>0</v>
      </c>
      <c r="L295">
        <f>IF(OR(B295=602,D295=602),1,0)</f>
        <v>0</v>
      </c>
      <c r="M295">
        <f>IF(AND(L295=1,Y295=1),1,0)</f>
        <v>0</v>
      </c>
      <c r="N295" s="20">
        <f>IF(OR(B295=406,D295=406),1,0)</f>
        <v>0</v>
      </c>
      <c r="O295" s="20">
        <f>IF(AND(N295=1,Y295=1),1,0)</f>
        <v>0</v>
      </c>
      <c r="P295" s="20">
        <f>IF(OR(B295=1502,D295=1502),1,0)</f>
        <v>0</v>
      </c>
      <c r="Q295" s="20">
        <f>IF(AND(P295=1,Y295=1),1,0)</f>
        <v>0</v>
      </c>
      <c r="R295" s="20">
        <f>IF(OR(B295=1505,D295=1505),1,0)</f>
        <v>1</v>
      </c>
      <c r="S295" s="20">
        <f>IF(AND(R295=1,Y295=1),1,0)</f>
        <v>0</v>
      </c>
      <c r="T295" s="20">
        <f>IF(OR(B295=1602,D295=1602),1,0)</f>
        <v>0</v>
      </c>
      <c r="U295" s="20">
        <f>IF(AND(T295=1,Y295=1),1,0)</f>
        <v>0</v>
      </c>
      <c r="V295" s="38">
        <v>230</v>
      </c>
      <c r="W295" s="38">
        <v>4.6404814369704219</v>
      </c>
      <c r="X295" s="38">
        <v>1</v>
      </c>
      <c r="Y295" s="38">
        <v>0</v>
      </c>
      <c r="Z295" s="20">
        <f>IF(AND(C295="C2",E295="C2"),1,0)</f>
        <v>0</v>
      </c>
    </row>
    <row r="296" spans="1:26">
      <c r="A296" s="38" t="s">
        <v>297</v>
      </c>
      <c r="B296" s="38">
        <v>303</v>
      </c>
      <c r="C296" t="s">
        <v>993</v>
      </c>
      <c r="D296" s="38">
        <v>401</v>
      </c>
      <c r="E296" t="s">
        <v>994</v>
      </c>
      <c r="F296">
        <f>IF(OR(C296="C2",E296="C2"),1,0)</f>
        <v>1</v>
      </c>
      <c r="G296">
        <f>IF(AND(F296=1,Y296=1),1,0)</f>
        <v>1</v>
      </c>
      <c r="H296" s="20">
        <f>IF(OR(B296=401,D296=401),1,0)</f>
        <v>1</v>
      </c>
      <c r="I296" s="20">
        <f>IF(AND(H296=1,Y296=1),1,0)</f>
        <v>1</v>
      </c>
      <c r="J296">
        <f>IF(OR(B296=403,D296=403),1,0)</f>
        <v>0</v>
      </c>
      <c r="K296">
        <f>IF(AND(J296=1,Y296=1),1,0)</f>
        <v>0</v>
      </c>
      <c r="L296">
        <f>IF(OR(B296=602,D296=602),1,0)</f>
        <v>0</v>
      </c>
      <c r="M296">
        <f>IF(AND(L296=1,Y296=1),1,0)</f>
        <v>0</v>
      </c>
      <c r="N296" s="20">
        <f>IF(OR(B296=406,D296=406),1,0)</f>
        <v>0</v>
      </c>
      <c r="O296" s="20">
        <f>IF(AND(N296=1,Y296=1),1,0)</f>
        <v>0</v>
      </c>
      <c r="P296" s="20">
        <f>IF(OR(B296=1502,D296=1502),1,0)</f>
        <v>0</v>
      </c>
      <c r="Q296" s="20">
        <f>IF(AND(P296=1,Y296=1),1,0)</f>
        <v>0</v>
      </c>
      <c r="R296" s="20">
        <f>IF(OR(B296=1505,D296=1505),1,0)</f>
        <v>0</v>
      </c>
      <c r="S296" s="20">
        <f>IF(AND(R296=1,Y296=1),1,0)</f>
        <v>0</v>
      </c>
      <c r="T296" s="20">
        <f>IF(OR(B296=1602,D296=1602),1,0)</f>
        <v>0</v>
      </c>
      <c r="U296" s="20">
        <f>IF(AND(T296=1,Y296=1),1,0)</f>
        <v>0</v>
      </c>
      <c r="V296" s="38">
        <v>192</v>
      </c>
      <c r="W296" s="38">
        <v>4.907411360774586</v>
      </c>
      <c r="X296" s="38">
        <v>1</v>
      </c>
      <c r="Y296" s="38">
        <v>1</v>
      </c>
      <c r="Z296" s="20">
        <f>IF(AND(C296="C2",E296="C2"),1,0)</f>
        <v>0</v>
      </c>
    </row>
    <row r="297" spans="1:26">
      <c r="A297" s="38" t="s">
        <v>298</v>
      </c>
      <c r="B297" s="38">
        <v>801</v>
      </c>
      <c r="C297" t="s">
        <v>993</v>
      </c>
      <c r="D297" s="38">
        <v>1502</v>
      </c>
      <c r="E297" t="s">
        <v>994</v>
      </c>
      <c r="F297">
        <f>IF(OR(C297="C2",E297="C2"),1,0)</f>
        <v>1</v>
      </c>
      <c r="G297">
        <f>IF(AND(F297=1,Y297=1),1,0)</f>
        <v>0</v>
      </c>
      <c r="H297" s="20">
        <f>IF(OR(B297=401,D297=401),1,0)</f>
        <v>0</v>
      </c>
      <c r="I297" s="20">
        <f>IF(AND(H297=1,Y297=1),1,0)</f>
        <v>0</v>
      </c>
      <c r="J297">
        <f>IF(OR(B297=403,D297=403),1,0)</f>
        <v>0</v>
      </c>
      <c r="K297">
        <f>IF(AND(J297=1,Y297=1),1,0)</f>
        <v>0</v>
      </c>
      <c r="L297">
        <f>IF(OR(B297=602,D297=602),1,0)</f>
        <v>0</v>
      </c>
      <c r="M297">
        <f>IF(AND(L297=1,Y297=1),1,0)</f>
        <v>0</v>
      </c>
      <c r="N297" s="20">
        <f>IF(OR(B297=406,D297=406),1,0)</f>
        <v>0</v>
      </c>
      <c r="O297" s="20">
        <f>IF(AND(N297=1,Y297=1),1,0)</f>
        <v>0</v>
      </c>
      <c r="P297" s="20">
        <f>IF(OR(B297=1502,D297=1502),1,0)</f>
        <v>1</v>
      </c>
      <c r="Q297" s="20">
        <f>IF(AND(P297=1,Y297=1),1,0)</f>
        <v>0</v>
      </c>
      <c r="R297" s="20">
        <f>IF(OR(B297=1505,D297=1505),1,0)</f>
        <v>0</v>
      </c>
      <c r="S297" s="20">
        <f>IF(AND(R297=1,Y297=1),1,0)</f>
        <v>0</v>
      </c>
      <c r="T297" s="20">
        <f>IF(OR(B297=1602,D297=1602),1,0)</f>
        <v>0</v>
      </c>
      <c r="U297" s="20">
        <f>IF(AND(T297=1,Y297=1),1,0)</f>
        <v>0</v>
      </c>
      <c r="V297" s="38">
        <v>389</v>
      </c>
      <c r="W297" s="38">
        <v>4.7331972651065692</v>
      </c>
      <c r="X297" s="38">
        <v>1</v>
      </c>
      <c r="Y297" s="38">
        <v>0</v>
      </c>
      <c r="Z297" s="20">
        <f>IF(AND(C297="C2",E297="C2"),1,0)</f>
        <v>0</v>
      </c>
    </row>
    <row r="298" spans="1:26">
      <c r="A298" s="38" t="s">
        <v>299</v>
      </c>
      <c r="B298" s="38">
        <v>302</v>
      </c>
      <c r="C298" t="s">
        <v>993</v>
      </c>
      <c r="D298" s="38">
        <v>602</v>
      </c>
      <c r="E298" t="s">
        <v>994</v>
      </c>
      <c r="F298">
        <f>IF(OR(C298="C2",E298="C2"),1,0)</f>
        <v>1</v>
      </c>
      <c r="G298">
        <f>IF(AND(F298=1,Y298=1),1,0)</f>
        <v>1</v>
      </c>
      <c r="H298" s="20">
        <f>IF(OR(B298=401,D298=401),1,0)</f>
        <v>0</v>
      </c>
      <c r="I298" s="20">
        <f>IF(AND(H298=1,Y298=1),1,0)</f>
        <v>0</v>
      </c>
      <c r="J298">
        <f>IF(OR(B298=403,D298=403),1,0)</f>
        <v>0</v>
      </c>
      <c r="K298">
        <f>IF(AND(J298=1,Y298=1),1,0)</f>
        <v>0</v>
      </c>
      <c r="L298">
        <f>IF(OR(B298=602,D298=602),1,0)</f>
        <v>1</v>
      </c>
      <c r="M298">
        <f>IF(AND(L298=1,Y298=1),1,0)</f>
        <v>1</v>
      </c>
      <c r="N298" s="20">
        <f>IF(OR(B298=406,D298=406),1,0)</f>
        <v>0</v>
      </c>
      <c r="O298" s="20">
        <f>IF(AND(N298=1,Y298=1),1,0)</f>
        <v>0</v>
      </c>
      <c r="P298" s="20">
        <f>IF(OR(B298=1502,D298=1502),1,0)</f>
        <v>0</v>
      </c>
      <c r="Q298" s="20">
        <f>IF(AND(P298=1,Y298=1),1,0)</f>
        <v>0</v>
      </c>
      <c r="R298" s="20">
        <f>IF(OR(B298=1505,D298=1505),1,0)</f>
        <v>0</v>
      </c>
      <c r="S298" s="20">
        <f>IF(AND(R298=1,Y298=1),1,0)</f>
        <v>0</v>
      </c>
      <c r="T298" s="20">
        <f>IF(OR(B298=1602,D298=1602),1,0)</f>
        <v>0</v>
      </c>
      <c r="U298" s="20">
        <f>IF(AND(T298=1,Y298=1),1,0)</f>
        <v>0</v>
      </c>
      <c r="V298" s="38">
        <v>479</v>
      </c>
      <c r="W298" s="38">
        <v>3.4132997640812519</v>
      </c>
      <c r="X298" s="38">
        <v>1</v>
      </c>
      <c r="Y298" s="38">
        <v>1</v>
      </c>
      <c r="Z298" s="20">
        <f>IF(AND(C298="C2",E298="C2"),1,0)</f>
        <v>0</v>
      </c>
    </row>
    <row r="299" spans="1:26">
      <c r="A299" s="38" t="s">
        <v>300</v>
      </c>
      <c r="B299" s="38">
        <v>303</v>
      </c>
      <c r="C299" t="s">
        <v>993</v>
      </c>
      <c r="D299" s="38">
        <v>702</v>
      </c>
      <c r="E299" t="s">
        <v>993</v>
      </c>
      <c r="F299">
        <f>IF(OR(C299="C2",E299="C2"),1,0)</f>
        <v>0</v>
      </c>
      <c r="G299">
        <f>IF(AND(F299=1,Y299=1),1,0)</f>
        <v>0</v>
      </c>
      <c r="H299" s="20">
        <f>IF(OR(B299=401,D299=401),1,0)</f>
        <v>0</v>
      </c>
      <c r="I299" s="20">
        <f>IF(AND(H299=1,Y299=1),1,0)</f>
        <v>0</v>
      </c>
      <c r="J299">
        <f>IF(OR(B299=403,D299=403),1,0)</f>
        <v>0</v>
      </c>
      <c r="K299">
        <f>IF(AND(J299=1,Y299=1),1,0)</f>
        <v>0</v>
      </c>
      <c r="L299">
        <f>IF(OR(B299=602,D299=602),1,0)</f>
        <v>0</v>
      </c>
      <c r="M299">
        <f>IF(AND(L299=1,Y299=1),1,0)</f>
        <v>0</v>
      </c>
      <c r="N299" s="20">
        <f>IF(OR(B299=406,D299=406),1,0)</f>
        <v>0</v>
      </c>
      <c r="O299" s="20">
        <f>IF(AND(N299=1,Y299=1),1,0)</f>
        <v>0</v>
      </c>
      <c r="P299" s="20">
        <f>IF(OR(B299=1502,D299=1502),1,0)</f>
        <v>0</v>
      </c>
      <c r="Q299" s="20">
        <f>IF(AND(P299=1,Y299=1),1,0)</f>
        <v>0</v>
      </c>
      <c r="R299" s="20">
        <f>IF(OR(B299=1505,D299=1505),1,0)</f>
        <v>0</v>
      </c>
      <c r="S299" s="20">
        <f>IF(AND(R299=1,Y299=1),1,0)</f>
        <v>0</v>
      </c>
      <c r="T299" s="20">
        <f>IF(OR(B299=1602,D299=1602),1,0)</f>
        <v>0</v>
      </c>
      <c r="U299" s="20">
        <f>IF(AND(T299=1,Y299=1),1,0)</f>
        <v>0</v>
      </c>
      <c r="V299" s="38">
        <v>439</v>
      </c>
      <c r="W299" s="38">
        <v>5.0969100130080562</v>
      </c>
      <c r="X299" s="38">
        <v>1</v>
      </c>
      <c r="Y299" s="38">
        <v>1</v>
      </c>
      <c r="Z299" s="20">
        <f>IF(AND(C299="C2",E299="C2"),1,0)</f>
        <v>0</v>
      </c>
    </row>
    <row r="300" spans="1:26">
      <c r="A300" s="38" t="s">
        <v>301</v>
      </c>
      <c r="B300" s="38">
        <v>302</v>
      </c>
      <c r="C300" t="s">
        <v>993</v>
      </c>
      <c r="D300" s="38">
        <v>1203</v>
      </c>
      <c r="E300" t="s">
        <v>993</v>
      </c>
      <c r="F300">
        <f>IF(OR(C300="C2",E300="C2"),1,0)</f>
        <v>0</v>
      </c>
      <c r="G300">
        <f>IF(AND(F300=1,Y300=1),1,0)</f>
        <v>0</v>
      </c>
      <c r="H300" s="20">
        <f>IF(OR(B300=401,D300=401),1,0)</f>
        <v>0</v>
      </c>
      <c r="I300" s="20">
        <f>IF(AND(H300=1,Y300=1),1,0)</f>
        <v>0</v>
      </c>
      <c r="J300">
        <f>IF(OR(B300=403,D300=403),1,0)</f>
        <v>0</v>
      </c>
      <c r="K300">
        <f>IF(AND(J300=1,Y300=1),1,0)</f>
        <v>0</v>
      </c>
      <c r="L300">
        <f>IF(OR(B300=602,D300=602),1,0)</f>
        <v>0</v>
      </c>
      <c r="M300">
        <f>IF(AND(L300=1,Y300=1),1,0)</f>
        <v>0</v>
      </c>
      <c r="N300" s="20">
        <f>IF(OR(B300=406,D300=406),1,0)</f>
        <v>0</v>
      </c>
      <c r="O300" s="20">
        <f>IF(AND(N300=1,Y300=1),1,0)</f>
        <v>0</v>
      </c>
      <c r="P300" s="20">
        <f>IF(OR(B300=1502,D300=1502),1,0)</f>
        <v>0</v>
      </c>
      <c r="Q300" s="20">
        <f>IF(AND(P300=1,Y300=1),1,0)</f>
        <v>0</v>
      </c>
      <c r="R300" s="20">
        <f>IF(OR(B300=1505,D300=1505),1,0)</f>
        <v>0</v>
      </c>
      <c r="S300" s="20">
        <f>IF(AND(R300=1,Y300=1),1,0)</f>
        <v>0</v>
      </c>
      <c r="T300" s="20">
        <f>IF(OR(B300=1602,D300=1602),1,0)</f>
        <v>0</v>
      </c>
      <c r="U300" s="20">
        <f>IF(AND(T300=1,Y300=1),1,0)</f>
        <v>0</v>
      </c>
      <c r="V300" s="38">
        <v>100</v>
      </c>
      <c r="W300" s="38">
        <v>4.9449759084120481</v>
      </c>
      <c r="X300" s="38">
        <v>1</v>
      </c>
      <c r="Y300" s="38">
        <v>0</v>
      </c>
      <c r="Z300" s="20">
        <f>IF(AND(C300="C2",E300="C2"),1,0)</f>
        <v>0</v>
      </c>
    </row>
    <row r="301" spans="1:26">
      <c r="A301" s="38" t="s">
        <v>302</v>
      </c>
      <c r="B301" s="38">
        <v>304</v>
      </c>
      <c r="C301" t="s">
        <v>993</v>
      </c>
      <c r="D301" s="38">
        <v>701</v>
      </c>
      <c r="E301" t="s">
        <v>993</v>
      </c>
      <c r="F301">
        <f>IF(OR(C301="C2",E301="C2"),1,0)</f>
        <v>0</v>
      </c>
      <c r="G301">
        <f>IF(AND(F301=1,Y301=1),1,0)</f>
        <v>0</v>
      </c>
      <c r="H301" s="20">
        <f>IF(OR(B301=401,D301=401),1,0)</f>
        <v>0</v>
      </c>
      <c r="I301" s="20">
        <f>IF(AND(H301=1,Y301=1),1,0)</f>
        <v>0</v>
      </c>
      <c r="J301">
        <f>IF(OR(B301=403,D301=403),1,0)</f>
        <v>0</v>
      </c>
      <c r="K301">
        <f>IF(AND(J301=1,Y301=1),1,0)</f>
        <v>0</v>
      </c>
      <c r="L301">
        <f>IF(OR(B301=602,D301=602),1,0)</f>
        <v>0</v>
      </c>
      <c r="M301">
        <f>IF(AND(L301=1,Y301=1),1,0)</f>
        <v>0</v>
      </c>
      <c r="N301" s="20">
        <f>IF(OR(B301=406,D301=406),1,0)</f>
        <v>0</v>
      </c>
      <c r="O301" s="20">
        <f>IF(AND(N301=1,Y301=1),1,0)</f>
        <v>0</v>
      </c>
      <c r="P301" s="20">
        <f>IF(OR(B301=1502,D301=1502),1,0)</f>
        <v>0</v>
      </c>
      <c r="Q301" s="20">
        <f>IF(AND(P301=1,Y301=1),1,0)</f>
        <v>0</v>
      </c>
      <c r="R301" s="20">
        <f>IF(OR(B301=1505,D301=1505),1,0)</f>
        <v>0</v>
      </c>
      <c r="S301" s="20">
        <f>IF(AND(R301=1,Y301=1),1,0)</f>
        <v>0</v>
      </c>
      <c r="T301" s="20">
        <f>IF(OR(B301=1602,D301=1602),1,0)</f>
        <v>0</v>
      </c>
      <c r="U301" s="20">
        <f>IF(AND(T301=1,Y301=1),1,0)</f>
        <v>0</v>
      </c>
      <c r="V301" s="38">
        <v>58</v>
      </c>
      <c r="W301" s="38">
        <v>5.1238516409670858</v>
      </c>
      <c r="X301" s="38">
        <v>1</v>
      </c>
      <c r="Y301" s="38">
        <v>1</v>
      </c>
      <c r="Z301" s="20">
        <f>IF(AND(C301="C2",E301="C2"),1,0)</f>
        <v>0</v>
      </c>
    </row>
    <row r="302" spans="1:26">
      <c r="A302" s="38" t="s">
        <v>303</v>
      </c>
      <c r="B302" s="38">
        <v>304</v>
      </c>
      <c r="C302" t="s">
        <v>993</v>
      </c>
      <c r="D302" s="38">
        <v>702</v>
      </c>
      <c r="E302" t="s">
        <v>993</v>
      </c>
      <c r="F302">
        <f>IF(OR(C302="C2",E302="C2"),1,0)</f>
        <v>0</v>
      </c>
      <c r="G302">
        <f>IF(AND(F302=1,Y302=1),1,0)</f>
        <v>0</v>
      </c>
      <c r="H302" s="20">
        <f>IF(OR(B302=401,D302=401),1,0)</f>
        <v>0</v>
      </c>
      <c r="I302" s="20">
        <f>IF(AND(H302=1,Y302=1),1,0)</f>
        <v>0</v>
      </c>
      <c r="J302">
        <f>IF(OR(B302=403,D302=403),1,0)</f>
        <v>0</v>
      </c>
      <c r="K302">
        <f>IF(AND(J302=1,Y302=1),1,0)</f>
        <v>0</v>
      </c>
      <c r="L302">
        <f>IF(OR(B302=602,D302=602),1,0)</f>
        <v>0</v>
      </c>
      <c r="M302">
        <f>IF(AND(L302=1,Y302=1),1,0)</f>
        <v>0</v>
      </c>
      <c r="N302" s="20">
        <f>IF(OR(B302=406,D302=406),1,0)</f>
        <v>0</v>
      </c>
      <c r="O302" s="20">
        <f>IF(AND(N302=1,Y302=1),1,0)</f>
        <v>0</v>
      </c>
      <c r="P302" s="20">
        <f>IF(OR(B302=1502,D302=1502),1,0)</f>
        <v>0</v>
      </c>
      <c r="Q302" s="20">
        <f>IF(AND(P302=1,Y302=1),1,0)</f>
        <v>0</v>
      </c>
      <c r="R302" s="20">
        <f>IF(OR(B302=1505,D302=1505),1,0)</f>
        <v>0</v>
      </c>
      <c r="S302" s="20">
        <f>IF(AND(R302=1,Y302=1),1,0)</f>
        <v>0</v>
      </c>
      <c r="T302" s="20">
        <f>IF(OR(B302=1602,D302=1602),1,0)</f>
        <v>0</v>
      </c>
      <c r="U302" s="20">
        <f>IF(AND(T302=1,Y302=1),1,0)</f>
        <v>0</v>
      </c>
      <c r="V302" s="38">
        <v>4</v>
      </c>
      <c r="W302" s="38">
        <v>5.1072099696478688</v>
      </c>
      <c r="X302" s="38">
        <v>1</v>
      </c>
      <c r="Y302" s="38">
        <v>0</v>
      </c>
      <c r="Z302" s="20">
        <f>IF(AND(C302="C2",E302="C2"),1,0)</f>
        <v>0</v>
      </c>
    </row>
    <row r="303" spans="1:26">
      <c r="A303" s="38" t="s">
        <v>304</v>
      </c>
      <c r="B303" s="38">
        <v>401</v>
      </c>
      <c r="C303" t="s">
        <v>994</v>
      </c>
      <c r="D303" s="38">
        <v>403</v>
      </c>
      <c r="E303" t="s">
        <v>994</v>
      </c>
      <c r="F303">
        <f>IF(OR(C303="C2",E303="C2"),1,0)</f>
        <v>1</v>
      </c>
      <c r="G303">
        <f>IF(AND(F303=1,Y303=1),1,0)</f>
        <v>1</v>
      </c>
      <c r="H303" s="20">
        <f>IF(OR(B303=401,D303=401),1,0)</f>
        <v>1</v>
      </c>
      <c r="I303" s="20">
        <f>IF(AND(H303=1,Y303=1),1,0)</f>
        <v>1</v>
      </c>
      <c r="J303">
        <f>IF(OR(B303=403,D303=403),1,0)</f>
        <v>1</v>
      </c>
      <c r="K303">
        <f>IF(AND(J303=1,Y303=1),1,0)</f>
        <v>1</v>
      </c>
      <c r="L303">
        <f>IF(OR(B303=602,D303=602),1,0)</f>
        <v>0</v>
      </c>
      <c r="M303">
        <f>IF(AND(L303=1,Y303=1),1,0)</f>
        <v>0</v>
      </c>
      <c r="N303" s="20">
        <f>IF(OR(B303=406,D303=406),1,0)</f>
        <v>0</v>
      </c>
      <c r="O303" s="20">
        <f>IF(AND(N303=1,Y303=1),1,0)</f>
        <v>0</v>
      </c>
      <c r="P303" s="20">
        <f>IF(OR(B303=1502,D303=1502),1,0)</f>
        <v>0</v>
      </c>
      <c r="Q303" s="20">
        <f>IF(AND(P303=1,Y303=1),1,0)</f>
        <v>0</v>
      </c>
      <c r="R303" s="20">
        <f>IF(OR(B303=1505,D303=1505),1,0)</f>
        <v>0</v>
      </c>
      <c r="S303" s="20">
        <f>IF(AND(R303=1,Y303=1),1,0)</f>
        <v>0</v>
      </c>
      <c r="T303" s="20">
        <f>IF(OR(B303=1602,D303=1602),1,0)</f>
        <v>0</v>
      </c>
      <c r="U303" s="20">
        <f>IF(AND(T303=1,Y303=1),1,0)</f>
        <v>0</v>
      </c>
      <c r="V303" s="38">
        <v>333</v>
      </c>
      <c r="W303" s="38">
        <v>2.8870543780509568</v>
      </c>
      <c r="X303" s="38">
        <v>1</v>
      </c>
      <c r="Y303" s="38">
        <v>1</v>
      </c>
      <c r="Z303" s="20">
        <f>IF(AND(C303="C2",E303="C2"),1,0)</f>
        <v>1</v>
      </c>
    </row>
    <row r="304" spans="1:26">
      <c r="A304" s="38" t="s">
        <v>305</v>
      </c>
      <c r="B304" s="38">
        <v>304</v>
      </c>
      <c r="C304" t="s">
        <v>993</v>
      </c>
      <c r="D304" s="38">
        <v>403</v>
      </c>
      <c r="E304" t="s">
        <v>994</v>
      </c>
      <c r="F304">
        <f>IF(OR(C304="C2",E304="C2"),1,0)</f>
        <v>1</v>
      </c>
      <c r="G304">
        <f>IF(AND(F304=1,Y304=1),1,0)</f>
        <v>1</v>
      </c>
      <c r="H304" s="20">
        <f>IF(OR(B304=401,D304=401),1,0)</f>
        <v>0</v>
      </c>
      <c r="I304" s="20">
        <f>IF(AND(H304=1,Y304=1),1,0)</f>
        <v>0</v>
      </c>
      <c r="J304">
        <f>IF(OR(B304=403,D304=403),1,0)</f>
        <v>1</v>
      </c>
      <c r="K304">
        <f>IF(AND(J304=1,Y304=1),1,0)</f>
        <v>1</v>
      </c>
      <c r="L304">
        <f>IF(OR(B304=602,D304=602),1,0)</f>
        <v>0</v>
      </c>
      <c r="M304">
        <f>IF(AND(L304=1,Y304=1),1,0)</f>
        <v>0</v>
      </c>
      <c r="N304" s="20">
        <f>IF(OR(B304=406,D304=406),1,0)</f>
        <v>0</v>
      </c>
      <c r="O304" s="20">
        <f>IF(AND(N304=1,Y304=1),1,0)</f>
        <v>0</v>
      </c>
      <c r="P304" s="20">
        <f>IF(OR(B304=1502,D304=1502),1,0)</f>
        <v>0</v>
      </c>
      <c r="Q304" s="20">
        <f>IF(AND(P304=1,Y304=1),1,0)</f>
        <v>0</v>
      </c>
      <c r="R304" s="20">
        <f>IF(OR(B304=1505,D304=1505),1,0)</f>
        <v>0</v>
      </c>
      <c r="S304" s="20">
        <f>IF(AND(R304=1,Y304=1),1,0)</f>
        <v>0</v>
      </c>
      <c r="T304" s="20">
        <f>IF(OR(B304=1602,D304=1602),1,0)</f>
        <v>0</v>
      </c>
      <c r="U304" s="20">
        <f>IF(AND(T304=1,Y304=1),1,0)</f>
        <v>0</v>
      </c>
      <c r="V304" s="38">
        <v>229</v>
      </c>
      <c r="W304" s="38">
        <v>3.842609239610562</v>
      </c>
      <c r="X304" s="38">
        <v>1</v>
      </c>
      <c r="Y304" s="38">
        <v>1</v>
      </c>
      <c r="Z304" s="20">
        <f>IF(AND(C304="C2",E304="C2"),1,0)</f>
        <v>0</v>
      </c>
    </row>
    <row r="305" spans="1:26">
      <c r="A305" s="38" t="s">
        <v>306</v>
      </c>
      <c r="B305" s="38">
        <v>702</v>
      </c>
      <c r="C305" t="s">
        <v>993</v>
      </c>
      <c r="D305" s="38">
        <v>801</v>
      </c>
      <c r="E305" t="s">
        <v>993</v>
      </c>
      <c r="F305">
        <f>IF(OR(C305="C2",E305="C2"),1,0)</f>
        <v>0</v>
      </c>
      <c r="G305">
        <f>IF(AND(F305=1,Y305=1),1,0)</f>
        <v>0</v>
      </c>
      <c r="H305" s="20">
        <f>IF(OR(B305=401,D305=401),1,0)</f>
        <v>0</v>
      </c>
      <c r="I305" s="20">
        <f>IF(AND(H305=1,Y305=1),1,0)</f>
        <v>0</v>
      </c>
      <c r="J305">
        <f>IF(OR(B305=403,D305=403),1,0)</f>
        <v>0</v>
      </c>
      <c r="K305">
        <f>IF(AND(J305=1,Y305=1),1,0)</f>
        <v>0</v>
      </c>
      <c r="L305">
        <f>IF(OR(B305=602,D305=602),1,0)</f>
        <v>0</v>
      </c>
      <c r="M305">
        <f>IF(AND(L305=1,Y305=1),1,0)</f>
        <v>0</v>
      </c>
      <c r="N305" s="20">
        <f>IF(OR(B305=406,D305=406),1,0)</f>
        <v>0</v>
      </c>
      <c r="O305" s="20">
        <f>IF(AND(N305=1,Y305=1),1,0)</f>
        <v>0</v>
      </c>
      <c r="P305" s="20">
        <f>IF(OR(B305=1502,D305=1502),1,0)</f>
        <v>0</v>
      </c>
      <c r="Q305" s="20">
        <f>IF(AND(P305=1,Y305=1),1,0)</f>
        <v>0</v>
      </c>
      <c r="R305" s="20">
        <f>IF(OR(B305=1505,D305=1505),1,0)</f>
        <v>0</v>
      </c>
      <c r="S305" s="20">
        <f>IF(AND(R305=1,Y305=1),1,0)</f>
        <v>0</v>
      </c>
      <c r="T305" s="20">
        <f>IF(OR(B305=1602,D305=1602),1,0)</f>
        <v>0</v>
      </c>
      <c r="U305" s="20">
        <f>IF(AND(T305=1,Y305=1),1,0)</f>
        <v>0</v>
      </c>
      <c r="V305" s="38">
        <v>26</v>
      </c>
      <c r="W305" s="38">
        <v>4.7299742856995559</v>
      </c>
      <c r="X305" s="38">
        <v>1</v>
      </c>
      <c r="Y305" s="38">
        <v>0</v>
      </c>
      <c r="Z305" s="20">
        <f>IF(AND(C305="C2",E305="C2"),1,0)</f>
        <v>0</v>
      </c>
    </row>
    <row r="306" spans="1:26">
      <c r="A306" s="38" t="s">
        <v>307</v>
      </c>
      <c r="B306" s="38">
        <v>102</v>
      </c>
      <c r="C306" t="s">
        <v>993</v>
      </c>
      <c r="D306" s="38">
        <v>801</v>
      </c>
      <c r="E306" t="s">
        <v>993</v>
      </c>
      <c r="F306">
        <f>IF(OR(C306="C2",E306="C2"),1,0)</f>
        <v>0</v>
      </c>
      <c r="G306">
        <f>IF(AND(F306=1,Y306=1),1,0)</f>
        <v>0</v>
      </c>
      <c r="H306" s="20">
        <f>IF(OR(B306=401,D306=401),1,0)</f>
        <v>0</v>
      </c>
      <c r="I306" s="20">
        <f>IF(AND(H306=1,Y306=1),1,0)</f>
        <v>0</v>
      </c>
      <c r="J306">
        <f>IF(OR(B306=403,D306=403),1,0)</f>
        <v>0</v>
      </c>
      <c r="K306">
        <f>IF(AND(J306=1,Y306=1),1,0)</f>
        <v>0</v>
      </c>
      <c r="L306">
        <f>IF(OR(B306=602,D306=602),1,0)</f>
        <v>0</v>
      </c>
      <c r="M306">
        <f>IF(AND(L306=1,Y306=1),1,0)</f>
        <v>0</v>
      </c>
      <c r="N306" s="20">
        <f>IF(OR(B306=406,D306=406),1,0)</f>
        <v>0</v>
      </c>
      <c r="O306" s="20">
        <f>IF(AND(N306=1,Y306=1),1,0)</f>
        <v>0</v>
      </c>
      <c r="P306" s="20">
        <f>IF(OR(B306=1502,D306=1502),1,0)</f>
        <v>0</v>
      </c>
      <c r="Q306" s="20">
        <f>IF(AND(P306=1,Y306=1),1,0)</f>
        <v>0</v>
      </c>
      <c r="R306" s="20">
        <f>IF(OR(B306=1505,D306=1505),1,0)</f>
        <v>0</v>
      </c>
      <c r="S306" s="20">
        <f>IF(AND(R306=1,Y306=1),1,0)</f>
        <v>0</v>
      </c>
      <c r="T306" s="20">
        <f>IF(OR(B306=1602,D306=1602),1,0)</f>
        <v>0</v>
      </c>
      <c r="U306" s="20">
        <f>IF(AND(T306=1,Y306=1),1,0)</f>
        <v>0</v>
      </c>
      <c r="V306" s="38">
        <v>14</v>
      </c>
      <c r="W306" s="38">
        <v>5.1238516409670858</v>
      </c>
      <c r="X306" s="38">
        <v>1</v>
      </c>
      <c r="Y306" s="38">
        <v>0</v>
      </c>
      <c r="Z306" s="20">
        <f>IF(AND(C306="C2",E306="C2"),1,0)</f>
        <v>0</v>
      </c>
    </row>
    <row r="307" spans="1:26">
      <c r="A307" s="38" t="s">
        <v>308</v>
      </c>
      <c r="B307" s="38">
        <v>302</v>
      </c>
      <c r="C307" t="s">
        <v>993</v>
      </c>
      <c r="D307" s="38">
        <v>1502</v>
      </c>
      <c r="E307" t="s">
        <v>994</v>
      </c>
      <c r="F307">
        <f>IF(OR(C307="C2",E307="C2"),1,0)</f>
        <v>1</v>
      </c>
      <c r="G307">
        <f>IF(AND(F307=1,Y307=1),1,0)</f>
        <v>1</v>
      </c>
      <c r="H307" s="20">
        <f>IF(OR(B307=401,D307=401),1,0)</f>
        <v>0</v>
      </c>
      <c r="I307" s="20">
        <f>IF(AND(H307=1,Y307=1),1,0)</f>
        <v>0</v>
      </c>
      <c r="J307">
        <f>IF(OR(B307=403,D307=403),1,0)</f>
        <v>0</v>
      </c>
      <c r="K307">
        <f>IF(AND(J307=1,Y307=1),1,0)</f>
        <v>0</v>
      </c>
      <c r="L307">
        <f>IF(OR(B307=602,D307=602),1,0)</f>
        <v>0</v>
      </c>
      <c r="M307">
        <f>IF(AND(L307=1,Y307=1),1,0)</f>
        <v>0</v>
      </c>
      <c r="N307" s="20">
        <f>IF(OR(B307=406,D307=406),1,0)</f>
        <v>0</v>
      </c>
      <c r="O307" s="20">
        <f>IF(AND(N307=1,Y307=1),1,0)</f>
        <v>0</v>
      </c>
      <c r="P307" s="20">
        <f>IF(OR(B307=1502,D307=1502),1,0)</f>
        <v>1</v>
      </c>
      <c r="Q307" s="20">
        <f>IF(AND(P307=1,Y307=1),1,0)</f>
        <v>1</v>
      </c>
      <c r="R307" s="20">
        <f>IF(OR(B307=1505,D307=1505),1,0)</f>
        <v>0</v>
      </c>
      <c r="S307" s="20">
        <f>IF(AND(R307=1,Y307=1),1,0)</f>
        <v>0</v>
      </c>
      <c r="T307" s="20">
        <f>IF(OR(B307=1602,D307=1602),1,0)</f>
        <v>0</v>
      </c>
      <c r="U307" s="20">
        <f>IF(AND(T307=1,Y307=1),1,0)</f>
        <v>0</v>
      </c>
      <c r="V307" s="38">
        <v>450</v>
      </c>
      <c r="W307" s="38">
        <v>3.0170333392987803</v>
      </c>
      <c r="X307" s="38">
        <v>1</v>
      </c>
      <c r="Y307" s="38">
        <v>1</v>
      </c>
      <c r="Z307" s="20">
        <f>IF(AND(C307="C2",E307="C2"),1,0)</f>
        <v>0</v>
      </c>
    </row>
    <row r="308" spans="1:26">
      <c r="A308" s="38" t="s">
        <v>309</v>
      </c>
      <c r="B308" s="38">
        <v>302</v>
      </c>
      <c r="C308" t="s">
        <v>993</v>
      </c>
      <c r="D308" s="38">
        <v>304</v>
      </c>
      <c r="E308" t="s">
        <v>993</v>
      </c>
      <c r="F308">
        <f>IF(OR(C308="C2",E308="C2"),1,0)</f>
        <v>0</v>
      </c>
      <c r="G308">
        <f>IF(AND(F308=1,Y308=1),1,0)</f>
        <v>0</v>
      </c>
      <c r="H308" s="20">
        <f>IF(OR(B308=401,D308=401),1,0)</f>
        <v>0</v>
      </c>
      <c r="I308" s="20">
        <f>IF(AND(H308=1,Y308=1),1,0)</f>
        <v>0</v>
      </c>
      <c r="J308">
        <f>IF(OR(B308=403,D308=403),1,0)</f>
        <v>0</v>
      </c>
      <c r="K308">
        <f>IF(AND(J308=1,Y308=1),1,0)</f>
        <v>0</v>
      </c>
      <c r="L308">
        <f>IF(OR(B308=602,D308=602),1,0)</f>
        <v>0</v>
      </c>
      <c r="M308">
        <f>IF(AND(L308=1,Y308=1),1,0)</f>
        <v>0</v>
      </c>
      <c r="N308" s="20">
        <f>IF(OR(B308=406,D308=406),1,0)</f>
        <v>0</v>
      </c>
      <c r="O308" s="20">
        <f>IF(AND(N308=1,Y308=1),1,0)</f>
        <v>0</v>
      </c>
      <c r="P308" s="20">
        <f>IF(OR(B308=1502,D308=1502),1,0)</f>
        <v>0</v>
      </c>
      <c r="Q308" s="20">
        <f>IF(AND(P308=1,Y308=1),1,0)</f>
        <v>0</v>
      </c>
      <c r="R308" s="20">
        <f>IF(OR(B308=1505,D308=1505),1,0)</f>
        <v>0</v>
      </c>
      <c r="S308" s="20">
        <f>IF(AND(R308=1,Y308=1),1,0)</f>
        <v>0</v>
      </c>
      <c r="T308" s="20">
        <f>IF(OR(B308=1602,D308=1602),1,0)</f>
        <v>0</v>
      </c>
      <c r="U308" s="20">
        <f>IF(AND(T308=1,Y308=1),1,0)</f>
        <v>0</v>
      </c>
      <c r="V308" s="38">
        <v>111</v>
      </c>
      <c r="W308" s="38">
        <v>4.8573324964312681</v>
      </c>
      <c r="X308" s="38">
        <v>1</v>
      </c>
      <c r="Y308" s="38">
        <v>0</v>
      </c>
      <c r="Z308" s="20">
        <f>IF(AND(C308="C2",E308="C2"),1,0)</f>
        <v>0</v>
      </c>
    </row>
    <row r="309" spans="1:26">
      <c r="A309" s="38" t="s">
        <v>310</v>
      </c>
      <c r="B309" s="38">
        <v>302</v>
      </c>
      <c r="C309" t="s">
        <v>993</v>
      </c>
      <c r="D309" s="38">
        <v>702</v>
      </c>
      <c r="E309" t="s">
        <v>993</v>
      </c>
      <c r="F309">
        <f>IF(OR(C309="C2",E309="C2"),1,0)</f>
        <v>0</v>
      </c>
      <c r="G309">
        <f>IF(AND(F309=1,Y309=1),1,0)</f>
        <v>0</v>
      </c>
      <c r="H309" s="20">
        <f>IF(OR(B309=401,D309=401),1,0)</f>
        <v>0</v>
      </c>
      <c r="I309" s="20">
        <f>IF(AND(H309=1,Y309=1),1,0)</f>
        <v>0</v>
      </c>
      <c r="J309">
        <f>IF(OR(B309=403,D309=403),1,0)</f>
        <v>0</v>
      </c>
      <c r="K309">
        <f>IF(AND(J309=1,Y309=1),1,0)</f>
        <v>0</v>
      </c>
      <c r="L309">
        <f>IF(OR(B309=602,D309=602),1,0)</f>
        <v>0</v>
      </c>
      <c r="M309">
        <f>IF(AND(L309=1,Y309=1),1,0)</f>
        <v>0</v>
      </c>
      <c r="N309" s="20">
        <f>IF(OR(B309=406,D309=406),1,0)</f>
        <v>0</v>
      </c>
      <c r="O309" s="20">
        <f>IF(AND(N309=1,Y309=1),1,0)</f>
        <v>0</v>
      </c>
      <c r="P309" s="20">
        <f>IF(OR(B309=1502,D309=1502),1,0)</f>
        <v>0</v>
      </c>
      <c r="Q309" s="20">
        <f>IF(AND(P309=1,Y309=1),1,0)</f>
        <v>0</v>
      </c>
      <c r="R309" s="20">
        <f>IF(OR(B309=1505,D309=1505),1,0)</f>
        <v>0</v>
      </c>
      <c r="S309" s="20">
        <f>IF(AND(R309=1,Y309=1),1,0)</f>
        <v>0</v>
      </c>
      <c r="T309" s="20">
        <f>IF(OR(B309=1602,D309=1602),1,0)</f>
        <v>0</v>
      </c>
      <c r="U309" s="20">
        <f>IF(AND(T309=1,Y309=1),1,0)</f>
        <v>0</v>
      </c>
      <c r="V309" s="38">
        <v>227</v>
      </c>
      <c r="W309" s="38">
        <v>4.1205739312058496</v>
      </c>
      <c r="X309" s="38">
        <v>1</v>
      </c>
      <c r="Y309" s="38">
        <v>1</v>
      </c>
      <c r="Z309" s="20">
        <f>IF(AND(C309="C2",E309="C2"),1,0)</f>
        <v>0</v>
      </c>
    </row>
    <row r="310" spans="1:26">
      <c r="A310" s="38" t="s">
        <v>311</v>
      </c>
      <c r="B310" s="38">
        <v>302</v>
      </c>
      <c r="C310" t="s">
        <v>993</v>
      </c>
      <c r="D310" s="38">
        <v>602</v>
      </c>
      <c r="E310" t="s">
        <v>994</v>
      </c>
      <c r="F310">
        <f>IF(OR(C310="C2",E310="C2"),1,0)</f>
        <v>1</v>
      </c>
      <c r="G310">
        <f>IF(AND(F310=1,Y310=1),1,0)</f>
        <v>1</v>
      </c>
      <c r="H310" s="20">
        <f>IF(OR(B310=401,D310=401),1,0)</f>
        <v>0</v>
      </c>
      <c r="I310" s="20">
        <f>IF(AND(H310=1,Y310=1),1,0)</f>
        <v>0</v>
      </c>
      <c r="J310">
        <f>IF(OR(B310=403,D310=403),1,0)</f>
        <v>0</v>
      </c>
      <c r="K310">
        <f>IF(AND(J310=1,Y310=1),1,0)</f>
        <v>0</v>
      </c>
      <c r="L310">
        <f>IF(OR(B310=602,D310=602),1,0)</f>
        <v>1</v>
      </c>
      <c r="M310">
        <f>IF(AND(L310=1,Y310=1),1,0)</f>
        <v>1</v>
      </c>
      <c r="N310" s="20">
        <f>IF(OR(B310=406,D310=406),1,0)</f>
        <v>0</v>
      </c>
      <c r="O310" s="20">
        <f>IF(AND(N310=1,Y310=1),1,0)</f>
        <v>0</v>
      </c>
      <c r="P310" s="20">
        <f>IF(OR(B310=1502,D310=1502),1,0)</f>
        <v>0</v>
      </c>
      <c r="Q310" s="20">
        <f>IF(AND(P310=1,Y310=1),1,0)</f>
        <v>0</v>
      </c>
      <c r="R310" s="20">
        <f>IF(OR(B310=1505,D310=1505),1,0)</f>
        <v>0</v>
      </c>
      <c r="S310" s="20">
        <f>IF(AND(R310=1,Y310=1),1,0)</f>
        <v>0</v>
      </c>
      <c r="T310" s="20">
        <f>IF(OR(B310=1602,D310=1602),1,0)</f>
        <v>0</v>
      </c>
      <c r="U310" s="20">
        <f>IF(AND(T310=1,Y310=1),1,0)</f>
        <v>0</v>
      </c>
      <c r="V310" s="38">
        <v>278</v>
      </c>
      <c r="W310" s="38">
        <v>4.5728716022004798</v>
      </c>
      <c r="X310" s="38">
        <v>1</v>
      </c>
      <c r="Y310" s="38">
        <v>1</v>
      </c>
      <c r="Z310" s="20">
        <f>IF(AND(C310="C2",E310="C2"),1,0)</f>
        <v>0</v>
      </c>
    </row>
    <row r="311" spans="1:26">
      <c r="A311" s="38" t="s">
        <v>312</v>
      </c>
      <c r="B311" s="38">
        <v>102</v>
      </c>
      <c r="C311" t="s">
        <v>993</v>
      </c>
      <c r="D311" s="38">
        <v>801</v>
      </c>
      <c r="E311" t="s">
        <v>993</v>
      </c>
      <c r="F311">
        <f>IF(OR(C311="C2",E311="C2"),1,0)</f>
        <v>0</v>
      </c>
      <c r="G311">
        <f>IF(AND(F311=1,Y311=1),1,0)</f>
        <v>0</v>
      </c>
      <c r="H311" s="20">
        <f>IF(OR(B311=401,D311=401),1,0)</f>
        <v>0</v>
      </c>
      <c r="I311" s="20">
        <f>IF(AND(H311=1,Y311=1),1,0)</f>
        <v>0</v>
      </c>
      <c r="J311">
        <f>IF(OR(B311=403,D311=403),1,0)</f>
        <v>0</v>
      </c>
      <c r="K311">
        <f>IF(AND(J311=1,Y311=1),1,0)</f>
        <v>0</v>
      </c>
      <c r="L311">
        <f>IF(OR(B311=602,D311=602),1,0)</f>
        <v>0</v>
      </c>
      <c r="M311">
        <f>IF(AND(L311=1,Y311=1),1,0)</f>
        <v>0</v>
      </c>
      <c r="N311" s="20">
        <f>IF(OR(B311=406,D311=406),1,0)</f>
        <v>0</v>
      </c>
      <c r="O311" s="20">
        <f>IF(AND(N311=1,Y311=1),1,0)</f>
        <v>0</v>
      </c>
      <c r="P311" s="20">
        <f>IF(OR(B311=1502,D311=1502),1,0)</f>
        <v>0</v>
      </c>
      <c r="Q311" s="20">
        <f>IF(AND(P311=1,Y311=1),1,0)</f>
        <v>0</v>
      </c>
      <c r="R311" s="20">
        <f>IF(OR(B311=1505,D311=1505),1,0)</f>
        <v>0</v>
      </c>
      <c r="S311" s="20">
        <f>IF(AND(R311=1,Y311=1),1,0)</f>
        <v>0</v>
      </c>
      <c r="T311" s="20">
        <f>IF(OR(B311=1602,D311=1602),1,0)</f>
        <v>0</v>
      </c>
      <c r="U311" s="20">
        <f>IF(AND(T311=1,Y311=1),1,0)</f>
        <v>0</v>
      </c>
      <c r="V311" s="38">
        <v>261</v>
      </c>
      <c r="W311" s="38">
        <v>3.7466341989375787</v>
      </c>
      <c r="X311" s="38">
        <v>1</v>
      </c>
      <c r="Y311" s="38">
        <v>0</v>
      </c>
      <c r="Z311" s="20">
        <f>IF(AND(C311="C2",E311="C2"),1,0)</f>
        <v>0</v>
      </c>
    </row>
    <row r="312" spans="1:26">
      <c r="A312" s="38" t="s">
        <v>313</v>
      </c>
      <c r="B312" s="38">
        <v>304</v>
      </c>
      <c r="C312" t="s">
        <v>993</v>
      </c>
      <c r="D312" s="38">
        <v>702</v>
      </c>
      <c r="E312" t="s">
        <v>993</v>
      </c>
      <c r="F312">
        <f>IF(OR(C312="C2",E312="C2"),1,0)</f>
        <v>0</v>
      </c>
      <c r="G312">
        <f>IF(AND(F312=1,Y312=1),1,0)</f>
        <v>0</v>
      </c>
      <c r="H312" s="20">
        <f>IF(OR(B312=401,D312=401),1,0)</f>
        <v>0</v>
      </c>
      <c r="I312" s="20">
        <f>IF(AND(H312=1,Y312=1),1,0)</f>
        <v>0</v>
      </c>
      <c r="J312">
        <f>IF(OR(B312=403,D312=403),1,0)</f>
        <v>0</v>
      </c>
      <c r="K312">
        <f>IF(AND(J312=1,Y312=1),1,0)</f>
        <v>0</v>
      </c>
      <c r="L312">
        <f>IF(OR(B312=602,D312=602),1,0)</f>
        <v>0</v>
      </c>
      <c r="M312">
        <f>IF(AND(L312=1,Y312=1),1,0)</f>
        <v>0</v>
      </c>
      <c r="N312" s="20">
        <f>IF(OR(B312=406,D312=406),1,0)</f>
        <v>0</v>
      </c>
      <c r="O312" s="20">
        <f>IF(AND(N312=1,Y312=1),1,0)</f>
        <v>0</v>
      </c>
      <c r="P312" s="20">
        <f>IF(OR(B312=1502,D312=1502),1,0)</f>
        <v>0</v>
      </c>
      <c r="Q312" s="20">
        <f>IF(AND(P312=1,Y312=1),1,0)</f>
        <v>0</v>
      </c>
      <c r="R312" s="20">
        <f>IF(OR(B312=1505,D312=1505),1,0)</f>
        <v>0</v>
      </c>
      <c r="S312" s="20">
        <f>IF(AND(R312=1,Y312=1),1,0)</f>
        <v>0</v>
      </c>
      <c r="T312" s="20">
        <f>IF(OR(B312=1602,D312=1602),1,0)</f>
        <v>0</v>
      </c>
      <c r="U312" s="20">
        <f>IF(AND(T312=1,Y312=1),1,0)</f>
        <v>0</v>
      </c>
      <c r="V312" s="38">
        <v>332</v>
      </c>
      <c r="W312" s="38">
        <v>4.0492180226701819</v>
      </c>
      <c r="X312" s="38">
        <v>1</v>
      </c>
      <c r="Y312" s="38">
        <v>0</v>
      </c>
      <c r="Z312" s="20">
        <f>IF(AND(C312="C2",E312="C2"),1,0)</f>
        <v>0</v>
      </c>
    </row>
    <row r="313" spans="1:26">
      <c r="A313" s="38" t="s">
        <v>314</v>
      </c>
      <c r="B313" s="38">
        <v>102</v>
      </c>
      <c r="C313" t="s">
        <v>993</v>
      </c>
      <c r="D313" s="38">
        <v>304</v>
      </c>
      <c r="E313" t="s">
        <v>993</v>
      </c>
      <c r="F313">
        <f>IF(OR(C313="C2",E313="C2"),1,0)</f>
        <v>0</v>
      </c>
      <c r="G313">
        <f>IF(AND(F313=1,Y313=1),1,0)</f>
        <v>0</v>
      </c>
      <c r="H313" s="20">
        <f>IF(OR(B313=401,D313=401),1,0)</f>
        <v>0</v>
      </c>
      <c r="I313" s="20">
        <f>IF(AND(H313=1,Y313=1),1,0)</f>
        <v>0</v>
      </c>
      <c r="J313">
        <f>IF(OR(B313=403,D313=403),1,0)</f>
        <v>0</v>
      </c>
      <c r="K313">
        <f>IF(AND(J313=1,Y313=1),1,0)</f>
        <v>0</v>
      </c>
      <c r="L313">
        <f>IF(OR(B313=602,D313=602),1,0)</f>
        <v>0</v>
      </c>
      <c r="M313">
        <f>IF(AND(L313=1,Y313=1),1,0)</f>
        <v>0</v>
      </c>
      <c r="N313" s="20">
        <f>IF(OR(B313=406,D313=406),1,0)</f>
        <v>0</v>
      </c>
      <c r="O313" s="20">
        <f>IF(AND(N313=1,Y313=1),1,0)</f>
        <v>0</v>
      </c>
      <c r="P313" s="20">
        <f>IF(OR(B313=1502,D313=1502),1,0)</f>
        <v>0</v>
      </c>
      <c r="Q313" s="20">
        <f>IF(AND(P313=1,Y313=1),1,0)</f>
        <v>0</v>
      </c>
      <c r="R313" s="20">
        <f>IF(OR(B313=1505,D313=1505),1,0)</f>
        <v>0</v>
      </c>
      <c r="S313" s="20">
        <f>IF(AND(R313=1,Y313=1),1,0)</f>
        <v>0</v>
      </c>
      <c r="T313" s="20">
        <f>IF(OR(B313=1602,D313=1602),1,0)</f>
        <v>0</v>
      </c>
      <c r="U313" s="20">
        <f>IF(AND(T313=1,Y313=1),1,0)</f>
        <v>0</v>
      </c>
      <c r="V313" s="38">
        <v>251</v>
      </c>
      <c r="W313" s="38">
        <v>4.6646419755561253</v>
      </c>
      <c r="X313" s="38">
        <v>1</v>
      </c>
      <c r="Y313" s="38">
        <v>1</v>
      </c>
      <c r="Z313" s="20">
        <f>IF(AND(C313="C2",E313="C2"),1,0)</f>
        <v>0</v>
      </c>
    </row>
    <row r="314" spans="1:26">
      <c r="A314" s="38" t="s">
        <v>315</v>
      </c>
      <c r="B314" s="38">
        <v>602</v>
      </c>
      <c r="C314" t="s">
        <v>994</v>
      </c>
      <c r="D314" s="38">
        <v>801</v>
      </c>
      <c r="E314" t="s">
        <v>993</v>
      </c>
      <c r="F314">
        <f>IF(OR(C314="C2",E314="C2"),1,0)</f>
        <v>1</v>
      </c>
      <c r="G314">
        <f>IF(AND(F314=1,Y314=1),1,0)</f>
        <v>0</v>
      </c>
      <c r="H314" s="20">
        <f>IF(OR(B314=401,D314=401),1,0)</f>
        <v>0</v>
      </c>
      <c r="I314" s="20">
        <f>IF(AND(H314=1,Y314=1),1,0)</f>
        <v>0</v>
      </c>
      <c r="J314">
        <f>IF(OR(B314=403,D314=403),1,0)</f>
        <v>0</v>
      </c>
      <c r="K314">
        <f>IF(AND(J314=1,Y314=1),1,0)</f>
        <v>0</v>
      </c>
      <c r="L314">
        <f>IF(OR(B314=602,D314=602),1,0)</f>
        <v>1</v>
      </c>
      <c r="M314">
        <f>IF(AND(L314=1,Y314=1),1,0)</f>
        <v>0</v>
      </c>
      <c r="N314" s="20">
        <f>IF(OR(B314=406,D314=406),1,0)</f>
        <v>0</v>
      </c>
      <c r="O314" s="20">
        <f>IF(AND(N314=1,Y314=1),1,0)</f>
        <v>0</v>
      </c>
      <c r="P314" s="20">
        <f>IF(OR(B314=1502,D314=1502),1,0)</f>
        <v>0</v>
      </c>
      <c r="Q314" s="20">
        <f>IF(AND(P314=1,Y314=1),1,0)</f>
        <v>0</v>
      </c>
      <c r="R314" s="20">
        <f>IF(OR(B314=1505,D314=1505),1,0)</f>
        <v>0</v>
      </c>
      <c r="S314" s="20">
        <f>IF(AND(R314=1,Y314=1),1,0)</f>
        <v>0</v>
      </c>
      <c r="T314" s="20">
        <f>IF(OR(B314=1602,D314=1602),1,0)</f>
        <v>0</v>
      </c>
      <c r="U314" s="20">
        <f>IF(AND(T314=1,Y314=1),1,0)</f>
        <v>0</v>
      </c>
      <c r="V314" s="38">
        <v>461</v>
      </c>
      <c r="W314" s="38">
        <v>4.5428254269591797</v>
      </c>
      <c r="X314" s="38">
        <v>1</v>
      </c>
      <c r="Y314" s="38">
        <v>0</v>
      </c>
      <c r="Z314" s="20">
        <f>IF(AND(C314="C2",E314="C2"),1,0)</f>
        <v>0</v>
      </c>
    </row>
    <row r="315" spans="1:26">
      <c r="A315" s="38" t="s">
        <v>316</v>
      </c>
      <c r="B315" s="38">
        <v>702</v>
      </c>
      <c r="C315" t="s">
        <v>993</v>
      </c>
      <c r="D315" s="38" t="s">
        <v>507</v>
      </c>
      <c r="E315" t="s">
        <v>993</v>
      </c>
      <c r="F315">
        <f>IF(OR(C315="C2",E315="C2"),1,0)</f>
        <v>0</v>
      </c>
      <c r="G315">
        <f>IF(AND(F315=1,Y315=1),1,0)</f>
        <v>0</v>
      </c>
      <c r="H315" s="20">
        <f>IF(OR(B315=401,D315=401),1,0)</f>
        <v>0</v>
      </c>
      <c r="I315" s="20">
        <f>IF(AND(H315=1,Y315=1),1,0)</f>
        <v>0</v>
      </c>
      <c r="J315">
        <f>IF(OR(B315=403,D315=403),1,0)</f>
        <v>0</v>
      </c>
      <c r="K315">
        <f>IF(AND(J315=1,Y315=1),1,0)</f>
        <v>0</v>
      </c>
      <c r="L315">
        <f>IF(OR(B315=602,D315=602),1,0)</f>
        <v>0</v>
      </c>
      <c r="M315">
        <f>IF(AND(L315=1,Y315=1),1,0)</f>
        <v>0</v>
      </c>
      <c r="N315" s="20">
        <f>IF(OR(B315=406,D315=406),1,0)</f>
        <v>0</v>
      </c>
      <c r="O315" s="20">
        <f>IF(AND(N315=1,Y315=1),1,0)</f>
        <v>0</v>
      </c>
      <c r="P315" s="20">
        <f>IF(OR(B315=1502,D315=1502),1,0)</f>
        <v>0</v>
      </c>
      <c r="Q315" s="20">
        <f>IF(AND(P315=1,Y315=1),1,0)</f>
        <v>0</v>
      </c>
      <c r="R315" s="20">
        <f>IF(OR(B315=1505,D315=1505),1,0)</f>
        <v>0</v>
      </c>
      <c r="S315" s="20">
        <f>IF(AND(R315=1,Y315=1),1,0)</f>
        <v>0</v>
      </c>
      <c r="T315" s="20">
        <f>IF(OR(B315=1602,D315=1602),1,0)</f>
        <v>0</v>
      </c>
      <c r="U315" s="20">
        <f>IF(AND(T315=1,Y315=1),1,0)</f>
        <v>0</v>
      </c>
      <c r="V315" s="38">
        <v>123</v>
      </c>
      <c r="W315" s="38">
        <v>5.1702617153949575</v>
      </c>
      <c r="X315" s="38">
        <v>1</v>
      </c>
      <c r="Y315" s="38">
        <v>0</v>
      </c>
      <c r="Z315" s="20">
        <f>IF(AND(C315="C2",E315="C2"),1,0)</f>
        <v>0</v>
      </c>
    </row>
    <row r="316" spans="1:26">
      <c r="A316" s="38" t="s">
        <v>317</v>
      </c>
      <c r="B316" s="38">
        <v>304</v>
      </c>
      <c r="C316" t="s">
        <v>993</v>
      </c>
      <c r="D316" s="38">
        <v>403</v>
      </c>
      <c r="E316" t="s">
        <v>994</v>
      </c>
      <c r="F316">
        <f>IF(OR(C316="C2",E316="C2"),1,0)</f>
        <v>1</v>
      </c>
      <c r="G316">
        <f>IF(AND(F316=1,Y316=1),1,0)</f>
        <v>1</v>
      </c>
      <c r="H316" s="20">
        <f>IF(OR(B316=401,D316=401),1,0)</f>
        <v>0</v>
      </c>
      <c r="I316" s="20">
        <f>IF(AND(H316=1,Y316=1),1,0)</f>
        <v>0</v>
      </c>
      <c r="J316">
        <f>IF(OR(B316=403,D316=403),1,0)</f>
        <v>1</v>
      </c>
      <c r="K316">
        <f>IF(AND(J316=1,Y316=1),1,0)</f>
        <v>1</v>
      </c>
      <c r="L316">
        <f>IF(OR(B316=602,D316=602),1,0)</f>
        <v>0</v>
      </c>
      <c r="M316">
        <f>IF(AND(L316=1,Y316=1),1,0)</f>
        <v>0</v>
      </c>
      <c r="N316" s="20">
        <f>IF(OR(B316=406,D316=406),1,0)</f>
        <v>0</v>
      </c>
      <c r="O316" s="20">
        <f>IF(AND(N316=1,Y316=1),1,0)</f>
        <v>0</v>
      </c>
      <c r="P316" s="20">
        <f>IF(OR(B316=1502,D316=1502),1,0)</f>
        <v>0</v>
      </c>
      <c r="Q316" s="20">
        <f>IF(AND(P316=1,Y316=1),1,0)</f>
        <v>0</v>
      </c>
      <c r="R316" s="20">
        <f>IF(OR(B316=1505,D316=1505),1,0)</f>
        <v>0</v>
      </c>
      <c r="S316" s="20">
        <f>IF(AND(R316=1,Y316=1),1,0)</f>
        <v>0</v>
      </c>
      <c r="T316" s="20">
        <f>IF(OR(B316=1602,D316=1602),1,0)</f>
        <v>0</v>
      </c>
      <c r="U316" s="20">
        <f>IF(AND(T316=1,Y316=1),1,0)</f>
        <v>0</v>
      </c>
      <c r="V316" s="38">
        <v>393</v>
      </c>
      <c r="W316" s="38">
        <v>4.1367205671564067</v>
      </c>
      <c r="X316" s="38">
        <v>1</v>
      </c>
      <c r="Y316" s="38">
        <v>1</v>
      </c>
      <c r="Z316" s="20">
        <f>IF(AND(C316="C2",E316="C2"),1,0)</f>
        <v>0</v>
      </c>
    </row>
    <row r="317" spans="1:26">
      <c r="A317" s="38" t="s">
        <v>318</v>
      </c>
      <c r="B317" s="38">
        <v>702</v>
      </c>
      <c r="C317" t="s">
        <v>993</v>
      </c>
      <c r="D317" s="38">
        <v>801</v>
      </c>
      <c r="E317" t="s">
        <v>993</v>
      </c>
      <c r="F317">
        <f>IF(OR(C317="C2",E317="C2"),1,0)</f>
        <v>0</v>
      </c>
      <c r="G317">
        <f>IF(AND(F317=1,Y317=1),1,0)</f>
        <v>0</v>
      </c>
      <c r="H317" s="20">
        <f>IF(OR(B317=401,D317=401),1,0)</f>
        <v>0</v>
      </c>
      <c r="I317" s="20">
        <f>IF(AND(H317=1,Y317=1),1,0)</f>
        <v>0</v>
      </c>
      <c r="J317">
        <f>IF(OR(B317=403,D317=403),1,0)</f>
        <v>0</v>
      </c>
      <c r="K317">
        <f>IF(AND(J317=1,Y317=1),1,0)</f>
        <v>0</v>
      </c>
      <c r="L317">
        <f>IF(OR(B317=602,D317=602),1,0)</f>
        <v>0</v>
      </c>
      <c r="M317">
        <f>IF(AND(L317=1,Y317=1),1,0)</f>
        <v>0</v>
      </c>
      <c r="N317" s="20">
        <f>IF(OR(B317=406,D317=406),1,0)</f>
        <v>0</v>
      </c>
      <c r="O317" s="20">
        <f>IF(AND(N317=1,Y317=1),1,0)</f>
        <v>0</v>
      </c>
      <c r="P317" s="20">
        <f>IF(OR(B317=1502,D317=1502),1,0)</f>
        <v>0</v>
      </c>
      <c r="Q317" s="20">
        <f>IF(AND(P317=1,Y317=1),1,0)</f>
        <v>0</v>
      </c>
      <c r="R317" s="20">
        <f>IF(OR(B317=1505,D317=1505),1,0)</f>
        <v>0</v>
      </c>
      <c r="S317" s="20">
        <f>IF(AND(R317=1,Y317=1),1,0)</f>
        <v>0</v>
      </c>
      <c r="T317" s="20">
        <f>IF(OR(B317=1602,D317=1602),1,0)</f>
        <v>0</v>
      </c>
      <c r="U317" s="20">
        <f>IF(AND(T317=1,Y317=1),1,0)</f>
        <v>0</v>
      </c>
      <c r="V317" s="38">
        <v>258</v>
      </c>
      <c r="W317" s="38">
        <v>4.2528530309798933</v>
      </c>
      <c r="X317" s="38">
        <v>1</v>
      </c>
      <c r="Y317" s="38">
        <v>0</v>
      </c>
      <c r="Z317" s="20">
        <f>IF(AND(C317="C2",E317="C2"),1,0)</f>
        <v>0</v>
      </c>
    </row>
    <row r="318" spans="1:26">
      <c r="A318" s="38" t="s">
        <v>319</v>
      </c>
      <c r="B318" s="38">
        <v>702</v>
      </c>
      <c r="C318" t="s">
        <v>993</v>
      </c>
      <c r="D318" s="38" t="s">
        <v>507</v>
      </c>
      <c r="E318" t="s">
        <v>993</v>
      </c>
      <c r="F318">
        <f>IF(OR(C318="C2",E318="C2"),1,0)</f>
        <v>0</v>
      </c>
      <c r="G318">
        <f>IF(AND(F318=1,Y318=1),1,0)</f>
        <v>0</v>
      </c>
      <c r="H318" s="20">
        <f>IF(OR(B318=401,D318=401),1,0)</f>
        <v>0</v>
      </c>
      <c r="I318" s="20">
        <f>IF(AND(H318=1,Y318=1),1,0)</f>
        <v>0</v>
      </c>
      <c r="J318">
        <f>IF(OR(B318=403,D318=403),1,0)</f>
        <v>0</v>
      </c>
      <c r="K318">
        <f>IF(AND(J318=1,Y318=1),1,0)</f>
        <v>0</v>
      </c>
      <c r="L318">
        <f>IF(OR(B318=602,D318=602),1,0)</f>
        <v>0</v>
      </c>
      <c r="M318">
        <f>IF(AND(L318=1,Y318=1),1,0)</f>
        <v>0</v>
      </c>
      <c r="N318" s="20">
        <f>IF(OR(B318=406,D318=406),1,0)</f>
        <v>0</v>
      </c>
      <c r="O318" s="20">
        <f>IF(AND(N318=1,Y318=1),1,0)</f>
        <v>0</v>
      </c>
      <c r="P318" s="20">
        <f>IF(OR(B318=1502,D318=1502),1,0)</f>
        <v>0</v>
      </c>
      <c r="Q318" s="20">
        <f>IF(AND(P318=1,Y318=1),1,0)</f>
        <v>0</v>
      </c>
      <c r="R318" s="20">
        <f>IF(OR(B318=1505,D318=1505),1,0)</f>
        <v>0</v>
      </c>
      <c r="S318" s="20">
        <f>IF(AND(R318=1,Y318=1),1,0)</f>
        <v>0</v>
      </c>
      <c r="T318" s="20">
        <f>IF(OR(B318=1602,D318=1602),1,0)</f>
        <v>0</v>
      </c>
      <c r="U318" s="20">
        <f>IF(AND(T318=1,Y318=1),1,0)</f>
        <v>0</v>
      </c>
      <c r="V318" s="38">
        <v>287</v>
      </c>
      <c r="W318" s="38">
        <v>4.7193312869837269</v>
      </c>
      <c r="X318" s="38">
        <v>1</v>
      </c>
      <c r="Y318" s="38">
        <v>0</v>
      </c>
      <c r="Z318" s="20">
        <f>IF(AND(C318="C2",E318="C2"),1,0)</f>
        <v>0</v>
      </c>
    </row>
    <row r="319" spans="1:26">
      <c r="A319" s="38" t="s">
        <v>320</v>
      </c>
      <c r="B319" s="38">
        <v>102</v>
      </c>
      <c r="C319" t="s">
        <v>993</v>
      </c>
      <c r="D319" s="38">
        <v>1505</v>
      </c>
      <c r="E319" t="s">
        <v>994</v>
      </c>
      <c r="F319">
        <f>IF(OR(C319="C2",E319="C2"),1,0)</f>
        <v>1</v>
      </c>
      <c r="G319">
        <f>IF(AND(F319=1,Y319=1),1,0)</f>
        <v>1</v>
      </c>
      <c r="H319" s="20">
        <f>IF(OR(B319=401,D319=401),1,0)</f>
        <v>0</v>
      </c>
      <c r="I319" s="20">
        <f>IF(AND(H319=1,Y319=1),1,0)</f>
        <v>0</v>
      </c>
      <c r="J319">
        <f>IF(OR(B319=403,D319=403),1,0)</f>
        <v>0</v>
      </c>
      <c r="K319">
        <f>IF(AND(J319=1,Y319=1),1,0)</f>
        <v>0</v>
      </c>
      <c r="L319">
        <f>IF(OR(B319=602,D319=602),1,0)</f>
        <v>0</v>
      </c>
      <c r="M319">
        <f>IF(AND(L319=1,Y319=1),1,0)</f>
        <v>0</v>
      </c>
      <c r="N319" s="20">
        <f>IF(OR(B319=406,D319=406),1,0)</f>
        <v>0</v>
      </c>
      <c r="O319" s="20">
        <f>IF(AND(N319=1,Y319=1),1,0)</f>
        <v>0</v>
      </c>
      <c r="P319" s="20">
        <f>IF(OR(B319=1502,D319=1502),1,0)</f>
        <v>0</v>
      </c>
      <c r="Q319" s="20">
        <f>IF(AND(P319=1,Y319=1),1,0)</f>
        <v>0</v>
      </c>
      <c r="R319" s="20">
        <f>IF(OR(B319=1505,D319=1505),1,0)</f>
        <v>1</v>
      </c>
      <c r="S319" s="20">
        <f>IF(AND(R319=1,Y319=1),1,0)</f>
        <v>1</v>
      </c>
      <c r="T319" s="20">
        <f>IF(OR(B319=1602,D319=1602),1,0)</f>
        <v>0</v>
      </c>
      <c r="U319" s="20">
        <f>IF(AND(T319=1,Y319=1),1,0)</f>
        <v>0</v>
      </c>
      <c r="V319" s="38">
        <v>89</v>
      </c>
      <c r="W319" s="38">
        <v>5.2741578492636796</v>
      </c>
      <c r="X319" s="38">
        <v>1</v>
      </c>
      <c r="Y319" s="38">
        <v>1</v>
      </c>
      <c r="Z319" s="20">
        <f>IF(AND(C319="C2",E319="C2"),1,0)</f>
        <v>0</v>
      </c>
    </row>
    <row r="320" spans="1:26">
      <c r="A320" s="38" t="s">
        <v>321</v>
      </c>
      <c r="B320" s="38">
        <v>801</v>
      </c>
      <c r="C320" t="s">
        <v>993</v>
      </c>
      <c r="D320" s="38" t="s">
        <v>507</v>
      </c>
      <c r="E320" t="s">
        <v>993</v>
      </c>
      <c r="F320">
        <f>IF(OR(C320="C2",E320="C2"),1,0)</f>
        <v>0</v>
      </c>
      <c r="G320">
        <f>IF(AND(F320=1,Y320=1),1,0)</f>
        <v>0</v>
      </c>
      <c r="H320" s="20">
        <f>IF(OR(B320=401,D320=401),1,0)</f>
        <v>0</v>
      </c>
      <c r="I320" s="20">
        <f>IF(AND(H320=1,Y320=1),1,0)</f>
        <v>0</v>
      </c>
      <c r="J320">
        <f>IF(OR(B320=403,D320=403),1,0)</f>
        <v>0</v>
      </c>
      <c r="K320">
        <f>IF(AND(J320=1,Y320=1),1,0)</f>
        <v>0</v>
      </c>
      <c r="L320">
        <f>IF(OR(B320=602,D320=602),1,0)</f>
        <v>0</v>
      </c>
      <c r="M320">
        <f>IF(AND(L320=1,Y320=1),1,0)</f>
        <v>0</v>
      </c>
      <c r="N320" s="20">
        <f>IF(OR(B320=406,D320=406),1,0)</f>
        <v>0</v>
      </c>
      <c r="O320" s="20">
        <f>IF(AND(N320=1,Y320=1),1,0)</f>
        <v>0</v>
      </c>
      <c r="P320" s="20">
        <f>IF(OR(B320=1502,D320=1502),1,0)</f>
        <v>0</v>
      </c>
      <c r="Q320" s="20">
        <f>IF(AND(P320=1,Y320=1),1,0)</f>
        <v>0</v>
      </c>
      <c r="R320" s="20">
        <f>IF(OR(B320=1505,D320=1505),1,0)</f>
        <v>0</v>
      </c>
      <c r="S320" s="20">
        <f>IF(AND(R320=1,Y320=1),1,0)</f>
        <v>0</v>
      </c>
      <c r="T320" s="20">
        <f>IF(OR(B320=1602,D320=1602),1,0)</f>
        <v>0</v>
      </c>
      <c r="U320" s="20">
        <f>IF(AND(T320=1,Y320=1),1,0)</f>
        <v>0</v>
      </c>
      <c r="V320" s="38">
        <v>5</v>
      </c>
      <c r="W320" s="38">
        <v>4.9014583213961123</v>
      </c>
      <c r="X320" s="38">
        <v>1</v>
      </c>
      <c r="Y320" s="38">
        <v>1</v>
      </c>
      <c r="Z320" s="20">
        <f>IF(AND(C320="C2",E320="C2"),1,0)</f>
        <v>0</v>
      </c>
    </row>
    <row r="321" spans="1:26">
      <c r="A321" s="38" t="s">
        <v>322</v>
      </c>
      <c r="B321" s="38">
        <v>102</v>
      </c>
      <c r="C321" t="s">
        <v>993</v>
      </c>
      <c r="D321" s="38">
        <v>801</v>
      </c>
      <c r="E321" t="s">
        <v>993</v>
      </c>
      <c r="F321">
        <f>IF(OR(C321="C2",E321="C2"),1,0)</f>
        <v>0</v>
      </c>
      <c r="G321">
        <f>IF(AND(F321=1,Y321=1),1,0)</f>
        <v>0</v>
      </c>
      <c r="H321" s="20">
        <f>IF(OR(B321=401,D321=401),1,0)</f>
        <v>0</v>
      </c>
      <c r="I321" s="20">
        <f>IF(AND(H321=1,Y321=1),1,0)</f>
        <v>0</v>
      </c>
      <c r="J321">
        <f>IF(OR(B321=403,D321=403),1,0)</f>
        <v>0</v>
      </c>
      <c r="K321">
        <f>IF(AND(J321=1,Y321=1),1,0)</f>
        <v>0</v>
      </c>
      <c r="L321">
        <f>IF(OR(B321=602,D321=602),1,0)</f>
        <v>0</v>
      </c>
      <c r="M321">
        <f>IF(AND(L321=1,Y321=1),1,0)</f>
        <v>0</v>
      </c>
      <c r="N321" s="20">
        <f>IF(OR(B321=406,D321=406),1,0)</f>
        <v>0</v>
      </c>
      <c r="O321" s="20">
        <f>IF(AND(N321=1,Y321=1),1,0)</f>
        <v>0</v>
      </c>
      <c r="P321" s="20">
        <f>IF(OR(B321=1502,D321=1502),1,0)</f>
        <v>0</v>
      </c>
      <c r="Q321" s="20">
        <f>IF(AND(P321=1,Y321=1),1,0)</f>
        <v>0</v>
      </c>
      <c r="R321" s="20">
        <f>IF(OR(B321=1505,D321=1505),1,0)</f>
        <v>0</v>
      </c>
      <c r="S321" s="20">
        <f>IF(AND(R321=1,Y321=1),1,0)</f>
        <v>0</v>
      </c>
      <c r="T321" s="20">
        <f>IF(OR(B321=1602,D321=1602),1,0)</f>
        <v>0</v>
      </c>
      <c r="U321" s="20">
        <f>IF(AND(T321=1,Y321=1),1,0)</f>
        <v>0</v>
      </c>
      <c r="V321" s="38">
        <v>184</v>
      </c>
      <c r="W321" s="38">
        <v>4.0644579892269181</v>
      </c>
      <c r="X321" s="38">
        <v>1</v>
      </c>
      <c r="Y321" s="38">
        <v>0</v>
      </c>
      <c r="Z321" s="20">
        <f>IF(AND(C321="C2",E321="C2"),1,0)</f>
        <v>0</v>
      </c>
    </row>
    <row r="322" spans="1:26">
      <c r="A322" s="38" t="s">
        <v>323</v>
      </c>
      <c r="B322" s="38">
        <v>702</v>
      </c>
      <c r="C322" t="s">
        <v>993</v>
      </c>
      <c r="D322" s="38">
        <v>801</v>
      </c>
      <c r="E322" t="s">
        <v>993</v>
      </c>
      <c r="F322">
        <f>IF(OR(C322="C2",E322="C2"),1,0)</f>
        <v>0</v>
      </c>
      <c r="G322">
        <f>IF(AND(F322=1,Y322=1),1,0)</f>
        <v>0</v>
      </c>
      <c r="H322" s="20">
        <f>IF(OR(B322=401,D322=401),1,0)</f>
        <v>0</v>
      </c>
      <c r="I322" s="20">
        <f>IF(AND(H322=1,Y322=1),1,0)</f>
        <v>0</v>
      </c>
      <c r="J322">
        <f>IF(OR(B322=403,D322=403),1,0)</f>
        <v>0</v>
      </c>
      <c r="K322">
        <f>IF(AND(J322=1,Y322=1),1,0)</f>
        <v>0</v>
      </c>
      <c r="L322">
        <f>IF(OR(B322=602,D322=602),1,0)</f>
        <v>0</v>
      </c>
      <c r="M322">
        <f>IF(AND(L322=1,Y322=1),1,0)</f>
        <v>0</v>
      </c>
      <c r="N322" s="20">
        <f>IF(OR(B322=406,D322=406),1,0)</f>
        <v>0</v>
      </c>
      <c r="O322" s="20">
        <f>IF(AND(N322=1,Y322=1),1,0)</f>
        <v>0</v>
      </c>
      <c r="P322" s="20">
        <f>IF(OR(B322=1502,D322=1502),1,0)</f>
        <v>0</v>
      </c>
      <c r="Q322" s="20">
        <f>IF(AND(P322=1,Y322=1),1,0)</f>
        <v>0</v>
      </c>
      <c r="R322" s="20">
        <f>IF(OR(B322=1505,D322=1505),1,0)</f>
        <v>0</v>
      </c>
      <c r="S322" s="20">
        <f>IF(AND(R322=1,Y322=1),1,0)</f>
        <v>0</v>
      </c>
      <c r="T322" s="20">
        <f>IF(OR(B322=1602,D322=1602),1,0)</f>
        <v>0</v>
      </c>
      <c r="U322" s="20">
        <f>IF(AND(T322=1,Y322=1),1,0)</f>
        <v>0</v>
      </c>
      <c r="V322" s="38">
        <v>468</v>
      </c>
      <c r="W322" s="38">
        <v>4.5132176000679394</v>
      </c>
      <c r="X322" s="38">
        <v>1</v>
      </c>
      <c r="Y322" s="38">
        <v>1</v>
      </c>
      <c r="Z322" s="20">
        <f>IF(AND(C322="C2",E322="C2"),1,0)</f>
        <v>0</v>
      </c>
    </row>
    <row r="323" spans="1:26">
      <c r="A323" s="38" t="s">
        <v>324</v>
      </c>
      <c r="B323" s="38">
        <v>102</v>
      </c>
      <c r="C323" t="s">
        <v>993</v>
      </c>
      <c r="D323" s="38">
        <v>302</v>
      </c>
      <c r="E323" t="s">
        <v>993</v>
      </c>
      <c r="F323">
        <f>IF(OR(C323="C2",E323="C2"),1,0)</f>
        <v>0</v>
      </c>
      <c r="G323">
        <f>IF(AND(F323=1,Y323=1),1,0)</f>
        <v>0</v>
      </c>
      <c r="H323" s="20">
        <f>IF(OR(B323=401,D323=401),1,0)</f>
        <v>0</v>
      </c>
      <c r="I323" s="20">
        <f>IF(AND(H323=1,Y323=1),1,0)</f>
        <v>0</v>
      </c>
      <c r="J323">
        <f>IF(OR(B323=403,D323=403),1,0)</f>
        <v>0</v>
      </c>
      <c r="K323">
        <f>IF(AND(J323=1,Y323=1),1,0)</f>
        <v>0</v>
      </c>
      <c r="L323">
        <f>IF(OR(B323=602,D323=602),1,0)</f>
        <v>0</v>
      </c>
      <c r="M323">
        <f>IF(AND(L323=1,Y323=1),1,0)</f>
        <v>0</v>
      </c>
      <c r="N323" s="20">
        <f>IF(OR(B323=406,D323=406),1,0)</f>
        <v>0</v>
      </c>
      <c r="O323" s="20">
        <f>IF(AND(N323=1,Y323=1),1,0)</f>
        <v>0</v>
      </c>
      <c r="P323" s="20">
        <f>IF(OR(B323=1502,D323=1502),1,0)</f>
        <v>0</v>
      </c>
      <c r="Q323" s="20">
        <f>IF(AND(P323=1,Y323=1),1,0)</f>
        <v>0</v>
      </c>
      <c r="R323" s="20">
        <f>IF(OR(B323=1505,D323=1505),1,0)</f>
        <v>0</v>
      </c>
      <c r="S323" s="20">
        <f>IF(AND(R323=1,Y323=1),1,0)</f>
        <v>0</v>
      </c>
      <c r="T323" s="20">
        <f>IF(OR(B323=1602,D323=1602),1,0)</f>
        <v>0</v>
      </c>
      <c r="U323" s="20">
        <f>IF(AND(T323=1,Y323=1),1,0)</f>
        <v>0</v>
      </c>
      <c r="V323" s="38">
        <v>176</v>
      </c>
      <c r="W323" s="38">
        <v>4.5550944485783189</v>
      </c>
      <c r="X323" s="38">
        <v>1</v>
      </c>
      <c r="Y323" s="38">
        <v>1</v>
      </c>
      <c r="Z323" s="20">
        <f>IF(AND(C323="C2",E323="C2"),1,0)</f>
        <v>0</v>
      </c>
    </row>
    <row r="324" spans="1:26">
      <c r="A324" s="38" t="s">
        <v>325</v>
      </c>
      <c r="B324" s="38">
        <v>102</v>
      </c>
      <c r="C324" t="s">
        <v>993</v>
      </c>
      <c r="D324" s="38">
        <v>801</v>
      </c>
      <c r="E324" t="s">
        <v>993</v>
      </c>
      <c r="F324">
        <f>IF(OR(C324="C2",E324="C2"),1,0)</f>
        <v>0</v>
      </c>
      <c r="G324">
        <f>IF(AND(F324=1,Y324=1),1,0)</f>
        <v>0</v>
      </c>
      <c r="H324" s="20">
        <f>IF(OR(B324=401,D324=401),1,0)</f>
        <v>0</v>
      </c>
      <c r="I324" s="20">
        <f>IF(AND(H324=1,Y324=1),1,0)</f>
        <v>0</v>
      </c>
      <c r="J324">
        <f>IF(OR(B324=403,D324=403),1,0)</f>
        <v>0</v>
      </c>
      <c r="K324">
        <f>IF(AND(J324=1,Y324=1),1,0)</f>
        <v>0</v>
      </c>
      <c r="L324">
        <f>IF(OR(B324=602,D324=602),1,0)</f>
        <v>0</v>
      </c>
      <c r="M324">
        <f>IF(AND(L324=1,Y324=1),1,0)</f>
        <v>0</v>
      </c>
      <c r="N324" s="20">
        <f>IF(OR(B324=406,D324=406),1,0)</f>
        <v>0</v>
      </c>
      <c r="O324" s="20">
        <f>IF(AND(N324=1,Y324=1),1,0)</f>
        <v>0</v>
      </c>
      <c r="P324" s="20">
        <f>IF(OR(B324=1502,D324=1502),1,0)</f>
        <v>0</v>
      </c>
      <c r="Q324" s="20">
        <f>IF(AND(P324=1,Y324=1),1,0)</f>
        <v>0</v>
      </c>
      <c r="R324" s="20">
        <f>IF(OR(B324=1505,D324=1505),1,0)</f>
        <v>0</v>
      </c>
      <c r="S324" s="20">
        <f>IF(AND(R324=1,Y324=1),1,0)</f>
        <v>0</v>
      </c>
      <c r="T324" s="20">
        <f>IF(OR(B324=1602,D324=1602),1,0)</f>
        <v>0</v>
      </c>
      <c r="U324" s="20">
        <f>IF(AND(T324=1,Y324=1),1,0)</f>
        <v>0</v>
      </c>
      <c r="V324" s="38">
        <v>359</v>
      </c>
      <c r="W324" s="38">
        <v>3.6981005456233897</v>
      </c>
      <c r="X324" s="38">
        <v>1</v>
      </c>
      <c r="Y324" s="38">
        <v>0</v>
      </c>
      <c r="Z324" s="20">
        <f>IF(AND(C324="C2",E324="C2"),1,0)</f>
        <v>0</v>
      </c>
    </row>
    <row r="325" spans="1:26">
      <c r="A325" s="38" t="s">
        <v>326</v>
      </c>
      <c r="B325" s="38">
        <v>102</v>
      </c>
      <c r="C325" t="s">
        <v>993</v>
      </c>
      <c r="D325" s="38">
        <v>304</v>
      </c>
      <c r="E325" t="s">
        <v>993</v>
      </c>
      <c r="F325">
        <f>IF(OR(C325="C2",E325="C2"),1,0)</f>
        <v>0</v>
      </c>
      <c r="G325">
        <f>IF(AND(F325=1,Y325=1),1,0)</f>
        <v>0</v>
      </c>
      <c r="H325" s="20">
        <f>IF(OR(B325=401,D325=401),1,0)</f>
        <v>0</v>
      </c>
      <c r="I325" s="20">
        <f>IF(AND(H325=1,Y325=1),1,0)</f>
        <v>0</v>
      </c>
      <c r="J325">
        <f>IF(OR(B325=403,D325=403),1,0)</f>
        <v>0</v>
      </c>
      <c r="K325">
        <f>IF(AND(J325=1,Y325=1),1,0)</f>
        <v>0</v>
      </c>
      <c r="L325">
        <f>IF(OR(B325=602,D325=602),1,0)</f>
        <v>0</v>
      </c>
      <c r="M325">
        <f>IF(AND(L325=1,Y325=1),1,0)</f>
        <v>0</v>
      </c>
      <c r="N325" s="20">
        <f>IF(OR(B325=406,D325=406),1,0)</f>
        <v>0</v>
      </c>
      <c r="O325" s="20">
        <f>IF(AND(N325=1,Y325=1),1,0)</f>
        <v>0</v>
      </c>
      <c r="P325" s="20">
        <f>IF(OR(B325=1502,D325=1502),1,0)</f>
        <v>0</v>
      </c>
      <c r="Q325" s="20">
        <f>IF(AND(P325=1,Y325=1),1,0)</f>
        <v>0</v>
      </c>
      <c r="R325" s="20">
        <f>IF(OR(B325=1505,D325=1505),1,0)</f>
        <v>0</v>
      </c>
      <c r="S325" s="20">
        <f>IF(AND(R325=1,Y325=1),1,0)</f>
        <v>0</v>
      </c>
      <c r="T325" s="20">
        <f>IF(OR(B325=1602,D325=1602),1,0)</f>
        <v>0</v>
      </c>
      <c r="U325" s="20">
        <f>IF(AND(T325=1,Y325=1),1,0)</f>
        <v>0</v>
      </c>
      <c r="V325" s="38">
        <v>455</v>
      </c>
      <c r="W325" s="38">
        <v>3.4082399653118496</v>
      </c>
      <c r="X325" s="38">
        <v>1</v>
      </c>
      <c r="Y325" s="38">
        <v>0</v>
      </c>
      <c r="Z325" s="20">
        <f>IF(AND(C325="C2",E325="C2"),1,0)</f>
        <v>0</v>
      </c>
    </row>
    <row r="326" spans="1:26">
      <c r="A326" s="38" t="s">
        <v>327</v>
      </c>
      <c r="B326" s="38">
        <v>102</v>
      </c>
      <c r="C326" t="s">
        <v>993</v>
      </c>
      <c r="D326" s="38">
        <v>1202</v>
      </c>
      <c r="E326" t="s">
        <v>993</v>
      </c>
      <c r="F326">
        <f>IF(OR(C326="C2",E326="C2"),1,0)</f>
        <v>0</v>
      </c>
      <c r="G326">
        <f>IF(AND(F326=1,Y326=1),1,0)</f>
        <v>0</v>
      </c>
      <c r="H326" s="20">
        <f>IF(OR(B326=401,D326=401),1,0)</f>
        <v>0</v>
      </c>
      <c r="I326" s="20">
        <f>IF(AND(H326=1,Y326=1),1,0)</f>
        <v>0</v>
      </c>
      <c r="J326">
        <f>IF(OR(B326=403,D326=403),1,0)</f>
        <v>0</v>
      </c>
      <c r="K326">
        <f>IF(AND(J326=1,Y326=1),1,0)</f>
        <v>0</v>
      </c>
      <c r="L326">
        <f>IF(OR(B326=602,D326=602),1,0)</f>
        <v>0</v>
      </c>
      <c r="M326">
        <f>IF(AND(L326=1,Y326=1),1,0)</f>
        <v>0</v>
      </c>
      <c r="N326" s="20">
        <f>IF(OR(B326=406,D326=406),1,0)</f>
        <v>0</v>
      </c>
      <c r="O326" s="20">
        <f>IF(AND(N326=1,Y326=1),1,0)</f>
        <v>0</v>
      </c>
      <c r="P326" s="20">
        <f>IF(OR(B326=1502,D326=1502),1,0)</f>
        <v>0</v>
      </c>
      <c r="Q326" s="20">
        <f>IF(AND(P326=1,Y326=1),1,0)</f>
        <v>0</v>
      </c>
      <c r="R326" s="20">
        <f>IF(OR(B326=1505,D326=1505),1,0)</f>
        <v>0</v>
      </c>
      <c r="S326" s="20">
        <f>IF(AND(R326=1,Y326=1),1,0)</f>
        <v>0</v>
      </c>
      <c r="T326" s="20">
        <f>IF(OR(B326=1602,D326=1602),1,0)</f>
        <v>0</v>
      </c>
      <c r="U326" s="20">
        <f>IF(AND(T326=1,Y326=1),1,0)</f>
        <v>0</v>
      </c>
      <c r="V326" s="38">
        <v>306</v>
      </c>
      <c r="W326" s="38">
        <v>3.5224442335063197</v>
      </c>
      <c r="X326" s="38">
        <v>1</v>
      </c>
      <c r="Y326" s="38">
        <v>1</v>
      </c>
      <c r="Z326" s="20">
        <f>IF(AND(C326="C2",E326="C2"),1,0)</f>
        <v>0</v>
      </c>
    </row>
    <row r="327" spans="1:26">
      <c r="A327" s="38" t="s">
        <v>328</v>
      </c>
      <c r="B327" s="38">
        <v>304</v>
      </c>
      <c r="C327" t="s">
        <v>993</v>
      </c>
      <c r="D327" s="38">
        <v>1505</v>
      </c>
      <c r="E327" t="s">
        <v>994</v>
      </c>
      <c r="F327">
        <f>IF(OR(C327="C2",E327="C2"),1,0)</f>
        <v>1</v>
      </c>
      <c r="G327">
        <f>IF(AND(F327=1,Y327=1),1,0)</f>
        <v>0</v>
      </c>
      <c r="H327" s="20">
        <f>IF(OR(B327=401,D327=401),1,0)</f>
        <v>0</v>
      </c>
      <c r="I327" s="20">
        <f>IF(AND(H327=1,Y327=1),1,0)</f>
        <v>0</v>
      </c>
      <c r="J327">
        <f>IF(OR(B327=403,D327=403),1,0)</f>
        <v>0</v>
      </c>
      <c r="K327">
        <f>IF(AND(J327=1,Y327=1),1,0)</f>
        <v>0</v>
      </c>
      <c r="L327">
        <f>IF(OR(B327=602,D327=602),1,0)</f>
        <v>0</v>
      </c>
      <c r="M327">
        <f>IF(AND(L327=1,Y327=1),1,0)</f>
        <v>0</v>
      </c>
      <c r="N327" s="20">
        <f>IF(OR(B327=406,D327=406),1,0)</f>
        <v>0</v>
      </c>
      <c r="O327" s="20">
        <f>IF(AND(N327=1,Y327=1),1,0)</f>
        <v>0</v>
      </c>
      <c r="P327" s="20">
        <f>IF(OR(B327=1502,D327=1502),1,0)</f>
        <v>0</v>
      </c>
      <c r="Q327" s="20">
        <f>IF(AND(P327=1,Y327=1),1,0)</f>
        <v>0</v>
      </c>
      <c r="R327" s="20">
        <f>IF(OR(B327=1505,D327=1505),1,0)</f>
        <v>1</v>
      </c>
      <c r="S327" s="20">
        <f>IF(AND(R327=1,Y327=1),1,0)</f>
        <v>0</v>
      </c>
      <c r="T327" s="20">
        <f>IF(OR(B327=1602,D327=1602),1,0)</f>
        <v>0</v>
      </c>
      <c r="U327" s="20">
        <f>IF(AND(T327=1,Y327=1),1,0)</f>
        <v>0</v>
      </c>
      <c r="V327" s="38">
        <v>327</v>
      </c>
      <c r="W327" s="38">
        <v>3.909020854211156</v>
      </c>
      <c r="X327" s="38">
        <v>1</v>
      </c>
      <c r="Y327" s="38">
        <v>0</v>
      </c>
      <c r="Z327" s="20">
        <f>IF(AND(C327="C2",E327="C2"),1,0)</f>
        <v>0</v>
      </c>
    </row>
    <row r="328" spans="1:26">
      <c r="A328" s="38" t="s">
        <v>329</v>
      </c>
      <c r="B328" s="38">
        <v>302</v>
      </c>
      <c r="C328" t="s">
        <v>993</v>
      </c>
      <c r="D328" s="38">
        <v>602</v>
      </c>
      <c r="E328" t="s">
        <v>994</v>
      </c>
      <c r="F328">
        <f>IF(OR(C328="C2",E328="C2"),1,0)</f>
        <v>1</v>
      </c>
      <c r="G328">
        <f>IF(AND(F328=1,Y328=1),1,0)</f>
        <v>1</v>
      </c>
      <c r="H328" s="20">
        <f>IF(OR(B328=401,D328=401),1,0)</f>
        <v>0</v>
      </c>
      <c r="I328" s="20">
        <f>IF(AND(H328=1,Y328=1),1,0)</f>
        <v>0</v>
      </c>
      <c r="J328">
        <f>IF(OR(B328=403,D328=403),1,0)</f>
        <v>0</v>
      </c>
      <c r="K328">
        <f>IF(AND(J328=1,Y328=1),1,0)</f>
        <v>0</v>
      </c>
      <c r="L328">
        <f>IF(OR(B328=602,D328=602),1,0)</f>
        <v>1</v>
      </c>
      <c r="M328">
        <f>IF(AND(L328=1,Y328=1),1,0)</f>
        <v>1</v>
      </c>
      <c r="N328" s="20">
        <f>IF(OR(B328=406,D328=406),1,0)</f>
        <v>0</v>
      </c>
      <c r="O328" s="20">
        <f>IF(AND(N328=1,Y328=1),1,0)</f>
        <v>0</v>
      </c>
      <c r="P328" s="20">
        <f>IF(OR(B328=1502,D328=1502),1,0)</f>
        <v>0</v>
      </c>
      <c r="Q328" s="20">
        <f>IF(AND(P328=1,Y328=1),1,0)</f>
        <v>0</v>
      </c>
      <c r="R328" s="20">
        <f>IF(OR(B328=1505,D328=1505),1,0)</f>
        <v>0</v>
      </c>
      <c r="S328" s="20">
        <f>IF(AND(R328=1,Y328=1),1,0)</f>
        <v>0</v>
      </c>
      <c r="T328" s="20">
        <f>IF(OR(B328=1602,D328=1602),1,0)</f>
        <v>0</v>
      </c>
      <c r="U328" s="20">
        <f>IF(AND(T328=1,Y328=1),1,0)</f>
        <v>0</v>
      </c>
      <c r="V328" s="38">
        <v>4</v>
      </c>
      <c r="W328" s="38">
        <v>5.3463529744506388</v>
      </c>
      <c r="X328" s="38">
        <v>1</v>
      </c>
      <c r="Y328" s="38">
        <v>1</v>
      </c>
      <c r="Z328" s="20">
        <f>IF(AND(C328="C2",E328="C2"),1,0)</f>
        <v>0</v>
      </c>
    </row>
    <row r="329" spans="1:26">
      <c r="A329" s="38" t="s">
        <v>330</v>
      </c>
      <c r="B329" s="38">
        <v>102</v>
      </c>
      <c r="C329" t="s">
        <v>993</v>
      </c>
      <c r="D329" s="38">
        <v>302</v>
      </c>
      <c r="E329" t="s">
        <v>993</v>
      </c>
      <c r="F329">
        <f>IF(OR(C329="C2",E329="C2"),1,0)</f>
        <v>0</v>
      </c>
      <c r="G329">
        <f>IF(AND(F329=1,Y329=1),1,0)</f>
        <v>0</v>
      </c>
      <c r="H329" s="20">
        <f>IF(OR(B329=401,D329=401),1,0)</f>
        <v>0</v>
      </c>
      <c r="I329" s="20">
        <f>IF(AND(H329=1,Y329=1),1,0)</f>
        <v>0</v>
      </c>
      <c r="J329">
        <f>IF(OR(B329=403,D329=403),1,0)</f>
        <v>0</v>
      </c>
      <c r="K329">
        <f>IF(AND(J329=1,Y329=1),1,0)</f>
        <v>0</v>
      </c>
      <c r="L329">
        <f>IF(OR(B329=602,D329=602),1,0)</f>
        <v>0</v>
      </c>
      <c r="M329">
        <f>IF(AND(L329=1,Y329=1),1,0)</f>
        <v>0</v>
      </c>
      <c r="N329" s="20">
        <f>IF(OR(B329=406,D329=406),1,0)</f>
        <v>0</v>
      </c>
      <c r="O329" s="20">
        <f>IF(AND(N329=1,Y329=1),1,0)</f>
        <v>0</v>
      </c>
      <c r="P329" s="20">
        <f>IF(OR(B329=1502,D329=1502),1,0)</f>
        <v>0</v>
      </c>
      <c r="Q329" s="20">
        <f>IF(AND(P329=1,Y329=1),1,0)</f>
        <v>0</v>
      </c>
      <c r="R329" s="20">
        <f>IF(OR(B329=1505,D329=1505),1,0)</f>
        <v>0</v>
      </c>
      <c r="S329" s="20">
        <f>IF(AND(R329=1,Y329=1),1,0)</f>
        <v>0</v>
      </c>
      <c r="T329" s="20">
        <f>IF(OR(B329=1602,D329=1602),1,0)</f>
        <v>0</v>
      </c>
      <c r="U329" s="20">
        <f>IF(AND(T329=1,Y329=1),1,0)</f>
        <v>0</v>
      </c>
      <c r="V329" s="38">
        <v>364</v>
      </c>
      <c r="W329" s="38">
        <v>3.2253092817258628</v>
      </c>
      <c r="X329" s="38">
        <v>1</v>
      </c>
      <c r="Y329" s="38">
        <v>0</v>
      </c>
      <c r="Z329" s="20">
        <f>IF(AND(C329="C2",E329="C2"),1,0)</f>
        <v>0</v>
      </c>
    </row>
    <row r="330" spans="1:26">
      <c r="A330" s="38" t="s">
        <v>331</v>
      </c>
      <c r="B330" s="38">
        <v>702</v>
      </c>
      <c r="C330" t="s">
        <v>993</v>
      </c>
      <c r="D330" s="38" t="s">
        <v>507</v>
      </c>
      <c r="E330" t="s">
        <v>993</v>
      </c>
      <c r="F330">
        <f>IF(OR(C330="C2",E330="C2"),1,0)</f>
        <v>0</v>
      </c>
      <c r="G330">
        <f>IF(AND(F330=1,Y330=1),1,0)</f>
        <v>0</v>
      </c>
      <c r="H330" s="20">
        <f>IF(OR(B330=401,D330=401),1,0)</f>
        <v>0</v>
      </c>
      <c r="I330" s="20">
        <f>IF(AND(H330=1,Y330=1),1,0)</f>
        <v>0</v>
      </c>
      <c r="J330">
        <f>IF(OR(B330=403,D330=403),1,0)</f>
        <v>0</v>
      </c>
      <c r="K330">
        <f>IF(AND(J330=1,Y330=1),1,0)</f>
        <v>0</v>
      </c>
      <c r="L330">
        <f>IF(OR(B330=602,D330=602),1,0)</f>
        <v>0</v>
      </c>
      <c r="M330">
        <f>IF(AND(L330=1,Y330=1),1,0)</f>
        <v>0</v>
      </c>
      <c r="N330" s="20">
        <f>IF(OR(B330=406,D330=406),1,0)</f>
        <v>0</v>
      </c>
      <c r="O330" s="20">
        <f>IF(AND(N330=1,Y330=1),1,0)</f>
        <v>0</v>
      </c>
      <c r="P330" s="20">
        <f>IF(OR(B330=1502,D330=1502),1,0)</f>
        <v>0</v>
      </c>
      <c r="Q330" s="20">
        <f>IF(AND(P330=1,Y330=1),1,0)</f>
        <v>0</v>
      </c>
      <c r="R330" s="20">
        <f>IF(OR(B330=1505,D330=1505),1,0)</f>
        <v>0</v>
      </c>
      <c r="S330" s="20">
        <f>IF(AND(R330=1,Y330=1),1,0)</f>
        <v>0</v>
      </c>
      <c r="T330" s="20">
        <f>IF(OR(B330=1602,D330=1602),1,0)</f>
        <v>0</v>
      </c>
      <c r="U330" s="20">
        <f>IF(AND(T330=1,Y330=1),1,0)</f>
        <v>0</v>
      </c>
      <c r="V330" s="38">
        <v>219</v>
      </c>
      <c r="W330" s="38">
        <v>4.8188854145940097</v>
      </c>
      <c r="X330" s="38">
        <v>1</v>
      </c>
      <c r="Y330" s="38">
        <v>0</v>
      </c>
      <c r="Z330" s="20">
        <f>IF(AND(C330="C2",E330="C2"),1,0)</f>
        <v>0</v>
      </c>
    </row>
    <row r="331" spans="1:26">
      <c r="A331" s="38" t="s">
        <v>332</v>
      </c>
      <c r="B331" s="38">
        <v>102</v>
      </c>
      <c r="C331" t="s">
        <v>993</v>
      </c>
      <c r="D331" s="38">
        <v>401</v>
      </c>
      <c r="E331" t="s">
        <v>994</v>
      </c>
      <c r="F331">
        <f>IF(OR(C331="C2",E331="C2"),1,0)</f>
        <v>1</v>
      </c>
      <c r="G331">
        <f>IF(AND(F331=1,Y331=1),1,0)</f>
        <v>0</v>
      </c>
      <c r="H331" s="20">
        <f>IF(OR(B331=401,D331=401),1,0)</f>
        <v>1</v>
      </c>
      <c r="I331" s="20">
        <f>IF(AND(H331=1,Y331=1),1,0)</f>
        <v>0</v>
      </c>
      <c r="J331">
        <f>IF(OR(B331=403,D331=403),1,0)</f>
        <v>0</v>
      </c>
      <c r="K331">
        <f>IF(AND(J331=1,Y331=1),1,0)</f>
        <v>0</v>
      </c>
      <c r="L331">
        <f>IF(OR(B331=602,D331=602),1,0)</f>
        <v>0</v>
      </c>
      <c r="M331">
        <f>IF(AND(L331=1,Y331=1),1,0)</f>
        <v>0</v>
      </c>
      <c r="N331" s="20">
        <f>IF(OR(B331=406,D331=406),1,0)</f>
        <v>0</v>
      </c>
      <c r="O331" s="20">
        <f>IF(AND(N331=1,Y331=1),1,0)</f>
        <v>0</v>
      </c>
      <c r="P331" s="20">
        <f>IF(OR(B331=1502,D331=1502),1,0)</f>
        <v>0</v>
      </c>
      <c r="Q331" s="20">
        <f>IF(AND(P331=1,Y331=1),1,0)</f>
        <v>0</v>
      </c>
      <c r="R331" s="20">
        <f>IF(OR(B331=1505,D331=1505),1,0)</f>
        <v>0</v>
      </c>
      <c r="S331" s="20">
        <f>IF(AND(R331=1,Y331=1),1,0)</f>
        <v>0</v>
      </c>
      <c r="T331" s="20">
        <f>IF(OR(B331=1602,D331=1602),1,0)</f>
        <v>0</v>
      </c>
      <c r="U331" s="20">
        <f>IF(AND(T331=1,Y331=1),1,0)</f>
        <v>0</v>
      </c>
      <c r="V331" s="38">
        <v>335</v>
      </c>
      <c r="W331" s="38">
        <v>4.3010299956639813</v>
      </c>
      <c r="X331" s="38">
        <v>1</v>
      </c>
      <c r="Y331" s="38">
        <v>0</v>
      </c>
      <c r="Z331" s="20">
        <f>IF(AND(C331="C2",E331="C2"),1,0)</f>
        <v>0</v>
      </c>
    </row>
    <row r="332" spans="1:26">
      <c r="A332" s="38" t="s">
        <v>333</v>
      </c>
      <c r="B332" s="38">
        <v>302</v>
      </c>
      <c r="C332" t="s">
        <v>993</v>
      </c>
      <c r="D332" s="38">
        <v>801</v>
      </c>
      <c r="E332" t="s">
        <v>993</v>
      </c>
      <c r="F332">
        <f>IF(OR(C332="C2",E332="C2"),1,0)</f>
        <v>0</v>
      </c>
      <c r="G332">
        <f>IF(AND(F332=1,Y332=1),1,0)</f>
        <v>0</v>
      </c>
      <c r="H332" s="20">
        <f>IF(OR(B332=401,D332=401),1,0)</f>
        <v>0</v>
      </c>
      <c r="I332" s="20">
        <f>IF(AND(H332=1,Y332=1),1,0)</f>
        <v>0</v>
      </c>
      <c r="J332">
        <f>IF(OR(B332=403,D332=403),1,0)</f>
        <v>0</v>
      </c>
      <c r="K332">
        <f>IF(AND(J332=1,Y332=1),1,0)</f>
        <v>0</v>
      </c>
      <c r="L332">
        <f>IF(OR(B332=602,D332=602),1,0)</f>
        <v>0</v>
      </c>
      <c r="M332">
        <f>IF(AND(L332=1,Y332=1),1,0)</f>
        <v>0</v>
      </c>
      <c r="N332" s="20">
        <f>IF(OR(B332=406,D332=406),1,0)</f>
        <v>0</v>
      </c>
      <c r="O332" s="20">
        <f>IF(AND(N332=1,Y332=1),1,0)</f>
        <v>0</v>
      </c>
      <c r="P332" s="20">
        <f>IF(OR(B332=1502,D332=1502),1,0)</f>
        <v>0</v>
      </c>
      <c r="Q332" s="20">
        <f>IF(AND(P332=1,Y332=1),1,0)</f>
        <v>0</v>
      </c>
      <c r="R332" s="20">
        <f>IF(OR(B332=1505,D332=1505),1,0)</f>
        <v>0</v>
      </c>
      <c r="S332" s="20">
        <f>IF(AND(R332=1,Y332=1),1,0)</f>
        <v>0</v>
      </c>
      <c r="T332" s="20">
        <f>IF(OR(B332=1602,D332=1602),1,0)</f>
        <v>0</v>
      </c>
      <c r="U332" s="20">
        <f>IF(AND(T332=1,Y332=1),1,0)</f>
        <v>0</v>
      </c>
      <c r="V332" s="38">
        <v>45</v>
      </c>
      <c r="W332" s="38">
        <v>4.4983105537896009</v>
      </c>
      <c r="X332" s="38">
        <v>1</v>
      </c>
      <c r="Y332" s="38">
        <v>1</v>
      </c>
      <c r="Z332" s="20">
        <f>IF(AND(C332="C2",E332="C2"),1,0)</f>
        <v>0</v>
      </c>
    </row>
    <row r="333" spans="1:26">
      <c r="A333" s="38" t="s">
        <v>334</v>
      </c>
      <c r="B333" s="38">
        <v>702</v>
      </c>
      <c r="C333" t="s">
        <v>993</v>
      </c>
      <c r="D333" s="38">
        <v>1202</v>
      </c>
      <c r="E333" t="s">
        <v>993</v>
      </c>
      <c r="F333">
        <f>IF(OR(C333="C2",E333="C2"),1,0)</f>
        <v>0</v>
      </c>
      <c r="G333">
        <f>IF(AND(F333=1,Y333=1),1,0)</f>
        <v>0</v>
      </c>
      <c r="H333" s="20">
        <f>IF(OR(B333=401,D333=401),1,0)</f>
        <v>0</v>
      </c>
      <c r="I333" s="20">
        <f>IF(AND(H333=1,Y333=1),1,0)</f>
        <v>0</v>
      </c>
      <c r="J333">
        <f>IF(OR(B333=403,D333=403),1,0)</f>
        <v>0</v>
      </c>
      <c r="K333">
        <f>IF(AND(J333=1,Y333=1),1,0)</f>
        <v>0</v>
      </c>
      <c r="L333">
        <f>IF(OR(B333=602,D333=602),1,0)</f>
        <v>0</v>
      </c>
      <c r="M333">
        <f>IF(AND(L333=1,Y333=1),1,0)</f>
        <v>0</v>
      </c>
      <c r="N333" s="20">
        <f>IF(OR(B333=406,D333=406),1,0)</f>
        <v>0</v>
      </c>
      <c r="O333" s="20">
        <f>IF(AND(N333=1,Y333=1),1,0)</f>
        <v>0</v>
      </c>
      <c r="P333" s="20">
        <f>IF(OR(B333=1502,D333=1502),1,0)</f>
        <v>0</v>
      </c>
      <c r="Q333" s="20">
        <f>IF(AND(P333=1,Y333=1),1,0)</f>
        <v>0</v>
      </c>
      <c r="R333" s="20">
        <f>IF(OR(B333=1505,D333=1505),1,0)</f>
        <v>0</v>
      </c>
      <c r="S333" s="20">
        <f>IF(AND(R333=1,Y333=1),1,0)</f>
        <v>0</v>
      </c>
      <c r="T333" s="20">
        <f>IF(OR(B333=1602,D333=1602),1,0)</f>
        <v>0</v>
      </c>
      <c r="U333" s="20">
        <f>IF(AND(T333=1,Y333=1),1,0)</f>
        <v>0</v>
      </c>
      <c r="V333" s="38">
        <v>429</v>
      </c>
      <c r="W333" s="38">
        <v>3.8887409606828927</v>
      </c>
      <c r="X333" s="38">
        <v>1</v>
      </c>
      <c r="Y333" s="38">
        <v>1</v>
      </c>
      <c r="Z333" s="20">
        <f>IF(AND(C333="C2",E333="C2"),1,0)</f>
        <v>0</v>
      </c>
    </row>
    <row r="334" spans="1:26">
      <c r="A334" s="38" t="s">
        <v>335</v>
      </c>
      <c r="B334" s="38">
        <v>304</v>
      </c>
      <c r="C334" t="s">
        <v>993</v>
      </c>
      <c r="D334" s="38">
        <v>704</v>
      </c>
      <c r="E334" t="s">
        <v>993</v>
      </c>
      <c r="F334">
        <f>IF(OR(C334="C2",E334="C2"),1,0)</f>
        <v>0</v>
      </c>
      <c r="G334">
        <f>IF(AND(F334=1,Y334=1),1,0)</f>
        <v>0</v>
      </c>
      <c r="H334" s="20">
        <f>IF(OR(B334=401,D334=401),1,0)</f>
        <v>0</v>
      </c>
      <c r="I334" s="20">
        <f>IF(AND(H334=1,Y334=1),1,0)</f>
        <v>0</v>
      </c>
      <c r="J334">
        <f>IF(OR(B334=403,D334=403),1,0)</f>
        <v>0</v>
      </c>
      <c r="K334">
        <f>IF(AND(J334=1,Y334=1),1,0)</f>
        <v>0</v>
      </c>
      <c r="L334">
        <f>IF(OR(B334=602,D334=602),1,0)</f>
        <v>0</v>
      </c>
      <c r="M334">
        <f>IF(AND(L334=1,Y334=1),1,0)</f>
        <v>0</v>
      </c>
      <c r="N334" s="20">
        <f>IF(OR(B334=406,D334=406),1,0)</f>
        <v>0</v>
      </c>
      <c r="O334" s="20">
        <f>IF(AND(N334=1,Y334=1),1,0)</f>
        <v>0</v>
      </c>
      <c r="P334" s="20">
        <f>IF(OR(B334=1502,D334=1502),1,0)</f>
        <v>0</v>
      </c>
      <c r="Q334" s="20">
        <f>IF(AND(P334=1,Y334=1),1,0)</f>
        <v>0</v>
      </c>
      <c r="R334" s="20">
        <f>IF(OR(B334=1505,D334=1505),1,0)</f>
        <v>0</v>
      </c>
      <c r="S334" s="20">
        <f>IF(AND(R334=1,Y334=1),1,0)</f>
        <v>0</v>
      </c>
      <c r="T334" s="20">
        <f>IF(OR(B334=1602,D334=1602),1,0)</f>
        <v>0</v>
      </c>
      <c r="U334" s="20">
        <f>IF(AND(T334=1,Y334=1),1,0)</f>
        <v>0</v>
      </c>
      <c r="V334" s="38">
        <v>201</v>
      </c>
      <c r="W334" s="38">
        <v>3.5865873046717551</v>
      </c>
      <c r="X334" s="38">
        <v>1</v>
      </c>
      <c r="Y334" s="38">
        <v>0</v>
      </c>
      <c r="Z334" s="20">
        <f>IF(AND(C334="C2",E334="C2"),1,0)</f>
        <v>0</v>
      </c>
    </row>
    <row r="335" spans="1:26">
      <c r="A335" s="38" t="s">
        <v>336</v>
      </c>
      <c r="B335" s="38">
        <v>102</v>
      </c>
      <c r="C335" t="s">
        <v>993</v>
      </c>
      <c r="D335" s="38">
        <v>1203</v>
      </c>
      <c r="E335" t="s">
        <v>993</v>
      </c>
      <c r="F335">
        <f>IF(OR(C335="C2",E335="C2"),1,0)</f>
        <v>0</v>
      </c>
      <c r="G335">
        <f>IF(AND(F335=1,Y335=1),1,0)</f>
        <v>0</v>
      </c>
      <c r="H335" s="20">
        <f>IF(OR(B335=401,D335=401),1,0)</f>
        <v>0</v>
      </c>
      <c r="I335" s="20">
        <f>IF(AND(H335=1,Y335=1),1,0)</f>
        <v>0</v>
      </c>
      <c r="J335">
        <f>IF(OR(B335=403,D335=403),1,0)</f>
        <v>0</v>
      </c>
      <c r="K335">
        <f>IF(AND(J335=1,Y335=1),1,0)</f>
        <v>0</v>
      </c>
      <c r="L335">
        <f>IF(OR(B335=602,D335=602),1,0)</f>
        <v>0</v>
      </c>
      <c r="M335">
        <f>IF(AND(L335=1,Y335=1),1,0)</f>
        <v>0</v>
      </c>
      <c r="N335" s="20">
        <f>IF(OR(B335=406,D335=406),1,0)</f>
        <v>0</v>
      </c>
      <c r="O335" s="20">
        <f>IF(AND(N335=1,Y335=1),1,0)</f>
        <v>0</v>
      </c>
      <c r="P335" s="20">
        <f>IF(OR(B335=1502,D335=1502),1,0)</f>
        <v>0</v>
      </c>
      <c r="Q335" s="20">
        <f>IF(AND(P335=1,Y335=1),1,0)</f>
        <v>0</v>
      </c>
      <c r="R335" s="20">
        <f>IF(OR(B335=1505,D335=1505),1,0)</f>
        <v>0</v>
      </c>
      <c r="S335" s="20">
        <f>IF(AND(R335=1,Y335=1),1,0)</f>
        <v>0</v>
      </c>
      <c r="T335" s="20">
        <f>IF(OR(B335=1602,D335=1602),1,0)</f>
        <v>0</v>
      </c>
      <c r="U335" s="20">
        <f>IF(AND(T335=1,Y335=1),1,0)</f>
        <v>0</v>
      </c>
      <c r="V335" s="38">
        <v>280</v>
      </c>
      <c r="W335" s="38">
        <v>4.4913616938342731</v>
      </c>
      <c r="X335" s="38">
        <v>1</v>
      </c>
      <c r="Y335" s="38">
        <v>0</v>
      </c>
      <c r="Z335" s="20">
        <f>IF(AND(C335="C2",E335="C2"),1,0)</f>
        <v>0</v>
      </c>
    </row>
    <row r="336" spans="1:26">
      <c r="A336" s="38" t="s">
        <v>337</v>
      </c>
      <c r="B336" s="38">
        <v>801</v>
      </c>
      <c r="C336" t="s">
        <v>993</v>
      </c>
      <c r="D336" s="38">
        <v>1402</v>
      </c>
      <c r="E336" t="s">
        <v>993</v>
      </c>
      <c r="F336">
        <f>IF(OR(C336="C2",E336="C2"),1,0)</f>
        <v>0</v>
      </c>
      <c r="G336">
        <f>IF(AND(F336=1,Y336=1),1,0)</f>
        <v>0</v>
      </c>
      <c r="H336" s="20">
        <f>IF(OR(B336=401,D336=401),1,0)</f>
        <v>0</v>
      </c>
      <c r="I336" s="20">
        <f>IF(AND(H336=1,Y336=1),1,0)</f>
        <v>0</v>
      </c>
      <c r="J336">
        <f>IF(OR(B336=403,D336=403),1,0)</f>
        <v>0</v>
      </c>
      <c r="K336">
        <f>IF(AND(J336=1,Y336=1),1,0)</f>
        <v>0</v>
      </c>
      <c r="L336">
        <f>IF(OR(B336=602,D336=602),1,0)</f>
        <v>0</v>
      </c>
      <c r="M336">
        <f>IF(AND(L336=1,Y336=1),1,0)</f>
        <v>0</v>
      </c>
      <c r="N336" s="20">
        <f>IF(OR(B336=406,D336=406),1,0)</f>
        <v>0</v>
      </c>
      <c r="O336" s="20">
        <f>IF(AND(N336=1,Y336=1),1,0)</f>
        <v>0</v>
      </c>
      <c r="P336" s="20">
        <f>IF(OR(B336=1502,D336=1502),1,0)</f>
        <v>0</v>
      </c>
      <c r="Q336" s="20">
        <f>IF(AND(P336=1,Y336=1),1,0)</f>
        <v>0</v>
      </c>
      <c r="R336" s="20">
        <f>IF(OR(B336=1505,D336=1505),1,0)</f>
        <v>0</v>
      </c>
      <c r="S336" s="20">
        <f>IF(AND(R336=1,Y336=1),1,0)</f>
        <v>0</v>
      </c>
      <c r="T336" s="20">
        <f>IF(OR(B336=1602,D336=1602),1,0)</f>
        <v>0</v>
      </c>
      <c r="U336" s="20">
        <f>IF(AND(T336=1,Y336=1),1,0)</f>
        <v>0</v>
      </c>
      <c r="V336" s="38">
        <v>114</v>
      </c>
      <c r="W336" s="38">
        <v>4.9781805169374138</v>
      </c>
      <c r="X336" s="38">
        <v>1</v>
      </c>
      <c r="Y336" s="38">
        <v>1</v>
      </c>
      <c r="Z336" s="20">
        <f>IF(AND(C336="C2",E336="C2"),1,0)</f>
        <v>0</v>
      </c>
    </row>
    <row r="337" spans="1:26">
      <c r="A337" s="38" t="s">
        <v>338</v>
      </c>
      <c r="B337" s="38">
        <v>102</v>
      </c>
      <c r="C337" t="s">
        <v>993</v>
      </c>
      <c r="D337" s="38">
        <v>602</v>
      </c>
      <c r="E337" t="s">
        <v>994</v>
      </c>
      <c r="F337">
        <f>IF(OR(C337="C2",E337="C2"),1,0)</f>
        <v>1</v>
      </c>
      <c r="G337">
        <f>IF(AND(F337=1,Y337=1),1,0)</f>
        <v>0</v>
      </c>
      <c r="H337" s="20">
        <f>IF(OR(B337=401,D337=401),1,0)</f>
        <v>0</v>
      </c>
      <c r="I337" s="20">
        <f>IF(AND(H337=1,Y337=1),1,0)</f>
        <v>0</v>
      </c>
      <c r="J337">
        <f>IF(OR(B337=403,D337=403),1,0)</f>
        <v>0</v>
      </c>
      <c r="K337">
        <f>IF(AND(J337=1,Y337=1),1,0)</f>
        <v>0</v>
      </c>
      <c r="L337">
        <f>IF(OR(B337=602,D337=602),1,0)</f>
        <v>1</v>
      </c>
      <c r="M337">
        <f>IF(AND(L337=1,Y337=1),1,0)</f>
        <v>0</v>
      </c>
      <c r="N337" s="20">
        <f>IF(OR(B337=406,D337=406),1,0)</f>
        <v>0</v>
      </c>
      <c r="O337" s="20">
        <f>IF(AND(N337=1,Y337=1),1,0)</f>
        <v>0</v>
      </c>
      <c r="P337" s="20">
        <f>IF(OR(B337=1502,D337=1502),1,0)</f>
        <v>0</v>
      </c>
      <c r="Q337" s="20">
        <f>IF(AND(P337=1,Y337=1),1,0)</f>
        <v>0</v>
      </c>
      <c r="R337" s="20">
        <f>IF(OR(B337=1505,D337=1505),1,0)</f>
        <v>0</v>
      </c>
      <c r="S337" s="20">
        <f>IF(AND(R337=1,Y337=1),1,0)</f>
        <v>0</v>
      </c>
      <c r="T337" s="20">
        <f>IF(OR(B337=1602,D337=1602),1,0)</f>
        <v>0</v>
      </c>
      <c r="U337" s="20">
        <f>IF(AND(T337=1,Y337=1),1,0)</f>
        <v>0</v>
      </c>
      <c r="V337" s="38">
        <v>458</v>
      </c>
      <c r="W337" s="38">
        <v>4.1271047983648073</v>
      </c>
      <c r="X337" s="38">
        <v>1</v>
      </c>
      <c r="Y337" s="38">
        <v>0</v>
      </c>
      <c r="Z337" s="20">
        <f>IF(AND(C337="C2",E337="C2"),1,0)</f>
        <v>0</v>
      </c>
    </row>
    <row r="338" spans="1:26">
      <c r="A338" s="38" t="s">
        <v>339</v>
      </c>
      <c r="B338" s="38">
        <v>302</v>
      </c>
      <c r="C338" t="s">
        <v>993</v>
      </c>
      <c r="D338" s="38">
        <v>403</v>
      </c>
      <c r="E338" t="s">
        <v>994</v>
      </c>
      <c r="F338">
        <f>IF(OR(C338="C2",E338="C2"),1,0)</f>
        <v>1</v>
      </c>
      <c r="G338">
        <f>IF(AND(F338=1,Y338=1),1,0)</f>
        <v>0</v>
      </c>
      <c r="H338" s="20">
        <f>IF(OR(B338=401,D338=401),1,0)</f>
        <v>0</v>
      </c>
      <c r="I338" s="20">
        <f>IF(AND(H338=1,Y338=1),1,0)</f>
        <v>0</v>
      </c>
      <c r="J338">
        <f>IF(OR(B338=403,D338=403),1,0)</f>
        <v>1</v>
      </c>
      <c r="K338">
        <f>IF(AND(J338=1,Y338=1),1,0)</f>
        <v>0</v>
      </c>
      <c r="L338">
        <f>IF(OR(B338=602,D338=602),1,0)</f>
        <v>0</v>
      </c>
      <c r="M338">
        <f>IF(AND(L338=1,Y338=1),1,0)</f>
        <v>0</v>
      </c>
      <c r="N338" s="20">
        <f>IF(OR(B338=406,D338=406),1,0)</f>
        <v>0</v>
      </c>
      <c r="O338" s="20">
        <f>IF(AND(N338=1,Y338=1),1,0)</f>
        <v>0</v>
      </c>
      <c r="P338" s="20">
        <f>IF(OR(B338=1502,D338=1502),1,0)</f>
        <v>0</v>
      </c>
      <c r="Q338" s="20">
        <f>IF(AND(P338=1,Y338=1),1,0)</f>
        <v>0</v>
      </c>
      <c r="R338" s="20">
        <f>IF(OR(B338=1505,D338=1505),1,0)</f>
        <v>0</v>
      </c>
      <c r="S338" s="20">
        <f>IF(AND(R338=1,Y338=1),1,0)</f>
        <v>0</v>
      </c>
      <c r="T338" s="20">
        <f>IF(OR(B338=1602,D338=1602),1,0)</f>
        <v>0</v>
      </c>
      <c r="U338" s="20">
        <f>IF(AND(T338=1,Y338=1),1,0)</f>
        <v>0</v>
      </c>
      <c r="V338" s="38">
        <v>251</v>
      </c>
      <c r="W338" s="38">
        <v>4.4899584794248346</v>
      </c>
      <c r="X338" s="38">
        <v>1</v>
      </c>
      <c r="Y338" s="38">
        <v>0</v>
      </c>
      <c r="Z338" s="20">
        <f>IF(AND(C338="C2",E338="C2"),1,0)</f>
        <v>0</v>
      </c>
    </row>
    <row r="339" spans="1:26">
      <c r="A339" s="38" t="s">
        <v>340</v>
      </c>
      <c r="B339" s="38">
        <v>302</v>
      </c>
      <c r="C339" t="s">
        <v>993</v>
      </c>
      <c r="D339" s="38">
        <v>702</v>
      </c>
      <c r="E339" t="s">
        <v>993</v>
      </c>
      <c r="F339">
        <f>IF(OR(C339="C2",E339="C2"),1,0)</f>
        <v>0</v>
      </c>
      <c r="G339">
        <f>IF(AND(F339=1,Y339=1),1,0)</f>
        <v>0</v>
      </c>
      <c r="H339" s="20">
        <f>IF(OR(B339=401,D339=401),1,0)</f>
        <v>0</v>
      </c>
      <c r="I339" s="20">
        <f>IF(AND(H339=1,Y339=1),1,0)</f>
        <v>0</v>
      </c>
      <c r="J339">
        <f>IF(OR(B339=403,D339=403),1,0)</f>
        <v>0</v>
      </c>
      <c r="K339">
        <f>IF(AND(J339=1,Y339=1),1,0)</f>
        <v>0</v>
      </c>
      <c r="L339">
        <f>IF(OR(B339=602,D339=602),1,0)</f>
        <v>0</v>
      </c>
      <c r="M339">
        <f>IF(AND(L339=1,Y339=1),1,0)</f>
        <v>0</v>
      </c>
      <c r="N339" s="20">
        <f>IF(OR(B339=406,D339=406),1,0)</f>
        <v>0</v>
      </c>
      <c r="O339" s="20">
        <f>IF(AND(N339=1,Y339=1),1,0)</f>
        <v>0</v>
      </c>
      <c r="P339" s="20">
        <f>IF(OR(B339=1502,D339=1502),1,0)</f>
        <v>0</v>
      </c>
      <c r="Q339" s="20">
        <f>IF(AND(P339=1,Y339=1),1,0)</f>
        <v>0</v>
      </c>
      <c r="R339" s="20">
        <f>IF(OR(B339=1505,D339=1505),1,0)</f>
        <v>0</v>
      </c>
      <c r="S339" s="20">
        <f>IF(AND(R339=1,Y339=1),1,0)</f>
        <v>0</v>
      </c>
      <c r="T339" s="20">
        <f>IF(OR(B339=1602,D339=1602),1,0)</f>
        <v>0</v>
      </c>
      <c r="U339" s="20">
        <f>IF(AND(T339=1,Y339=1),1,0)</f>
        <v>0</v>
      </c>
      <c r="V339" s="38">
        <v>335</v>
      </c>
      <c r="W339" s="38">
        <v>4.2405492482825995</v>
      </c>
      <c r="X339" s="38">
        <v>1</v>
      </c>
      <c r="Y339" s="38">
        <v>0</v>
      </c>
      <c r="Z339" s="20">
        <f>IF(AND(C339="C2",E339="C2"),1,0)</f>
        <v>0</v>
      </c>
    </row>
    <row r="340" spans="1:26">
      <c r="A340" s="38" t="s">
        <v>341</v>
      </c>
      <c r="B340" s="38">
        <v>102</v>
      </c>
      <c r="C340" t="s">
        <v>993</v>
      </c>
      <c r="D340" s="38">
        <v>302</v>
      </c>
      <c r="E340" t="s">
        <v>993</v>
      </c>
      <c r="F340">
        <f>IF(OR(C340="C2",E340="C2"),1,0)</f>
        <v>0</v>
      </c>
      <c r="G340">
        <f>IF(AND(F340=1,Y340=1),1,0)</f>
        <v>0</v>
      </c>
      <c r="H340" s="20">
        <f>IF(OR(B340=401,D340=401),1,0)</f>
        <v>0</v>
      </c>
      <c r="I340" s="20">
        <f>IF(AND(H340=1,Y340=1),1,0)</f>
        <v>0</v>
      </c>
      <c r="J340">
        <f>IF(OR(B340=403,D340=403),1,0)</f>
        <v>0</v>
      </c>
      <c r="K340">
        <f>IF(AND(J340=1,Y340=1),1,0)</f>
        <v>0</v>
      </c>
      <c r="L340">
        <f>IF(OR(B340=602,D340=602),1,0)</f>
        <v>0</v>
      </c>
      <c r="M340">
        <f>IF(AND(L340=1,Y340=1),1,0)</f>
        <v>0</v>
      </c>
      <c r="N340" s="20">
        <f>IF(OR(B340=406,D340=406),1,0)</f>
        <v>0</v>
      </c>
      <c r="O340" s="20">
        <f>IF(AND(N340=1,Y340=1),1,0)</f>
        <v>0</v>
      </c>
      <c r="P340" s="20">
        <f>IF(OR(B340=1502,D340=1502),1,0)</f>
        <v>0</v>
      </c>
      <c r="Q340" s="20">
        <f>IF(AND(P340=1,Y340=1),1,0)</f>
        <v>0</v>
      </c>
      <c r="R340" s="20">
        <f>IF(OR(B340=1505,D340=1505),1,0)</f>
        <v>0</v>
      </c>
      <c r="S340" s="20">
        <f>IF(AND(R340=1,Y340=1),1,0)</f>
        <v>0</v>
      </c>
      <c r="T340" s="20">
        <f>IF(OR(B340=1602,D340=1602),1,0)</f>
        <v>0</v>
      </c>
      <c r="U340" s="20">
        <f>IF(AND(T340=1,Y340=1),1,0)</f>
        <v>0</v>
      </c>
      <c r="V340" s="38">
        <v>405</v>
      </c>
      <c r="W340" s="38">
        <v>4.5865873046717551</v>
      </c>
      <c r="X340" s="38">
        <v>1</v>
      </c>
      <c r="Y340" s="38">
        <v>0</v>
      </c>
      <c r="Z340" s="20">
        <f>IF(AND(C340="C2",E340="C2"),1,0)</f>
        <v>0</v>
      </c>
    </row>
    <row r="341" spans="1:26">
      <c r="A341" s="38" t="s">
        <v>342</v>
      </c>
      <c r="B341" s="38">
        <v>701</v>
      </c>
      <c r="C341" t="s">
        <v>993</v>
      </c>
      <c r="D341" s="38">
        <v>801</v>
      </c>
      <c r="E341" t="s">
        <v>993</v>
      </c>
      <c r="F341">
        <f>IF(OR(C341="C2",E341="C2"),1,0)</f>
        <v>0</v>
      </c>
      <c r="G341">
        <f>IF(AND(F341=1,Y341=1),1,0)</f>
        <v>0</v>
      </c>
      <c r="H341" s="20">
        <f>IF(OR(B341=401,D341=401),1,0)</f>
        <v>0</v>
      </c>
      <c r="I341" s="20">
        <f>IF(AND(H341=1,Y341=1),1,0)</f>
        <v>0</v>
      </c>
      <c r="J341">
        <f>IF(OR(B341=403,D341=403),1,0)</f>
        <v>0</v>
      </c>
      <c r="K341">
        <f>IF(AND(J341=1,Y341=1),1,0)</f>
        <v>0</v>
      </c>
      <c r="L341">
        <f>IF(OR(B341=602,D341=602),1,0)</f>
        <v>0</v>
      </c>
      <c r="M341">
        <f>IF(AND(L341=1,Y341=1),1,0)</f>
        <v>0</v>
      </c>
      <c r="N341" s="20">
        <f>IF(OR(B341=406,D341=406),1,0)</f>
        <v>0</v>
      </c>
      <c r="O341" s="20">
        <f>IF(AND(N341=1,Y341=1),1,0)</f>
        <v>0</v>
      </c>
      <c r="P341" s="20">
        <f>IF(OR(B341=1502,D341=1502),1,0)</f>
        <v>0</v>
      </c>
      <c r="Q341" s="20">
        <f>IF(AND(P341=1,Y341=1),1,0)</f>
        <v>0</v>
      </c>
      <c r="R341" s="20">
        <f>IF(OR(B341=1505,D341=1505),1,0)</f>
        <v>0</v>
      </c>
      <c r="S341" s="20">
        <f>IF(AND(R341=1,Y341=1),1,0)</f>
        <v>0</v>
      </c>
      <c r="T341" s="20">
        <f>IF(OR(B341=1602,D341=1602),1,0)</f>
        <v>0</v>
      </c>
      <c r="U341" s="20">
        <f>IF(AND(T341=1,Y341=1),1,0)</f>
        <v>0</v>
      </c>
      <c r="V341" s="38">
        <v>273</v>
      </c>
      <c r="W341" s="38">
        <v>4.7226339225338121</v>
      </c>
      <c r="X341" s="38">
        <v>1</v>
      </c>
      <c r="Y341" s="38">
        <v>0</v>
      </c>
      <c r="Z341" s="20">
        <f>IF(AND(C341="C2",E341="C2"),1,0)</f>
        <v>0</v>
      </c>
    </row>
    <row r="342" spans="1:26">
      <c r="A342" s="38" t="s">
        <v>343</v>
      </c>
      <c r="B342" s="38">
        <v>401</v>
      </c>
      <c r="C342" t="s">
        <v>994</v>
      </c>
      <c r="D342" s="38">
        <v>602</v>
      </c>
      <c r="E342" t="s">
        <v>994</v>
      </c>
      <c r="F342">
        <f>IF(OR(C342="C2",E342="C2"),1,0)</f>
        <v>1</v>
      </c>
      <c r="G342">
        <f>IF(AND(F342=1,Y342=1),1,0)</f>
        <v>1</v>
      </c>
      <c r="H342" s="20">
        <f>IF(OR(B342=401,D342=401),1,0)</f>
        <v>1</v>
      </c>
      <c r="I342" s="20">
        <f>IF(AND(H342=1,Y342=1),1,0)</f>
        <v>1</v>
      </c>
      <c r="J342">
        <f>IF(OR(B342=403,D342=403),1,0)</f>
        <v>0</v>
      </c>
      <c r="K342">
        <f>IF(AND(J342=1,Y342=1),1,0)</f>
        <v>0</v>
      </c>
      <c r="L342">
        <f>IF(OR(B342=602,D342=602),1,0)</f>
        <v>1</v>
      </c>
      <c r="M342">
        <f>IF(AND(L342=1,Y342=1),1,0)</f>
        <v>1</v>
      </c>
      <c r="N342" s="20">
        <f>IF(OR(B342=406,D342=406),1,0)</f>
        <v>0</v>
      </c>
      <c r="O342" s="20">
        <f>IF(AND(N342=1,Y342=1),1,0)</f>
        <v>0</v>
      </c>
      <c r="P342" s="20">
        <f>IF(OR(B342=1502,D342=1502),1,0)</f>
        <v>0</v>
      </c>
      <c r="Q342" s="20">
        <f>IF(AND(P342=1,Y342=1),1,0)</f>
        <v>0</v>
      </c>
      <c r="R342" s="20">
        <f>IF(OR(B342=1505,D342=1505),1,0)</f>
        <v>0</v>
      </c>
      <c r="S342" s="20">
        <f>IF(AND(R342=1,Y342=1),1,0)</f>
        <v>0</v>
      </c>
      <c r="T342" s="20">
        <f>IF(OR(B342=1602,D342=1602),1,0)</f>
        <v>0</v>
      </c>
      <c r="U342" s="20">
        <f>IF(AND(T342=1,Y342=1),1,0)</f>
        <v>0</v>
      </c>
      <c r="V342" s="38">
        <v>409</v>
      </c>
      <c r="W342" s="38">
        <v>3.2253092817258628</v>
      </c>
      <c r="X342" s="38">
        <v>1</v>
      </c>
      <c r="Y342" s="38">
        <v>1</v>
      </c>
      <c r="Z342" s="20">
        <f>IF(AND(C342="C2",E342="C2"),1,0)</f>
        <v>1</v>
      </c>
    </row>
    <row r="343" spans="1:26">
      <c r="A343" s="38" t="s">
        <v>344</v>
      </c>
      <c r="B343" s="38">
        <v>403</v>
      </c>
      <c r="C343" t="s">
        <v>994</v>
      </c>
      <c r="D343" s="38">
        <v>406</v>
      </c>
      <c r="E343" t="s">
        <v>994</v>
      </c>
      <c r="F343">
        <f>IF(OR(C343="C2",E343="C2"),1,0)</f>
        <v>1</v>
      </c>
      <c r="G343">
        <f>IF(AND(F343=1,Y343=1),1,0)</f>
        <v>1</v>
      </c>
      <c r="H343" s="20">
        <f>IF(OR(B343=401,D343=401),1,0)</f>
        <v>0</v>
      </c>
      <c r="I343" s="20">
        <f>IF(AND(H343=1,Y343=1),1,0)</f>
        <v>0</v>
      </c>
      <c r="J343">
        <f>IF(OR(B343=403,D343=403),1,0)</f>
        <v>1</v>
      </c>
      <c r="K343">
        <f>IF(AND(J343=1,Y343=1),1,0)</f>
        <v>1</v>
      </c>
      <c r="L343">
        <f>IF(OR(B343=602,D343=602),1,0)</f>
        <v>0</v>
      </c>
      <c r="M343">
        <f>IF(AND(L343=1,Y343=1),1,0)</f>
        <v>0</v>
      </c>
      <c r="N343" s="20">
        <f>IF(OR(B343=406,D343=406),1,0)</f>
        <v>1</v>
      </c>
      <c r="O343" s="20">
        <f>IF(AND(N343=1,Y343=1),1,0)</f>
        <v>1</v>
      </c>
      <c r="P343" s="20">
        <f>IF(OR(B343=1502,D343=1502),1,0)</f>
        <v>0</v>
      </c>
      <c r="Q343" s="20">
        <f>IF(AND(P343=1,Y343=1),1,0)</f>
        <v>0</v>
      </c>
      <c r="R343" s="20">
        <f>IF(OR(B343=1505,D343=1505),1,0)</f>
        <v>0</v>
      </c>
      <c r="S343" s="20">
        <f>IF(AND(R343=1,Y343=1),1,0)</f>
        <v>0</v>
      </c>
      <c r="T343" s="20">
        <f>IF(OR(B343=1602,D343=1602),1,0)</f>
        <v>0</v>
      </c>
      <c r="U343" s="20">
        <f>IF(AND(T343=1,Y343=1),1,0)</f>
        <v>0</v>
      </c>
      <c r="V343" s="38">
        <v>230</v>
      </c>
      <c r="W343" s="38">
        <v>4.9258275746247424</v>
      </c>
      <c r="X343" s="38">
        <v>1</v>
      </c>
      <c r="Y343" s="38">
        <v>1</v>
      </c>
      <c r="Z343" s="20">
        <f>IF(AND(C343="C2",E343="C2"),1,0)</f>
        <v>1</v>
      </c>
    </row>
    <row r="344" spans="1:26">
      <c r="A344" s="38" t="s">
        <v>345</v>
      </c>
      <c r="B344" s="38">
        <v>102</v>
      </c>
      <c r="C344" t="s">
        <v>993</v>
      </c>
      <c r="D344" s="38">
        <v>801</v>
      </c>
      <c r="E344" t="s">
        <v>993</v>
      </c>
      <c r="F344">
        <f>IF(OR(C344="C2",E344="C2"),1,0)</f>
        <v>0</v>
      </c>
      <c r="G344">
        <f>IF(AND(F344=1,Y344=1),1,0)</f>
        <v>0</v>
      </c>
      <c r="H344" s="20">
        <f>IF(OR(B344=401,D344=401),1,0)</f>
        <v>0</v>
      </c>
      <c r="I344" s="20">
        <f>IF(AND(H344=1,Y344=1),1,0)</f>
        <v>0</v>
      </c>
      <c r="J344">
        <f>IF(OR(B344=403,D344=403),1,0)</f>
        <v>0</v>
      </c>
      <c r="K344">
        <f>IF(AND(J344=1,Y344=1),1,0)</f>
        <v>0</v>
      </c>
      <c r="L344">
        <f>IF(OR(B344=602,D344=602),1,0)</f>
        <v>0</v>
      </c>
      <c r="M344">
        <f>IF(AND(L344=1,Y344=1),1,0)</f>
        <v>0</v>
      </c>
      <c r="N344" s="20">
        <f>IF(OR(B344=406,D344=406),1,0)</f>
        <v>0</v>
      </c>
      <c r="O344" s="20">
        <f>IF(AND(N344=1,Y344=1),1,0)</f>
        <v>0</v>
      </c>
      <c r="P344" s="20">
        <f>IF(OR(B344=1502,D344=1502),1,0)</f>
        <v>0</v>
      </c>
      <c r="Q344" s="20">
        <f>IF(AND(P344=1,Y344=1),1,0)</f>
        <v>0</v>
      </c>
      <c r="R344" s="20">
        <f>IF(OR(B344=1505,D344=1505),1,0)</f>
        <v>0</v>
      </c>
      <c r="S344" s="20">
        <f>IF(AND(R344=1,Y344=1),1,0)</f>
        <v>0</v>
      </c>
      <c r="T344" s="20">
        <f>IF(OR(B344=1602,D344=1602),1,0)</f>
        <v>0</v>
      </c>
      <c r="U344" s="20">
        <f>IF(AND(T344=1,Y344=1),1,0)</f>
        <v>0</v>
      </c>
      <c r="V344" s="38">
        <v>229</v>
      </c>
      <c r="W344" s="38">
        <v>3.2855573090077739</v>
      </c>
      <c r="X344" s="38">
        <v>1</v>
      </c>
      <c r="Y344" s="38">
        <v>1</v>
      </c>
      <c r="Z344" s="20">
        <f>IF(AND(C344="C2",E344="C2"),1,0)</f>
        <v>0</v>
      </c>
    </row>
    <row r="345" spans="1:26">
      <c r="A345" s="38" t="s">
        <v>346</v>
      </c>
      <c r="B345" s="38">
        <v>102</v>
      </c>
      <c r="C345" t="s">
        <v>993</v>
      </c>
      <c r="D345" s="38">
        <v>403</v>
      </c>
      <c r="E345" t="s">
        <v>994</v>
      </c>
      <c r="F345">
        <f>IF(OR(C345="C2",E345="C2"),1,0)</f>
        <v>1</v>
      </c>
      <c r="G345">
        <f>IF(AND(F345=1,Y345=1),1,0)</f>
        <v>0</v>
      </c>
      <c r="H345" s="20">
        <f>IF(OR(B345=401,D345=401),1,0)</f>
        <v>0</v>
      </c>
      <c r="I345" s="20">
        <f>IF(AND(H345=1,Y345=1),1,0)</f>
        <v>0</v>
      </c>
      <c r="J345">
        <f>IF(OR(B345=403,D345=403),1,0)</f>
        <v>1</v>
      </c>
      <c r="K345">
        <f>IF(AND(J345=1,Y345=1),1,0)</f>
        <v>0</v>
      </c>
      <c r="L345">
        <f>IF(OR(B345=602,D345=602),1,0)</f>
        <v>0</v>
      </c>
      <c r="M345">
        <f>IF(AND(L345=1,Y345=1),1,0)</f>
        <v>0</v>
      </c>
      <c r="N345" s="20">
        <f>IF(OR(B345=406,D345=406),1,0)</f>
        <v>0</v>
      </c>
      <c r="O345" s="20">
        <f>IF(AND(N345=1,Y345=1),1,0)</f>
        <v>0</v>
      </c>
      <c r="P345" s="20">
        <f>IF(OR(B345=1502,D345=1502),1,0)</f>
        <v>0</v>
      </c>
      <c r="Q345" s="20">
        <f>IF(AND(P345=1,Y345=1),1,0)</f>
        <v>0</v>
      </c>
      <c r="R345" s="20">
        <f>IF(OR(B345=1505,D345=1505),1,0)</f>
        <v>0</v>
      </c>
      <c r="S345" s="20">
        <f>IF(AND(R345=1,Y345=1),1,0)</f>
        <v>0</v>
      </c>
      <c r="T345" s="20">
        <f>IF(OR(B345=1602,D345=1602),1,0)</f>
        <v>0</v>
      </c>
      <c r="U345" s="20">
        <f>IF(AND(T345=1,Y345=1),1,0)</f>
        <v>0</v>
      </c>
      <c r="V345" s="38">
        <v>27</v>
      </c>
      <c r="W345" s="38">
        <v>5.3729120029701063</v>
      </c>
      <c r="X345" s="38">
        <v>1</v>
      </c>
      <c r="Y345" s="38">
        <v>0</v>
      </c>
      <c r="Z345" s="20">
        <f>IF(AND(C345="C2",E345="C2"),1,0)</f>
        <v>0</v>
      </c>
    </row>
    <row r="346" spans="1:26">
      <c r="A346" s="38" t="s">
        <v>347</v>
      </c>
      <c r="B346" s="38">
        <v>1203</v>
      </c>
      <c r="C346" t="s">
        <v>993</v>
      </c>
      <c r="D346" s="38">
        <v>1402</v>
      </c>
      <c r="E346" t="s">
        <v>993</v>
      </c>
      <c r="F346">
        <f>IF(OR(C346="C2",E346="C2"),1,0)</f>
        <v>0</v>
      </c>
      <c r="G346">
        <f>IF(AND(F346=1,Y346=1),1,0)</f>
        <v>0</v>
      </c>
      <c r="H346" s="20">
        <f>IF(OR(B346=401,D346=401),1,0)</f>
        <v>0</v>
      </c>
      <c r="I346" s="20">
        <f>IF(AND(H346=1,Y346=1),1,0)</f>
        <v>0</v>
      </c>
      <c r="J346">
        <f>IF(OR(B346=403,D346=403),1,0)</f>
        <v>0</v>
      </c>
      <c r="K346">
        <f>IF(AND(J346=1,Y346=1),1,0)</f>
        <v>0</v>
      </c>
      <c r="L346">
        <f>IF(OR(B346=602,D346=602),1,0)</f>
        <v>0</v>
      </c>
      <c r="M346">
        <f>IF(AND(L346=1,Y346=1),1,0)</f>
        <v>0</v>
      </c>
      <c r="N346" s="20">
        <f>IF(OR(B346=406,D346=406),1,0)</f>
        <v>0</v>
      </c>
      <c r="O346" s="20">
        <f>IF(AND(N346=1,Y346=1),1,0)</f>
        <v>0</v>
      </c>
      <c r="P346" s="20">
        <f>IF(OR(B346=1502,D346=1502),1,0)</f>
        <v>0</v>
      </c>
      <c r="Q346" s="20">
        <f>IF(AND(P346=1,Y346=1),1,0)</f>
        <v>0</v>
      </c>
      <c r="R346" s="20">
        <f>IF(OR(B346=1505,D346=1505),1,0)</f>
        <v>0</v>
      </c>
      <c r="S346" s="20">
        <f>IF(AND(R346=1,Y346=1),1,0)</f>
        <v>0</v>
      </c>
      <c r="T346" s="20">
        <f>IF(OR(B346=1602,D346=1602),1,0)</f>
        <v>0</v>
      </c>
      <c r="U346" s="20">
        <f>IF(AND(T346=1,Y346=1),1,0)</f>
        <v>0</v>
      </c>
      <c r="V346" s="38">
        <v>473</v>
      </c>
      <c r="W346" s="38">
        <v>3.6127838567197355</v>
      </c>
      <c r="X346" s="38">
        <v>1</v>
      </c>
      <c r="Y346" s="38">
        <v>1</v>
      </c>
      <c r="Z346" s="20">
        <f>IF(AND(C346="C2",E346="C2"),1,0)</f>
        <v>0</v>
      </c>
    </row>
    <row r="347" spans="1:26">
      <c r="A347" s="38" t="s">
        <v>348</v>
      </c>
      <c r="B347" s="38">
        <v>602</v>
      </c>
      <c r="C347" t="s">
        <v>994</v>
      </c>
      <c r="D347" s="38">
        <v>702</v>
      </c>
      <c r="E347" t="s">
        <v>993</v>
      </c>
      <c r="F347">
        <f>IF(OR(C347="C2",E347="C2"),1,0)</f>
        <v>1</v>
      </c>
      <c r="G347">
        <f>IF(AND(F347=1,Y347=1),1,0)</f>
        <v>0</v>
      </c>
      <c r="H347" s="20">
        <f>IF(OR(B347=401,D347=401),1,0)</f>
        <v>0</v>
      </c>
      <c r="I347" s="20">
        <f>IF(AND(H347=1,Y347=1),1,0)</f>
        <v>0</v>
      </c>
      <c r="J347">
        <f>IF(OR(B347=403,D347=403),1,0)</f>
        <v>0</v>
      </c>
      <c r="K347">
        <f>IF(AND(J347=1,Y347=1),1,0)</f>
        <v>0</v>
      </c>
      <c r="L347">
        <f>IF(OR(B347=602,D347=602),1,0)</f>
        <v>1</v>
      </c>
      <c r="M347">
        <f>IF(AND(L347=1,Y347=1),1,0)</f>
        <v>0</v>
      </c>
      <c r="N347" s="20">
        <f>IF(OR(B347=406,D347=406),1,0)</f>
        <v>0</v>
      </c>
      <c r="O347" s="20">
        <f>IF(AND(N347=1,Y347=1),1,0)</f>
        <v>0</v>
      </c>
      <c r="P347" s="20">
        <f>IF(OR(B347=1502,D347=1502),1,0)</f>
        <v>0</v>
      </c>
      <c r="Q347" s="20">
        <f>IF(AND(P347=1,Y347=1),1,0)</f>
        <v>0</v>
      </c>
      <c r="R347" s="20">
        <f>IF(OR(B347=1505,D347=1505),1,0)</f>
        <v>0</v>
      </c>
      <c r="S347" s="20">
        <f>IF(AND(R347=1,Y347=1),1,0)</f>
        <v>0</v>
      </c>
      <c r="T347" s="20">
        <f>IF(OR(B347=1602,D347=1602),1,0)</f>
        <v>0</v>
      </c>
      <c r="U347" s="20">
        <f>IF(AND(T347=1,Y347=1),1,0)</f>
        <v>0</v>
      </c>
      <c r="V347" s="38">
        <v>36</v>
      </c>
      <c r="W347" s="38">
        <v>5.6344772701607315</v>
      </c>
      <c r="X347" s="38">
        <v>1</v>
      </c>
      <c r="Y347" s="38">
        <v>0</v>
      </c>
      <c r="Z347" s="20">
        <f>IF(AND(C347="C2",E347="C2"),1,0)</f>
        <v>0</v>
      </c>
    </row>
    <row r="348" spans="1:26">
      <c r="A348" s="38" t="s">
        <v>349</v>
      </c>
      <c r="B348" s="38">
        <v>303</v>
      </c>
      <c r="C348" t="s">
        <v>993</v>
      </c>
      <c r="D348" s="38">
        <v>702</v>
      </c>
      <c r="E348" t="s">
        <v>993</v>
      </c>
      <c r="F348">
        <f>IF(OR(C348="C2",E348="C2"),1,0)</f>
        <v>0</v>
      </c>
      <c r="G348">
        <f>IF(AND(F348=1,Y348=1),1,0)</f>
        <v>0</v>
      </c>
      <c r="H348" s="20">
        <f>IF(OR(B348=401,D348=401),1,0)</f>
        <v>0</v>
      </c>
      <c r="I348" s="20">
        <f>IF(AND(H348=1,Y348=1),1,0)</f>
        <v>0</v>
      </c>
      <c r="J348">
        <f>IF(OR(B348=403,D348=403),1,0)</f>
        <v>0</v>
      </c>
      <c r="K348">
        <f>IF(AND(J348=1,Y348=1),1,0)</f>
        <v>0</v>
      </c>
      <c r="L348">
        <f>IF(OR(B348=602,D348=602),1,0)</f>
        <v>0</v>
      </c>
      <c r="M348">
        <f>IF(AND(L348=1,Y348=1),1,0)</f>
        <v>0</v>
      </c>
      <c r="N348" s="20">
        <f>IF(OR(B348=406,D348=406),1,0)</f>
        <v>0</v>
      </c>
      <c r="O348" s="20">
        <f>IF(AND(N348=1,Y348=1),1,0)</f>
        <v>0</v>
      </c>
      <c r="P348" s="20">
        <f>IF(OR(B348=1502,D348=1502),1,0)</f>
        <v>0</v>
      </c>
      <c r="Q348" s="20">
        <f>IF(AND(P348=1,Y348=1),1,0)</f>
        <v>0</v>
      </c>
      <c r="R348" s="20">
        <f>IF(OR(B348=1505,D348=1505),1,0)</f>
        <v>0</v>
      </c>
      <c r="S348" s="20">
        <f>IF(AND(R348=1,Y348=1),1,0)</f>
        <v>0</v>
      </c>
      <c r="T348" s="20">
        <f>IF(OR(B348=1602,D348=1602),1,0)</f>
        <v>0</v>
      </c>
      <c r="U348" s="20">
        <f>IF(AND(T348=1,Y348=1),1,0)</f>
        <v>0</v>
      </c>
      <c r="V348" s="38">
        <v>205</v>
      </c>
      <c r="W348" s="38">
        <v>5.4014005407815437</v>
      </c>
      <c r="X348" s="38">
        <v>1</v>
      </c>
      <c r="Y348" s="38">
        <v>0</v>
      </c>
      <c r="Z348" s="20">
        <f>IF(AND(C348="C2",E348="C2"),1,0)</f>
        <v>0</v>
      </c>
    </row>
    <row r="349" spans="1:26">
      <c r="A349" s="38" t="s">
        <v>350</v>
      </c>
      <c r="B349" s="38">
        <v>602</v>
      </c>
      <c r="C349" t="s">
        <v>994</v>
      </c>
      <c r="D349" s="38">
        <v>1505</v>
      </c>
      <c r="E349" t="s">
        <v>994</v>
      </c>
      <c r="F349">
        <f>IF(OR(C349="C2",E349="C2"),1,0)</f>
        <v>1</v>
      </c>
      <c r="G349">
        <f>IF(AND(F349=1,Y349=1),1,0)</f>
        <v>0</v>
      </c>
      <c r="H349" s="20">
        <f>IF(OR(B349=401,D349=401),1,0)</f>
        <v>0</v>
      </c>
      <c r="I349" s="20">
        <f>IF(AND(H349=1,Y349=1),1,0)</f>
        <v>0</v>
      </c>
      <c r="J349">
        <f>IF(OR(B349=403,D349=403),1,0)</f>
        <v>0</v>
      </c>
      <c r="K349">
        <f>IF(AND(J349=1,Y349=1),1,0)</f>
        <v>0</v>
      </c>
      <c r="L349">
        <f>IF(OR(B349=602,D349=602),1,0)</f>
        <v>1</v>
      </c>
      <c r="M349">
        <f>IF(AND(L349=1,Y349=1),1,0)</f>
        <v>0</v>
      </c>
      <c r="N349" s="20">
        <f>IF(OR(B349=406,D349=406),1,0)</f>
        <v>0</v>
      </c>
      <c r="O349" s="20">
        <f>IF(AND(N349=1,Y349=1),1,0)</f>
        <v>0</v>
      </c>
      <c r="P349" s="20">
        <f>IF(OR(B349=1502,D349=1502),1,0)</f>
        <v>0</v>
      </c>
      <c r="Q349" s="20">
        <f>IF(AND(P349=1,Y349=1),1,0)</f>
        <v>0</v>
      </c>
      <c r="R349" s="20">
        <f>IF(OR(B349=1505,D349=1505),1,0)</f>
        <v>1</v>
      </c>
      <c r="S349" s="20">
        <f>IF(AND(R349=1,Y349=1),1,0)</f>
        <v>0</v>
      </c>
      <c r="T349" s="20">
        <f>IF(OR(B349=1602,D349=1602),1,0)</f>
        <v>0</v>
      </c>
      <c r="U349" s="20">
        <f>IF(AND(T349=1,Y349=1),1,0)</f>
        <v>0</v>
      </c>
      <c r="V349" s="38">
        <v>328</v>
      </c>
      <c r="W349" s="38">
        <v>6.1038037209559572</v>
      </c>
      <c r="X349" s="38">
        <v>1</v>
      </c>
      <c r="Y349" s="38">
        <v>0</v>
      </c>
      <c r="Z349" s="20">
        <f>IF(AND(C349="C2",E349="C2"),1,0)</f>
        <v>1</v>
      </c>
    </row>
    <row r="350" spans="1:26">
      <c r="A350" s="38" t="s">
        <v>351</v>
      </c>
      <c r="B350" s="38">
        <v>801</v>
      </c>
      <c r="C350" t="s">
        <v>993</v>
      </c>
      <c r="D350" s="38" t="s">
        <v>507</v>
      </c>
      <c r="E350" t="s">
        <v>993</v>
      </c>
      <c r="F350">
        <f>IF(OR(C350="C2",E350="C2"),1,0)</f>
        <v>0</v>
      </c>
      <c r="G350">
        <f>IF(AND(F350=1,Y350=1),1,0)</f>
        <v>0</v>
      </c>
      <c r="H350" s="20">
        <f>IF(OR(B350=401,D350=401),1,0)</f>
        <v>0</v>
      </c>
      <c r="I350" s="20">
        <f>IF(AND(H350=1,Y350=1),1,0)</f>
        <v>0</v>
      </c>
      <c r="J350">
        <f>IF(OR(B350=403,D350=403),1,0)</f>
        <v>0</v>
      </c>
      <c r="K350">
        <f>IF(AND(J350=1,Y350=1),1,0)</f>
        <v>0</v>
      </c>
      <c r="L350">
        <f>IF(OR(B350=602,D350=602),1,0)</f>
        <v>0</v>
      </c>
      <c r="M350">
        <f>IF(AND(L350=1,Y350=1),1,0)</f>
        <v>0</v>
      </c>
      <c r="N350" s="20">
        <f>IF(OR(B350=406,D350=406),1,0)</f>
        <v>0</v>
      </c>
      <c r="O350" s="20">
        <f>IF(AND(N350=1,Y350=1),1,0)</f>
        <v>0</v>
      </c>
      <c r="P350" s="20">
        <f>IF(OR(B350=1502,D350=1502),1,0)</f>
        <v>0</v>
      </c>
      <c r="Q350" s="20">
        <f>IF(AND(P350=1,Y350=1),1,0)</f>
        <v>0</v>
      </c>
      <c r="R350" s="20">
        <f>IF(OR(B350=1505,D350=1505),1,0)</f>
        <v>0</v>
      </c>
      <c r="S350" s="20">
        <f>IF(AND(R350=1,Y350=1),1,0)</f>
        <v>0</v>
      </c>
      <c r="T350" s="20">
        <f>IF(OR(B350=1602,D350=1602),1,0)</f>
        <v>0</v>
      </c>
      <c r="U350" s="20">
        <f>IF(AND(T350=1,Y350=1),1,0)</f>
        <v>0</v>
      </c>
      <c r="V350" s="38">
        <v>22</v>
      </c>
      <c r="W350" s="38">
        <v>4.1522883443830567</v>
      </c>
      <c r="X350" s="38">
        <v>1</v>
      </c>
      <c r="Y350" s="38">
        <v>0</v>
      </c>
      <c r="Z350" s="20">
        <f>IF(AND(C350="C2",E350="C2"),1,0)</f>
        <v>0</v>
      </c>
    </row>
    <row r="351" spans="1:26">
      <c r="A351" s="38" t="s">
        <v>352</v>
      </c>
      <c r="B351" s="38">
        <v>702</v>
      </c>
      <c r="C351" t="s">
        <v>993</v>
      </c>
      <c r="D351" s="38">
        <v>1505</v>
      </c>
      <c r="E351" t="s">
        <v>994</v>
      </c>
      <c r="F351">
        <f>IF(OR(C351="C2",E351="C2"),1,0)</f>
        <v>1</v>
      </c>
      <c r="G351">
        <f>IF(AND(F351=1,Y351=1),1,0)</f>
        <v>1</v>
      </c>
      <c r="H351" s="20">
        <f>IF(OR(B351=401,D351=401),1,0)</f>
        <v>0</v>
      </c>
      <c r="I351" s="20">
        <f>IF(AND(H351=1,Y351=1),1,0)</f>
        <v>0</v>
      </c>
      <c r="J351">
        <f>IF(OR(B351=403,D351=403),1,0)</f>
        <v>0</v>
      </c>
      <c r="K351">
        <f>IF(AND(J351=1,Y351=1),1,0)</f>
        <v>0</v>
      </c>
      <c r="L351">
        <f>IF(OR(B351=602,D351=602),1,0)</f>
        <v>0</v>
      </c>
      <c r="M351">
        <f>IF(AND(L351=1,Y351=1),1,0)</f>
        <v>0</v>
      </c>
      <c r="N351" s="20">
        <f>IF(OR(B351=406,D351=406),1,0)</f>
        <v>0</v>
      </c>
      <c r="O351" s="20">
        <f>IF(AND(N351=1,Y351=1),1,0)</f>
        <v>0</v>
      </c>
      <c r="P351" s="20">
        <f>IF(OR(B351=1502,D351=1502),1,0)</f>
        <v>0</v>
      </c>
      <c r="Q351" s="20">
        <f>IF(AND(P351=1,Y351=1),1,0)</f>
        <v>0</v>
      </c>
      <c r="R351" s="20">
        <f>IF(OR(B351=1505,D351=1505),1,0)</f>
        <v>1</v>
      </c>
      <c r="S351" s="20">
        <f>IF(AND(R351=1,Y351=1),1,0)</f>
        <v>1</v>
      </c>
      <c r="T351" s="20">
        <f>IF(OR(B351=1602,D351=1602),1,0)</f>
        <v>0</v>
      </c>
      <c r="U351" s="20">
        <f>IF(AND(T351=1,Y351=1),1,0)</f>
        <v>0</v>
      </c>
      <c r="V351" s="38">
        <v>186</v>
      </c>
      <c r="W351" s="38">
        <v>5.1105897102992488</v>
      </c>
      <c r="X351" s="38">
        <v>1</v>
      </c>
      <c r="Y351" s="38">
        <v>1</v>
      </c>
      <c r="Z351" s="20">
        <f>IF(AND(C351="C2",E351="C2"),1,0)</f>
        <v>0</v>
      </c>
    </row>
    <row r="352" spans="1:26">
      <c r="A352" s="38" t="s">
        <v>353</v>
      </c>
      <c r="B352" s="38">
        <v>403</v>
      </c>
      <c r="C352" t="s">
        <v>994</v>
      </c>
      <c r="D352" s="38">
        <v>701</v>
      </c>
      <c r="E352" t="s">
        <v>993</v>
      </c>
      <c r="F352">
        <f>IF(OR(C352="C2",E352="C2"),1,0)</f>
        <v>1</v>
      </c>
      <c r="G352">
        <f>IF(AND(F352=1,Y352=1),1,0)</f>
        <v>0</v>
      </c>
      <c r="H352" s="20">
        <f>IF(OR(B352=401,D352=401),1,0)</f>
        <v>0</v>
      </c>
      <c r="I352" s="20">
        <f>IF(AND(H352=1,Y352=1),1,0)</f>
        <v>0</v>
      </c>
      <c r="J352">
        <f>IF(OR(B352=403,D352=403),1,0)</f>
        <v>1</v>
      </c>
      <c r="K352">
        <f>IF(AND(J352=1,Y352=1),1,0)</f>
        <v>0</v>
      </c>
      <c r="L352">
        <f>IF(OR(B352=602,D352=602),1,0)</f>
        <v>0</v>
      </c>
      <c r="M352">
        <f>IF(AND(L352=1,Y352=1),1,0)</f>
        <v>0</v>
      </c>
      <c r="N352" s="20">
        <f>IF(OR(B352=406,D352=406),1,0)</f>
        <v>0</v>
      </c>
      <c r="O352" s="20">
        <f>IF(AND(N352=1,Y352=1),1,0)</f>
        <v>0</v>
      </c>
      <c r="P352" s="20">
        <f>IF(OR(B352=1502,D352=1502),1,0)</f>
        <v>0</v>
      </c>
      <c r="Q352" s="20">
        <f>IF(AND(P352=1,Y352=1),1,0)</f>
        <v>0</v>
      </c>
      <c r="R352" s="20">
        <f>IF(OR(B352=1505,D352=1505),1,0)</f>
        <v>0</v>
      </c>
      <c r="S352" s="20">
        <f>IF(AND(R352=1,Y352=1),1,0)</f>
        <v>0</v>
      </c>
      <c r="T352" s="20">
        <f>IF(OR(B352=1602,D352=1602),1,0)</f>
        <v>0</v>
      </c>
      <c r="U352" s="20">
        <f>IF(AND(T352=1,Y352=1),1,0)</f>
        <v>0</v>
      </c>
      <c r="V352" s="38">
        <v>215</v>
      </c>
      <c r="W352" s="38">
        <v>4.77232170672292</v>
      </c>
      <c r="X352" s="38">
        <v>1</v>
      </c>
      <c r="Y352" s="38">
        <v>0</v>
      </c>
      <c r="Z352" s="20">
        <f>IF(AND(C352="C2",E352="C2"),1,0)</f>
        <v>0</v>
      </c>
    </row>
    <row r="353" spans="1:26">
      <c r="A353" s="38" t="s">
        <v>354</v>
      </c>
      <c r="B353" s="38">
        <v>702</v>
      </c>
      <c r="C353" t="s">
        <v>993</v>
      </c>
      <c r="D353" s="38" t="s">
        <v>507</v>
      </c>
      <c r="E353" t="s">
        <v>993</v>
      </c>
      <c r="F353">
        <f>IF(OR(C353="C2",E353="C2"),1,0)</f>
        <v>0</v>
      </c>
      <c r="G353">
        <f>IF(AND(F353=1,Y353=1),1,0)</f>
        <v>0</v>
      </c>
      <c r="H353" s="20">
        <f>IF(OR(B353=401,D353=401),1,0)</f>
        <v>0</v>
      </c>
      <c r="I353" s="20">
        <f>IF(AND(H353=1,Y353=1),1,0)</f>
        <v>0</v>
      </c>
      <c r="J353">
        <f>IF(OR(B353=403,D353=403),1,0)</f>
        <v>0</v>
      </c>
      <c r="K353">
        <f>IF(AND(J353=1,Y353=1),1,0)</f>
        <v>0</v>
      </c>
      <c r="L353">
        <f>IF(OR(B353=602,D353=602),1,0)</f>
        <v>0</v>
      </c>
      <c r="M353">
        <f>IF(AND(L353=1,Y353=1),1,0)</f>
        <v>0</v>
      </c>
      <c r="N353" s="20">
        <f>IF(OR(B353=406,D353=406),1,0)</f>
        <v>0</v>
      </c>
      <c r="O353" s="20">
        <f>IF(AND(N353=1,Y353=1),1,0)</f>
        <v>0</v>
      </c>
      <c r="P353" s="20">
        <f>IF(OR(B353=1502,D353=1502),1,0)</f>
        <v>0</v>
      </c>
      <c r="Q353" s="20">
        <f>IF(AND(P353=1,Y353=1),1,0)</f>
        <v>0</v>
      </c>
      <c r="R353" s="20">
        <f>IF(OR(B353=1505,D353=1505),1,0)</f>
        <v>0</v>
      </c>
      <c r="S353" s="20">
        <f>IF(AND(R353=1,Y353=1),1,0)</f>
        <v>0</v>
      </c>
      <c r="T353" s="20">
        <f>IF(OR(B353=1602,D353=1602),1,0)</f>
        <v>0</v>
      </c>
      <c r="U353" s="20">
        <f>IF(AND(T353=1,Y353=1),1,0)</f>
        <v>0</v>
      </c>
      <c r="V353" s="38">
        <v>341</v>
      </c>
      <c r="W353" s="38">
        <v>3.8469553250198238</v>
      </c>
      <c r="X353" s="38">
        <v>1</v>
      </c>
      <c r="Y353" s="38">
        <v>0</v>
      </c>
      <c r="Z353" s="20">
        <f>IF(AND(C353="C2",E353="C2"),1,0)</f>
        <v>0</v>
      </c>
    </row>
    <row r="354" spans="1:26">
      <c r="A354" s="38" t="s">
        <v>355</v>
      </c>
      <c r="B354" s="38">
        <v>702</v>
      </c>
      <c r="C354" t="s">
        <v>993</v>
      </c>
      <c r="D354" s="38" t="s">
        <v>507</v>
      </c>
      <c r="E354" t="s">
        <v>993</v>
      </c>
      <c r="F354">
        <f>IF(OR(C354="C2",E354="C2"),1,0)</f>
        <v>0</v>
      </c>
      <c r="G354">
        <f>IF(AND(F354=1,Y354=1),1,0)</f>
        <v>0</v>
      </c>
      <c r="H354" s="20">
        <f>IF(OR(B354=401,D354=401),1,0)</f>
        <v>0</v>
      </c>
      <c r="I354" s="20">
        <f>IF(AND(H354=1,Y354=1),1,0)</f>
        <v>0</v>
      </c>
      <c r="J354">
        <f>IF(OR(B354=403,D354=403),1,0)</f>
        <v>0</v>
      </c>
      <c r="K354">
        <f>IF(AND(J354=1,Y354=1),1,0)</f>
        <v>0</v>
      </c>
      <c r="L354">
        <f>IF(OR(B354=602,D354=602),1,0)</f>
        <v>0</v>
      </c>
      <c r="M354">
        <f>IF(AND(L354=1,Y354=1),1,0)</f>
        <v>0</v>
      </c>
      <c r="N354" s="20">
        <f>IF(OR(B354=406,D354=406),1,0)</f>
        <v>0</v>
      </c>
      <c r="O354" s="20">
        <f>IF(AND(N354=1,Y354=1),1,0)</f>
        <v>0</v>
      </c>
      <c r="P354" s="20">
        <f>IF(OR(B354=1502,D354=1502),1,0)</f>
        <v>0</v>
      </c>
      <c r="Q354" s="20">
        <f>IF(AND(P354=1,Y354=1),1,0)</f>
        <v>0</v>
      </c>
      <c r="R354" s="20">
        <f>IF(OR(B354=1505,D354=1505),1,0)</f>
        <v>0</v>
      </c>
      <c r="S354" s="20">
        <f>IF(AND(R354=1,Y354=1),1,0)</f>
        <v>0</v>
      </c>
      <c r="T354" s="20">
        <f>IF(OR(B354=1602,D354=1602),1,0)</f>
        <v>0</v>
      </c>
      <c r="U354" s="20">
        <f>IF(AND(T354=1,Y354=1),1,0)</f>
        <v>0</v>
      </c>
      <c r="V354" s="38">
        <v>233</v>
      </c>
      <c r="W354" s="38">
        <v>4.9258275746247424</v>
      </c>
      <c r="X354" s="38">
        <v>1</v>
      </c>
      <c r="Y354" s="38">
        <v>0</v>
      </c>
      <c r="Z354" s="20">
        <f>IF(AND(C354="C2",E354="C2"),1,0)</f>
        <v>0</v>
      </c>
    </row>
    <row r="355" spans="1:26">
      <c r="A355" s="38" t="s">
        <v>356</v>
      </c>
      <c r="B355" s="38">
        <v>302</v>
      </c>
      <c r="C355" t="s">
        <v>993</v>
      </c>
      <c r="D355" s="38">
        <v>1505</v>
      </c>
      <c r="E355" t="s">
        <v>994</v>
      </c>
      <c r="F355">
        <f>IF(OR(C355="C2",E355="C2"),1,0)</f>
        <v>1</v>
      </c>
      <c r="G355">
        <f>IF(AND(F355=1,Y355=1),1,0)</f>
        <v>1</v>
      </c>
      <c r="H355" s="20">
        <f>IF(OR(B355=401,D355=401),1,0)</f>
        <v>0</v>
      </c>
      <c r="I355" s="20">
        <f>IF(AND(H355=1,Y355=1),1,0)</f>
        <v>0</v>
      </c>
      <c r="J355">
        <f>IF(OR(B355=403,D355=403),1,0)</f>
        <v>0</v>
      </c>
      <c r="K355">
        <f>IF(AND(J355=1,Y355=1),1,0)</f>
        <v>0</v>
      </c>
      <c r="L355">
        <f>IF(OR(B355=602,D355=602),1,0)</f>
        <v>0</v>
      </c>
      <c r="M355">
        <f>IF(AND(L355=1,Y355=1),1,0)</f>
        <v>0</v>
      </c>
      <c r="N355" s="20">
        <f>IF(OR(B355=406,D355=406),1,0)</f>
        <v>0</v>
      </c>
      <c r="O355" s="20">
        <f>IF(AND(N355=1,Y355=1),1,0)</f>
        <v>0</v>
      </c>
      <c r="P355" s="20">
        <f>IF(OR(B355=1502,D355=1502),1,0)</f>
        <v>0</v>
      </c>
      <c r="Q355" s="20">
        <f>IF(AND(P355=1,Y355=1),1,0)</f>
        <v>0</v>
      </c>
      <c r="R355" s="20">
        <f>IF(OR(B355=1505,D355=1505),1,0)</f>
        <v>1</v>
      </c>
      <c r="S355" s="20">
        <f>IF(AND(R355=1,Y355=1),1,0)</f>
        <v>1</v>
      </c>
      <c r="T355" s="20">
        <f>IF(OR(B355=1602,D355=1602),1,0)</f>
        <v>0</v>
      </c>
      <c r="U355" s="20">
        <f>IF(AND(T355=1,Y355=1),1,0)</f>
        <v>0</v>
      </c>
      <c r="V355" s="38">
        <v>180</v>
      </c>
      <c r="W355" s="38">
        <v>4.7520484478194387</v>
      </c>
      <c r="X355" s="38">
        <v>1</v>
      </c>
      <c r="Y355" s="38">
        <v>1</v>
      </c>
      <c r="Z355" s="20">
        <f>IF(AND(C355="C2",E355="C2"),1,0)</f>
        <v>0</v>
      </c>
    </row>
    <row r="356" spans="1:26">
      <c r="A356" s="38" t="s">
        <v>357</v>
      </c>
      <c r="B356" s="38">
        <v>102</v>
      </c>
      <c r="C356" t="s">
        <v>993</v>
      </c>
      <c r="D356" s="38">
        <v>701</v>
      </c>
      <c r="E356" t="s">
        <v>993</v>
      </c>
      <c r="F356">
        <f>IF(OR(C356="C2",E356="C2"),1,0)</f>
        <v>0</v>
      </c>
      <c r="G356">
        <f>IF(AND(F356=1,Y356=1),1,0)</f>
        <v>0</v>
      </c>
      <c r="H356" s="20">
        <f>IF(OR(B356=401,D356=401),1,0)</f>
        <v>0</v>
      </c>
      <c r="I356" s="20">
        <f>IF(AND(H356=1,Y356=1),1,0)</f>
        <v>0</v>
      </c>
      <c r="J356">
        <f>IF(OR(B356=403,D356=403),1,0)</f>
        <v>0</v>
      </c>
      <c r="K356">
        <f>IF(AND(J356=1,Y356=1),1,0)</f>
        <v>0</v>
      </c>
      <c r="L356">
        <f>IF(OR(B356=602,D356=602),1,0)</f>
        <v>0</v>
      </c>
      <c r="M356">
        <f>IF(AND(L356=1,Y356=1),1,0)</f>
        <v>0</v>
      </c>
      <c r="N356" s="20">
        <f>IF(OR(B356=406,D356=406),1,0)</f>
        <v>0</v>
      </c>
      <c r="O356" s="20">
        <f>IF(AND(N356=1,Y356=1),1,0)</f>
        <v>0</v>
      </c>
      <c r="P356" s="20">
        <f>IF(OR(B356=1502,D356=1502),1,0)</f>
        <v>0</v>
      </c>
      <c r="Q356" s="20">
        <f>IF(AND(P356=1,Y356=1),1,0)</f>
        <v>0</v>
      </c>
      <c r="R356" s="20">
        <f>IF(OR(B356=1505,D356=1505),1,0)</f>
        <v>0</v>
      </c>
      <c r="S356" s="20">
        <f>IF(AND(R356=1,Y356=1),1,0)</f>
        <v>0</v>
      </c>
      <c r="T356" s="20">
        <f>IF(OR(B356=1602,D356=1602),1,0)</f>
        <v>0</v>
      </c>
      <c r="U356" s="20">
        <f>IF(AND(T356=1,Y356=1),1,0)</f>
        <v>0</v>
      </c>
      <c r="V356" s="38">
        <v>480</v>
      </c>
      <c r="W356" s="38">
        <v>4.5526682161121936</v>
      </c>
      <c r="X356" s="38">
        <v>1</v>
      </c>
      <c r="Y356" s="38">
        <v>0</v>
      </c>
      <c r="Z356" s="20">
        <f>IF(AND(C356="C2",E356="C2"),1,0)</f>
        <v>0</v>
      </c>
    </row>
    <row r="357" spans="1:26">
      <c r="A357" s="38" t="s">
        <v>358</v>
      </c>
      <c r="B357" s="38">
        <v>303</v>
      </c>
      <c r="C357" t="s">
        <v>993</v>
      </c>
      <c r="D357" s="38">
        <v>602</v>
      </c>
      <c r="E357" t="s">
        <v>994</v>
      </c>
      <c r="F357">
        <f>IF(OR(C357="C2",E357="C2"),1,0)</f>
        <v>1</v>
      </c>
      <c r="G357">
        <f>IF(AND(F357=1,Y357=1),1,0)</f>
        <v>1</v>
      </c>
      <c r="H357" s="20">
        <f>IF(OR(B357=401,D357=401),1,0)</f>
        <v>0</v>
      </c>
      <c r="I357" s="20">
        <f>IF(AND(H357=1,Y357=1),1,0)</f>
        <v>0</v>
      </c>
      <c r="J357">
        <f>IF(OR(B357=403,D357=403),1,0)</f>
        <v>0</v>
      </c>
      <c r="K357">
        <f>IF(AND(J357=1,Y357=1),1,0)</f>
        <v>0</v>
      </c>
      <c r="L357">
        <f>IF(OR(B357=602,D357=602),1,0)</f>
        <v>1</v>
      </c>
      <c r="M357">
        <f>IF(AND(L357=1,Y357=1),1,0)</f>
        <v>1</v>
      </c>
      <c r="N357" s="20">
        <f>IF(OR(B357=406,D357=406),1,0)</f>
        <v>0</v>
      </c>
      <c r="O357" s="20">
        <f>IF(AND(N357=1,Y357=1),1,0)</f>
        <v>0</v>
      </c>
      <c r="P357" s="20">
        <f>IF(OR(B357=1502,D357=1502),1,0)</f>
        <v>0</v>
      </c>
      <c r="Q357" s="20">
        <f>IF(AND(P357=1,Y357=1),1,0)</f>
        <v>0</v>
      </c>
      <c r="R357" s="20">
        <f>IF(OR(B357=1505,D357=1505),1,0)</f>
        <v>0</v>
      </c>
      <c r="S357" s="20">
        <f>IF(AND(R357=1,Y357=1),1,0)</f>
        <v>0</v>
      </c>
      <c r="T357" s="20">
        <f>IF(OR(B357=1602,D357=1602),1,0)</f>
        <v>0</v>
      </c>
      <c r="U357" s="20">
        <f>IF(AND(T357=1,Y357=1),1,0)</f>
        <v>0</v>
      </c>
      <c r="V357" s="38">
        <v>713</v>
      </c>
      <c r="W357" s="38">
        <v>2.9047155452786808</v>
      </c>
      <c r="X357" s="38">
        <v>1</v>
      </c>
      <c r="Y357" s="38">
        <v>1</v>
      </c>
      <c r="Z357" s="20">
        <f>IF(AND(C357="C2",E357="C2"),1,0)</f>
        <v>0</v>
      </c>
    </row>
    <row r="358" spans="1:26">
      <c r="A358" s="38" t="s">
        <v>359</v>
      </c>
      <c r="B358" s="38">
        <v>801</v>
      </c>
      <c r="C358" t="s">
        <v>993</v>
      </c>
      <c r="D358" s="38" t="s">
        <v>507</v>
      </c>
      <c r="E358" t="s">
        <v>993</v>
      </c>
      <c r="F358">
        <f>IF(OR(C358="C2",E358="C2"),1,0)</f>
        <v>0</v>
      </c>
      <c r="G358">
        <f>IF(AND(F358=1,Y358=1),1,0)</f>
        <v>0</v>
      </c>
      <c r="H358" s="20">
        <f>IF(OR(B358=401,D358=401),1,0)</f>
        <v>0</v>
      </c>
      <c r="I358" s="20">
        <f>IF(AND(H358=1,Y358=1),1,0)</f>
        <v>0</v>
      </c>
      <c r="J358">
        <f>IF(OR(B358=403,D358=403),1,0)</f>
        <v>0</v>
      </c>
      <c r="K358">
        <f>IF(AND(J358=1,Y358=1),1,0)</f>
        <v>0</v>
      </c>
      <c r="L358">
        <f>IF(OR(B358=602,D358=602),1,0)</f>
        <v>0</v>
      </c>
      <c r="M358">
        <f>IF(AND(L358=1,Y358=1),1,0)</f>
        <v>0</v>
      </c>
      <c r="N358" s="20">
        <f>IF(OR(B358=406,D358=406),1,0)</f>
        <v>0</v>
      </c>
      <c r="O358" s="20">
        <f>IF(AND(N358=1,Y358=1),1,0)</f>
        <v>0</v>
      </c>
      <c r="P358" s="20">
        <f>IF(OR(B358=1502,D358=1502),1,0)</f>
        <v>0</v>
      </c>
      <c r="Q358" s="20">
        <f>IF(AND(P358=1,Y358=1),1,0)</f>
        <v>0</v>
      </c>
      <c r="R358" s="20">
        <f>IF(OR(B358=1505,D358=1505),1,0)</f>
        <v>0</v>
      </c>
      <c r="S358" s="20">
        <f>IF(AND(R358=1,Y358=1),1,0)</f>
        <v>0</v>
      </c>
      <c r="T358" s="20">
        <f>IF(OR(B358=1602,D358=1602),1,0)</f>
        <v>0</v>
      </c>
      <c r="U358" s="20">
        <f>IF(AND(T358=1,Y358=1),1,0)</f>
        <v>0</v>
      </c>
      <c r="V358" s="38">
        <v>94</v>
      </c>
      <c r="W358" s="38">
        <v>5.1172712956557644</v>
      </c>
      <c r="X358" s="38">
        <v>1</v>
      </c>
      <c r="Y358" s="38">
        <v>0</v>
      </c>
      <c r="Z358" s="20">
        <f>IF(AND(C358="C2",E358="C2"),1,0)</f>
        <v>0</v>
      </c>
    </row>
    <row r="359" spans="1:26">
      <c r="A359" s="38" t="s">
        <v>360</v>
      </c>
      <c r="B359" s="38">
        <v>702</v>
      </c>
      <c r="C359" t="s">
        <v>993</v>
      </c>
      <c r="D359" s="38">
        <v>1402</v>
      </c>
      <c r="E359" t="s">
        <v>993</v>
      </c>
      <c r="F359">
        <f>IF(OR(C359="C2",E359="C2"),1,0)</f>
        <v>0</v>
      </c>
      <c r="G359">
        <f>IF(AND(F359=1,Y359=1),1,0)</f>
        <v>0</v>
      </c>
      <c r="H359" s="20">
        <f>IF(OR(B359=401,D359=401),1,0)</f>
        <v>0</v>
      </c>
      <c r="I359" s="20">
        <f>IF(AND(H359=1,Y359=1),1,0)</f>
        <v>0</v>
      </c>
      <c r="J359">
        <f>IF(OR(B359=403,D359=403),1,0)</f>
        <v>0</v>
      </c>
      <c r="K359">
        <f>IF(AND(J359=1,Y359=1),1,0)</f>
        <v>0</v>
      </c>
      <c r="L359">
        <f>IF(OR(B359=602,D359=602),1,0)</f>
        <v>0</v>
      </c>
      <c r="M359">
        <f>IF(AND(L359=1,Y359=1),1,0)</f>
        <v>0</v>
      </c>
      <c r="N359" s="20">
        <f>IF(OR(B359=406,D359=406),1,0)</f>
        <v>0</v>
      </c>
      <c r="O359" s="20">
        <f>IF(AND(N359=1,Y359=1),1,0)</f>
        <v>0</v>
      </c>
      <c r="P359" s="20">
        <f>IF(OR(B359=1502,D359=1502),1,0)</f>
        <v>0</v>
      </c>
      <c r="Q359" s="20">
        <f>IF(AND(P359=1,Y359=1),1,0)</f>
        <v>0</v>
      </c>
      <c r="R359" s="20">
        <f>IF(OR(B359=1505,D359=1505),1,0)</f>
        <v>0</v>
      </c>
      <c r="S359" s="20">
        <f>IF(AND(R359=1,Y359=1),1,0)</f>
        <v>0</v>
      </c>
      <c r="T359" s="20">
        <f>IF(OR(B359=1602,D359=1602),1,0)</f>
        <v>0</v>
      </c>
      <c r="U359" s="20">
        <f>IF(AND(T359=1,Y359=1),1,0)</f>
        <v>0</v>
      </c>
      <c r="V359" s="38">
        <v>260</v>
      </c>
      <c r="W359" s="38">
        <v>4.1367205671564067</v>
      </c>
      <c r="X359" s="38">
        <v>1</v>
      </c>
      <c r="Y359" s="38">
        <v>0</v>
      </c>
      <c r="Z359" s="20">
        <f>IF(AND(C359="C2",E359="C2"),1,0)</f>
        <v>0</v>
      </c>
    </row>
    <row r="360" spans="1:26">
      <c r="A360" s="38" t="s">
        <v>361</v>
      </c>
      <c r="B360" s="38">
        <v>801</v>
      </c>
      <c r="C360" t="s">
        <v>993</v>
      </c>
      <c r="D360" s="38">
        <v>1505</v>
      </c>
      <c r="E360" t="s">
        <v>994</v>
      </c>
      <c r="F360">
        <f>IF(OR(C360="C2",E360="C2"),1,0)</f>
        <v>1</v>
      </c>
      <c r="G360">
        <f>IF(AND(F360=1,Y360=1),1,0)</f>
        <v>0</v>
      </c>
      <c r="H360" s="20">
        <f>IF(OR(B360=401,D360=401),1,0)</f>
        <v>0</v>
      </c>
      <c r="I360" s="20">
        <f>IF(AND(H360=1,Y360=1),1,0)</f>
        <v>0</v>
      </c>
      <c r="J360">
        <f>IF(OR(B360=403,D360=403),1,0)</f>
        <v>0</v>
      </c>
      <c r="K360">
        <f>IF(AND(J360=1,Y360=1),1,0)</f>
        <v>0</v>
      </c>
      <c r="L360">
        <f>IF(OR(B360=602,D360=602),1,0)</f>
        <v>0</v>
      </c>
      <c r="M360">
        <f>IF(AND(L360=1,Y360=1),1,0)</f>
        <v>0</v>
      </c>
      <c r="N360" s="20">
        <f>IF(OR(B360=406,D360=406),1,0)</f>
        <v>0</v>
      </c>
      <c r="O360" s="20">
        <f>IF(AND(N360=1,Y360=1),1,0)</f>
        <v>0</v>
      </c>
      <c r="P360" s="20">
        <f>IF(OR(B360=1502,D360=1502),1,0)</f>
        <v>0</v>
      </c>
      <c r="Q360" s="20">
        <f>IF(AND(P360=1,Y360=1),1,0)</f>
        <v>0</v>
      </c>
      <c r="R360" s="20">
        <f>IF(OR(B360=1505,D360=1505),1,0)</f>
        <v>1</v>
      </c>
      <c r="S360" s="20">
        <f>IF(AND(R360=1,Y360=1),1,0)</f>
        <v>0</v>
      </c>
      <c r="T360" s="20">
        <f>IF(OR(B360=1602,D360=1602),1,0)</f>
        <v>0</v>
      </c>
      <c r="U360" s="20">
        <f>IF(AND(T360=1,Y360=1),1,0)</f>
        <v>0</v>
      </c>
      <c r="V360" s="38">
        <v>709</v>
      </c>
      <c r="W360" s="38">
        <v>5.3384564936046051</v>
      </c>
      <c r="X360" s="38">
        <v>1</v>
      </c>
      <c r="Y360" s="38">
        <v>0</v>
      </c>
      <c r="Z360" s="20">
        <f>IF(AND(C360="C2",E360="C2"),1,0)</f>
        <v>0</v>
      </c>
    </row>
    <row r="361" spans="1:26">
      <c r="A361" s="38" t="s">
        <v>362</v>
      </c>
      <c r="B361" s="38">
        <v>1505</v>
      </c>
      <c r="C361" t="s">
        <v>994</v>
      </c>
      <c r="D361" s="38" t="s">
        <v>507</v>
      </c>
      <c r="E361" t="s">
        <v>994</v>
      </c>
      <c r="F361">
        <f>IF(OR(C361="C2",E361="C2"),1,0)</f>
        <v>1</v>
      </c>
      <c r="G361">
        <f>IF(AND(F361=1,Y361=1),1,0)</f>
        <v>1</v>
      </c>
      <c r="H361" s="20">
        <f>IF(OR(B361=401,D361=401),1,0)</f>
        <v>0</v>
      </c>
      <c r="I361" s="20">
        <f>IF(AND(H361=1,Y361=1),1,0)</f>
        <v>0</v>
      </c>
      <c r="J361">
        <f>IF(OR(B361=403,D361=403),1,0)</f>
        <v>0</v>
      </c>
      <c r="K361">
        <f>IF(AND(J361=1,Y361=1),1,0)</f>
        <v>0</v>
      </c>
      <c r="L361">
        <f>IF(OR(B361=602,D361=602),1,0)</f>
        <v>0</v>
      </c>
      <c r="M361">
        <f>IF(AND(L361=1,Y361=1),1,0)</f>
        <v>0</v>
      </c>
      <c r="N361" s="20">
        <f>IF(OR(B361=406,D361=406),1,0)</f>
        <v>0</v>
      </c>
      <c r="O361" s="20">
        <f>IF(AND(N361=1,Y361=1),1,0)</f>
        <v>0</v>
      </c>
      <c r="P361" s="20">
        <f>IF(OR(B361=1502,D361=1502),1,0)</f>
        <v>0</v>
      </c>
      <c r="Q361" s="20">
        <f>IF(AND(P361=1,Y361=1),1,0)</f>
        <v>0</v>
      </c>
      <c r="R361" s="20">
        <f>IF(OR(B361=1505,D361=1505),1,0)</f>
        <v>1</v>
      </c>
      <c r="S361" s="20">
        <f>IF(AND(R361=1,Y361=1),1,0)</f>
        <v>1</v>
      </c>
      <c r="T361" s="20">
        <f>IF(OR(B361=1602,D361=1602),1,0)</f>
        <v>0</v>
      </c>
      <c r="U361" s="20">
        <f>IF(AND(T361=1,Y361=1),1,0)</f>
        <v>0</v>
      </c>
      <c r="V361" s="38">
        <v>420</v>
      </c>
      <c r="W361" s="38">
        <v>5.2304489213782741</v>
      </c>
      <c r="X361" s="38">
        <v>1</v>
      </c>
      <c r="Y361" s="38">
        <v>1</v>
      </c>
      <c r="Z361" s="20">
        <f>IF(AND(C361="C2",E361="C2"),1,0)</f>
        <v>1</v>
      </c>
    </row>
    <row r="362" spans="1:26">
      <c r="A362" s="38" t="s">
        <v>363</v>
      </c>
      <c r="B362" s="38">
        <v>102</v>
      </c>
      <c r="C362" t="s">
        <v>993</v>
      </c>
      <c r="D362" s="38">
        <v>302</v>
      </c>
      <c r="E362" t="s">
        <v>993</v>
      </c>
      <c r="F362">
        <f>IF(OR(C362="C2",E362="C2"),1,0)</f>
        <v>0</v>
      </c>
      <c r="G362">
        <f>IF(AND(F362=1,Y362=1),1,0)</f>
        <v>0</v>
      </c>
      <c r="H362" s="20">
        <f>IF(OR(B362=401,D362=401),1,0)</f>
        <v>0</v>
      </c>
      <c r="I362" s="20">
        <f>IF(AND(H362=1,Y362=1),1,0)</f>
        <v>0</v>
      </c>
      <c r="J362">
        <f>IF(OR(B362=403,D362=403),1,0)</f>
        <v>0</v>
      </c>
      <c r="K362">
        <f>IF(AND(J362=1,Y362=1),1,0)</f>
        <v>0</v>
      </c>
      <c r="L362">
        <f>IF(OR(B362=602,D362=602),1,0)</f>
        <v>0</v>
      </c>
      <c r="M362">
        <f>IF(AND(L362=1,Y362=1),1,0)</f>
        <v>0</v>
      </c>
      <c r="N362" s="20">
        <f>IF(OR(B362=406,D362=406),1,0)</f>
        <v>0</v>
      </c>
      <c r="O362" s="20">
        <f>IF(AND(N362=1,Y362=1),1,0)</f>
        <v>0</v>
      </c>
      <c r="P362" s="20">
        <f>IF(OR(B362=1502,D362=1502),1,0)</f>
        <v>0</v>
      </c>
      <c r="Q362" s="20">
        <f>IF(AND(P362=1,Y362=1),1,0)</f>
        <v>0</v>
      </c>
      <c r="R362" s="20">
        <f>IF(OR(B362=1505,D362=1505),1,0)</f>
        <v>0</v>
      </c>
      <c r="S362" s="20">
        <f>IF(AND(R362=1,Y362=1),1,0)</f>
        <v>0</v>
      </c>
      <c r="T362" s="20">
        <f>IF(OR(B362=1602,D362=1602),1,0)</f>
        <v>0</v>
      </c>
      <c r="U362" s="20">
        <f>IF(AND(T362=1,Y362=1),1,0)</f>
        <v>0</v>
      </c>
      <c r="V362" s="38">
        <v>647</v>
      </c>
      <c r="W362" s="38">
        <v>4.3117538610557542</v>
      </c>
      <c r="X362" s="38">
        <v>1</v>
      </c>
      <c r="Y362" s="38">
        <v>0</v>
      </c>
      <c r="Z362" s="20">
        <f>IF(AND(C362="C2",E362="C2"),1,0)</f>
        <v>0</v>
      </c>
    </row>
    <row r="363" spans="1:26">
      <c r="A363" s="38" t="s">
        <v>364</v>
      </c>
      <c r="B363" s="38">
        <v>704</v>
      </c>
      <c r="C363" t="s">
        <v>993</v>
      </c>
      <c r="D363" s="38">
        <v>801</v>
      </c>
      <c r="E363" t="s">
        <v>993</v>
      </c>
      <c r="F363">
        <f>IF(OR(C363="C2",E363="C2"),1,0)</f>
        <v>0</v>
      </c>
      <c r="G363">
        <f>IF(AND(F363=1,Y363=1),1,0)</f>
        <v>0</v>
      </c>
      <c r="H363" s="20">
        <f>IF(OR(B363=401,D363=401),1,0)</f>
        <v>0</v>
      </c>
      <c r="I363" s="20">
        <f>IF(AND(H363=1,Y363=1),1,0)</f>
        <v>0</v>
      </c>
      <c r="J363">
        <f>IF(OR(B363=403,D363=403),1,0)</f>
        <v>0</v>
      </c>
      <c r="K363">
        <f>IF(AND(J363=1,Y363=1),1,0)</f>
        <v>0</v>
      </c>
      <c r="L363">
        <f>IF(OR(B363=602,D363=602),1,0)</f>
        <v>0</v>
      </c>
      <c r="M363">
        <f>IF(AND(L363=1,Y363=1),1,0)</f>
        <v>0</v>
      </c>
      <c r="N363" s="20">
        <f>IF(OR(B363=406,D363=406),1,0)</f>
        <v>0</v>
      </c>
      <c r="O363" s="20">
        <f>IF(AND(N363=1,Y363=1),1,0)</f>
        <v>0</v>
      </c>
      <c r="P363" s="20">
        <f>IF(OR(B363=1502,D363=1502),1,0)</f>
        <v>0</v>
      </c>
      <c r="Q363" s="20">
        <f>IF(AND(P363=1,Y363=1),1,0)</f>
        <v>0</v>
      </c>
      <c r="R363" s="20">
        <f>IF(OR(B363=1505,D363=1505),1,0)</f>
        <v>0</v>
      </c>
      <c r="S363" s="20">
        <f>IF(AND(R363=1,Y363=1),1,0)</f>
        <v>0</v>
      </c>
      <c r="T363" s="20">
        <f>IF(OR(B363=1602,D363=1602),1,0)</f>
        <v>0</v>
      </c>
      <c r="U363" s="20">
        <f>IF(AND(T363=1,Y363=1),1,0)</f>
        <v>0</v>
      </c>
      <c r="V363" s="38">
        <v>17</v>
      </c>
      <c r="W363" s="38">
        <v>4.6117233080073419</v>
      </c>
      <c r="X363" s="38">
        <v>1</v>
      </c>
      <c r="Y363" s="38">
        <v>0</v>
      </c>
      <c r="Z363" s="20">
        <f>IF(AND(C363="C2",E363="C2"),1,0)</f>
        <v>0</v>
      </c>
    </row>
    <row r="364" spans="1:26">
      <c r="A364" s="38" t="s">
        <v>365</v>
      </c>
      <c r="B364" s="38">
        <v>102</v>
      </c>
      <c r="C364" t="s">
        <v>993</v>
      </c>
      <c r="D364" s="38">
        <v>801</v>
      </c>
      <c r="E364" t="s">
        <v>993</v>
      </c>
      <c r="F364">
        <f>IF(OR(C364="C2",E364="C2"),1,0)</f>
        <v>0</v>
      </c>
      <c r="G364">
        <f>IF(AND(F364=1,Y364=1),1,0)</f>
        <v>0</v>
      </c>
      <c r="H364" s="20">
        <f>IF(OR(B364=401,D364=401),1,0)</f>
        <v>0</v>
      </c>
      <c r="I364" s="20">
        <f>IF(AND(H364=1,Y364=1),1,0)</f>
        <v>0</v>
      </c>
      <c r="J364">
        <f>IF(OR(B364=403,D364=403),1,0)</f>
        <v>0</v>
      </c>
      <c r="K364">
        <f>IF(AND(J364=1,Y364=1),1,0)</f>
        <v>0</v>
      </c>
      <c r="L364">
        <f>IF(OR(B364=602,D364=602),1,0)</f>
        <v>0</v>
      </c>
      <c r="M364">
        <f>IF(AND(L364=1,Y364=1),1,0)</f>
        <v>0</v>
      </c>
      <c r="N364" s="20">
        <f>IF(OR(B364=406,D364=406),1,0)</f>
        <v>0</v>
      </c>
      <c r="O364" s="20">
        <f>IF(AND(N364=1,Y364=1),1,0)</f>
        <v>0</v>
      </c>
      <c r="P364" s="20">
        <f>IF(OR(B364=1502,D364=1502),1,0)</f>
        <v>0</v>
      </c>
      <c r="Q364" s="20">
        <f>IF(AND(P364=1,Y364=1),1,0)</f>
        <v>0</v>
      </c>
      <c r="R364" s="20">
        <f>IF(OR(B364=1505,D364=1505),1,0)</f>
        <v>0</v>
      </c>
      <c r="S364" s="20">
        <f>IF(AND(R364=1,Y364=1),1,0)</f>
        <v>0</v>
      </c>
      <c r="T364" s="20">
        <f>IF(OR(B364=1602,D364=1602),1,0)</f>
        <v>0</v>
      </c>
      <c r="U364" s="20">
        <f>IF(AND(T364=1,Y364=1),1,0)</f>
        <v>0</v>
      </c>
      <c r="V364" s="38">
        <v>579</v>
      </c>
      <c r="W364" s="38">
        <v>4.5378190950732744</v>
      </c>
      <c r="X364" s="38">
        <v>0</v>
      </c>
      <c r="Y364" s="38">
        <v>1</v>
      </c>
      <c r="Z364" s="20">
        <f>IF(AND(C364="C2",E364="C2"),1,0)</f>
        <v>0</v>
      </c>
    </row>
    <row r="365" spans="1:26">
      <c r="A365" s="38" t="s">
        <v>366</v>
      </c>
      <c r="B365" s="38">
        <v>406</v>
      </c>
      <c r="C365" t="s">
        <v>994</v>
      </c>
      <c r="D365" s="38">
        <v>801</v>
      </c>
      <c r="E365" t="s">
        <v>993</v>
      </c>
      <c r="F365">
        <f>IF(OR(C365="C2",E365="C2"),1,0)</f>
        <v>1</v>
      </c>
      <c r="G365">
        <f>IF(AND(F365=1,Y365=1),1,0)</f>
        <v>1</v>
      </c>
      <c r="H365" s="20">
        <f>IF(OR(B365=401,D365=401),1,0)</f>
        <v>0</v>
      </c>
      <c r="I365" s="20">
        <f>IF(AND(H365=1,Y365=1),1,0)</f>
        <v>0</v>
      </c>
      <c r="J365">
        <f>IF(OR(B365=403,D365=403),1,0)</f>
        <v>0</v>
      </c>
      <c r="K365">
        <f>IF(AND(J365=1,Y365=1),1,0)</f>
        <v>0</v>
      </c>
      <c r="L365">
        <f>IF(OR(B365=602,D365=602),1,0)</f>
        <v>0</v>
      </c>
      <c r="M365">
        <f>IF(AND(L365=1,Y365=1),1,0)</f>
        <v>0</v>
      </c>
      <c r="N365" s="20">
        <f>IF(OR(B365=406,D365=406),1,0)</f>
        <v>1</v>
      </c>
      <c r="O365" s="20">
        <f>IF(AND(N365=1,Y365=1),1,0)</f>
        <v>1</v>
      </c>
      <c r="P365" s="20">
        <f>IF(OR(B365=1502,D365=1502),1,0)</f>
        <v>0</v>
      </c>
      <c r="Q365" s="20">
        <f>IF(AND(P365=1,Y365=1),1,0)</f>
        <v>0</v>
      </c>
      <c r="R365" s="20">
        <f>IF(OR(B365=1505,D365=1505),1,0)</f>
        <v>0</v>
      </c>
      <c r="S365" s="20">
        <f>IF(AND(R365=1,Y365=1),1,0)</f>
        <v>0</v>
      </c>
      <c r="T365" s="20">
        <f>IF(OR(B365=1602,D365=1602),1,0)</f>
        <v>0</v>
      </c>
      <c r="U365" s="20">
        <f>IF(AND(T365=1,Y365=1),1,0)</f>
        <v>0</v>
      </c>
      <c r="V365" s="38">
        <v>15</v>
      </c>
      <c r="W365" s="38">
        <v>5.4941545940184424</v>
      </c>
      <c r="X365" s="38">
        <v>1</v>
      </c>
      <c r="Y365" s="38">
        <v>1</v>
      </c>
      <c r="Z365" s="20">
        <f>IF(AND(C365="C2",E365="C2"),1,0)</f>
        <v>0</v>
      </c>
    </row>
    <row r="366" spans="1:26">
      <c r="A366" s="38" t="s">
        <v>367</v>
      </c>
      <c r="B366" s="38">
        <v>102</v>
      </c>
      <c r="C366" t="s">
        <v>993</v>
      </c>
      <c r="D366" s="38">
        <v>701</v>
      </c>
      <c r="E366" t="s">
        <v>993</v>
      </c>
      <c r="F366">
        <f>IF(OR(C366="C2",E366="C2"),1,0)</f>
        <v>0</v>
      </c>
      <c r="G366">
        <f>IF(AND(F366=1,Y366=1),1,0)</f>
        <v>0</v>
      </c>
      <c r="H366" s="20">
        <f>IF(OR(B366=401,D366=401),1,0)</f>
        <v>0</v>
      </c>
      <c r="I366" s="20">
        <f>IF(AND(H366=1,Y366=1),1,0)</f>
        <v>0</v>
      </c>
      <c r="J366">
        <f>IF(OR(B366=403,D366=403),1,0)</f>
        <v>0</v>
      </c>
      <c r="K366">
        <f>IF(AND(J366=1,Y366=1),1,0)</f>
        <v>0</v>
      </c>
      <c r="L366">
        <f>IF(OR(B366=602,D366=602),1,0)</f>
        <v>0</v>
      </c>
      <c r="M366">
        <f>IF(AND(L366=1,Y366=1),1,0)</f>
        <v>0</v>
      </c>
      <c r="N366" s="20">
        <f>IF(OR(B366=406,D366=406),1,0)</f>
        <v>0</v>
      </c>
      <c r="O366" s="20">
        <f>IF(AND(N366=1,Y366=1),1,0)</f>
        <v>0</v>
      </c>
      <c r="P366" s="20">
        <f>IF(OR(B366=1502,D366=1502),1,0)</f>
        <v>0</v>
      </c>
      <c r="Q366" s="20">
        <f>IF(AND(P366=1,Y366=1),1,0)</f>
        <v>0</v>
      </c>
      <c r="R366" s="20">
        <f>IF(OR(B366=1505,D366=1505),1,0)</f>
        <v>0</v>
      </c>
      <c r="S366" s="20">
        <f>IF(AND(R366=1,Y366=1),1,0)</f>
        <v>0</v>
      </c>
      <c r="T366" s="20">
        <f>IF(OR(B366=1602,D366=1602),1,0)</f>
        <v>0</v>
      </c>
      <c r="U366" s="20">
        <f>IF(AND(T366=1,Y366=1),1,0)</f>
        <v>0</v>
      </c>
      <c r="V366" s="38">
        <v>672</v>
      </c>
      <c r="W366" s="38">
        <v>3.9845273133437926</v>
      </c>
      <c r="X366" s="38">
        <v>1</v>
      </c>
      <c r="Y366" s="38">
        <v>0</v>
      </c>
      <c r="Z366" s="20">
        <f>IF(AND(C366="C2",E366="C2"),1,0)</f>
        <v>0</v>
      </c>
    </row>
    <row r="367" spans="1:26">
      <c r="A367" s="38" t="s">
        <v>368</v>
      </c>
      <c r="B367" s="38">
        <v>304</v>
      </c>
      <c r="C367" t="s">
        <v>993</v>
      </c>
      <c r="D367" s="38">
        <v>801</v>
      </c>
      <c r="E367" t="s">
        <v>993</v>
      </c>
      <c r="F367">
        <f>IF(OR(C367="C2",E367="C2"),1,0)</f>
        <v>0</v>
      </c>
      <c r="G367">
        <f>IF(AND(F367=1,Y367=1),1,0)</f>
        <v>0</v>
      </c>
      <c r="H367" s="20">
        <f>IF(OR(B367=401,D367=401),1,0)</f>
        <v>0</v>
      </c>
      <c r="I367" s="20">
        <f>IF(AND(H367=1,Y367=1),1,0)</f>
        <v>0</v>
      </c>
      <c r="J367">
        <f>IF(OR(B367=403,D367=403),1,0)</f>
        <v>0</v>
      </c>
      <c r="K367">
        <f>IF(AND(J367=1,Y367=1),1,0)</f>
        <v>0</v>
      </c>
      <c r="L367">
        <f>IF(OR(B367=602,D367=602),1,0)</f>
        <v>0</v>
      </c>
      <c r="M367">
        <f>IF(AND(L367=1,Y367=1),1,0)</f>
        <v>0</v>
      </c>
      <c r="N367" s="20">
        <f>IF(OR(B367=406,D367=406),1,0)</f>
        <v>0</v>
      </c>
      <c r="O367" s="20">
        <f>IF(AND(N367=1,Y367=1),1,0)</f>
        <v>0</v>
      </c>
      <c r="P367" s="20">
        <f>IF(OR(B367=1502,D367=1502),1,0)</f>
        <v>0</v>
      </c>
      <c r="Q367" s="20">
        <f>IF(AND(P367=1,Y367=1),1,0)</f>
        <v>0</v>
      </c>
      <c r="R367" s="20">
        <f>IF(OR(B367=1505,D367=1505),1,0)</f>
        <v>0</v>
      </c>
      <c r="S367" s="20">
        <f>IF(AND(R367=1,Y367=1),1,0)</f>
        <v>0</v>
      </c>
      <c r="T367" s="20">
        <f>IF(OR(B367=1602,D367=1602),1,0)</f>
        <v>0</v>
      </c>
      <c r="U367" s="20">
        <f>IF(AND(T367=1,Y367=1),1,0)</f>
        <v>0</v>
      </c>
      <c r="V367" s="38">
        <v>231</v>
      </c>
      <c r="W367" s="38">
        <v>5.6901960800285138</v>
      </c>
      <c r="X367" s="38">
        <v>1</v>
      </c>
      <c r="Y367" s="38">
        <v>1</v>
      </c>
      <c r="Z367" s="20">
        <f>IF(AND(C367="C2",E367="C2"),1,0)</f>
        <v>0</v>
      </c>
    </row>
    <row r="368" spans="1:26">
      <c r="A368" s="38" t="s">
        <v>369</v>
      </c>
      <c r="B368" s="38">
        <v>304</v>
      </c>
      <c r="C368" t="s">
        <v>993</v>
      </c>
      <c r="D368" s="38">
        <v>702</v>
      </c>
      <c r="E368" t="s">
        <v>993</v>
      </c>
      <c r="F368">
        <f>IF(OR(C368="C2",E368="C2"),1,0)</f>
        <v>0</v>
      </c>
      <c r="G368">
        <f>IF(AND(F368=1,Y368=1),1,0)</f>
        <v>0</v>
      </c>
      <c r="H368" s="20">
        <f>IF(OR(B368=401,D368=401),1,0)</f>
        <v>0</v>
      </c>
      <c r="I368" s="20">
        <f>IF(AND(H368=1,Y368=1),1,0)</f>
        <v>0</v>
      </c>
      <c r="J368">
        <f>IF(OR(B368=403,D368=403),1,0)</f>
        <v>0</v>
      </c>
      <c r="K368">
        <f>IF(AND(J368=1,Y368=1),1,0)</f>
        <v>0</v>
      </c>
      <c r="L368">
        <f>IF(OR(B368=602,D368=602),1,0)</f>
        <v>0</v>
      </c>
      <c r="M368">
        <f>IF(AND(L368=1,Y368=1),1,0)</f>
        <v>0</v>
      </c>
      <c r="N368" s="20">
        <f>IF(OR(B368=406,D368=406),1,0)</f>
        <v>0</v>
      </c>
      <c r="O368" s="20">
        <f>IF(AND(N368=1,Y368=1),1,0)</f>
        <v>0</v>
      </c>
      <c r="P368" s="20">
        <f>IF(OR(B368=1502,D368=1502),1,0)</f>
        <v>0</v>
      </c>
      <c r="Q368" s="20">
        <f>IF(AND(P368=1,Y368=1),1,0)</f>
        <v>0</v>
      </c>
      <c r="R368" s="20">
        <f>IF(OR(B368=1505,D368=1505),1,0)</f>
        <v>0</v>
      </c>
      <c r="S368" s="20">
        <f>IF(AND(R368=1,Y368=1),1,0)</f>
        <v>0</v>
      </c>
      <c r="T368" s="20">
        <f>IF(OR(B368=1602,D368=1602),1,0)</f>
        <v>0</v>
      </c>
      <c r="U368" s="20">
        <f>IF(AND(T368=1,Y368=1),1,0)</f>
        <v>0</v>
      </c>
      <c r="V368" s="38">
        <v>218</v>
      </c>
      <c r="W368" s="38">
        <v>4.7015679850559273</v>
      </c>
      <c r="X368" s="38">
        <v>1</v>
      </c>
      <c r="Y368" s="38">
        <v>1</v>
      </c>
      <c r="Z368" s="20">
        <f>IF(AND(C368="C2",E368="C2"),1,0)</f>
        <v>0</v>
      </c>
    </row>
    <row r="369" spans="1:26">
      <c r="A369" s="38" t="s">
        <v>370</v>
      </c>
      <c r="B369" s="38">
        <v>302</v>
      </c>
      <c r="C369" t="s">
        <v>993</v>
      </c>
      <c r="D369" s="38">
        <v>401</v>
      </c>
      <c r="E369" t="s">
        <v>994</v>
      </c>
      <c r="F369">
        <f>IF(OR(C369="C2",E369="C2"),1,0)</f>
        <v>1</v>
      </c>
      <c r="G369">
        <f>IF(AND(F369=1,Y369=1),1,0)</f>
        <v>0</v>
      </c>
      <c r="H369" s="20">
        <f>IF(OR(B369=401,D369=401),1,0)</f>
        <v>1</v>
      </c>
      <c r="I369" s="20">
        <f>IF(AND(H369=1,Y369=1),1,0)</f>
        <v>0</v>
      </c>
      <c r="J369">
        <f>IF(OR(B369=403,D369=403),1,0)</f>
        <v>0</v>
      </c>
      <c r="K369">
        <f>IF(AND(J369=1,Y369=1),1,0)</f>
        <v>0</v>
      </c>
      <c r="L369">
        <f>IF(OR(B369=602,D369=602),1,0)</f>
        <v>0</v>
      </c>
      <c r="M369">
        <f>IF(AND(L369=1,Y369=1),1,0)</f>
        <v>0</v>
      </c>
      <c r="N369" s="20">
        <f>IF(OR(B369=406,D369=406),1,0)</f>
        <v>0</v>
      </c>
      <c r="O369" s="20">
        <f>IF(AND(N369=1,Y369=1),1,0)</f>
        <v>0</v>
      </c>
      <c r="P369" s="20">
        <f>IF(OR(B369=1502,D369=1502),1,0)</f>
        <v>0</v>
      </c>
      <c r="Q369" s="20">
        <f>IF(AND(P369=1,Y369=1),1,0)</f>
        <v>0</v>
      </c>
      <c r="R369" s="20">
        <f>IF(OR(B369=1505,D369=1505),1,0)</f>
        <v>0</v>
      </c>
      <c r="S369" s="20">
        <f>IF(AND(R369=1,Y369=1),1,0)</f>
        <v>0</v>
      </c>
      <c r="T369" s="20">
        <f>IF(OR(B369=1602,D369=1602),1,0)</f>
        <v>0</v>
      </c>
      <c r="U369" s="20">
        <f>IF(AND(T369=1,Y369=1),1,0)</f>
        <v>0</v>
      </c>
      <c r="V369" s="38">
        <v>95</v>
      </c>
      <c r="W369" s="38">
        <v>4.9542425094393252</v>
      </c>
      <c r="X369" s="38">
        <v>1</v>
      </c>
      <c r="Y369" s="38">
        <v>0</v>
      </c>
      <c r="Z369" s="20">
        <f>IF(AND(C369="C2",E369="C2"),1,0)</f>
        <v>0</v>
      </c>
    </row>
    <row r="370" spans="1:26">
      <c r="A370" s="38" t="s">
        <v>371</v>
      </c>
      <c r="B370" s="38">
        <v>102</v>
      </c>
      <c r="C370" t="s">
        <v>993</v>
      </c>
      <c r="D370" s="38">
        <v>302</v>
      </c>
      <c r="E370" t="s">
        <v>993</v>
      </c>
      <c r="F370">
        <f>IF(OR(C370="C2",E370="C2"),1,0)</f>
        <v>0</v>
      </c>
      <c r="G370">
        <f>IF(AND(F370=1,Y370=1),1,0)</f>
        <v>0</v>
      </c>
      <c r="H370" s="20">
        <f>IF(OR(B370=401,D370=401),1,0)</f>
        <v>0</v>
      </c>
      <c r="I370" s="20">
        <f>IF(AND(H370=1,Y370=1),1,0)</f>
        <v>0</v>
      </c>
      <c r="J370">
        <f>IF(OR(B370=403,D370=403),1,0)</f>
        <v>0</v>
      </c>
      <c r="K370">
        <f>IF(AND(J370=1,Y370=1),1,0)</f>
        <v>0</v>
      </c>
      <c r="L370">
        <f>IF(OR(B370=602,D370=602),1,0)</f>
        <v>0</v>
      </c>
      <c r="M370">
        <f>IF(AND(L370=1,Y370=1),1,0)</f>
        <v>0</v>
      </c>
      <c r="N370" s="20">
        <f>IF(OR(B370=406,D370=406),1,0)</f>
        <v>0</v>
      </c>
      <c r="O370" s="20">
        <f>IF(AND(N370=1,Y370=1),1,0)</f>
        <v>0</v>
      </c>
      <c r="P370" s="20">
        <f>IF(OR(B370=1502,D370=1502),1,0)</f>
        <v>0</v>
      </c>
      <c r="Q370" s="20">
        <f>IF(AND(P370=1,Y370=1),1,0)</f>
        <v>0</v>
      </c>
      <c r="R370" s="20">
        <f>IF(OR(B370=1505,D370=1505),1,0)</f>
        <v>0</v>
      </c>
      <c r="S370" s="20">
        <f>IF(AND(R370=1,Y370=1),1,0)</f>
        <v>0</v>
      </c>
      <c r="T370" s="20">
        <f>IF(OR(B370=1602,D370=1602),1,0)</f>
        <v>0</v>
      </c>
      <c r="U370" s="20">
        <f>IF(AND(T370=1,Y370=1),1,0)</f>
        <v>0</v>
      </c>
      <c r="V370" s="38">
        <v>410</v>
      </c>
      <c r="W370" s="38">
        <v>4.5514499979728749</v>
      </c>
      <c r="X370" s="38">
        <v>1</v>
      </c>
      <c r="Y370" s="38">
        <v>0</v>
      </c>
      <c r="Z370" s="20">
        <f>IF(AND(C370="C2",E370="C2"),1,0)</f>
        <v>0</v>
      </c>
    </row>
    <row r="371" spans="1:26">
      <c r="A371" s="38" t="s">
        <v>372</v>
      </c>
      <c r="B371" s="38">
        <v>302</v>
      </c>
      <c r="C371" t="s">
        <v>993</v>
      </c>
      <c r="D371" s="38">
        <v>1402</v>
      </c>
      <c r="E371" t="s">
        <v>993</v>
      </c>
      <c r="F371">
        <f>IF(OR(C371="C2",E371="C2"),1,0)</f>
        <v>0</v>
      </c>
      <c r="G371">
        <f>IF(AND(F371=1,Y371=1),1,0)</f>
        <v>0</v>
      </c>
      <c r="H371" s="20">
        <f>IF(OR(B371=401,D371=401),1,0)</f>
        <v>0</v>
      </c>
      <c r="I371" s="20">
        <f>IF(AND(H371=1,Y371=1),1,0)</f>
        <v>0</v>
      </c>
      <c r="J371">
        <f>IF(OR(B371=403,D371=403),1,0)</f>
        <v>0</v>
      </c>
      <c r="K371">
        <f>IF(AND(J371=1,Y371=1),1,0)</f>
        <v>0</v>
      </c>
      <c r="L371">
        <f>IF(OR(B371=602,D371=602),1,0)</f>
        <v>0</v>
      </c>
      <c r="M371">
        <f>IF(AND(L371=1,Y371=1),1,0)</f>
        <v>0</v>
      </c>
      <c r="N371" s="20">
        <f>IF(OR(B371=406,D371=406),1,0)</f>
        <v>0</v>
      </c>
      <c r="O371" s="20">
        <f>IF(AND(N371=1,Y371=1),1,0)</f>
        <v>0</v>
      </c>
      <c r="P371" s="20">
        <f>IF(OR(B371=1502,D371=1502),1,0)</f>
        <v>0</v>
      </c>
      <c r="Q371" s="20">
        <f>IF(AND(P371=1,Y371=1),1,0)</f>
        <v>0</v>
      </c>
      <c r="R371" s="20">
        <f>IF(OR(B371=1505,D371=1505),1,0)</f>
        <v>0</v>
      </c>
      <c r="S371" s="20">
        <f>IF(AND(R371=1,Y371=1),1,0)</f>
        <v>0</v>
      </c>
      <c r="T371" s="20">
        <f>IF(OR(B371=1602,D371=1602),1,0)</f>
        <v>0</v>
      </c>
      <c r="U371" s="20">
        <f>IF(AND(T371=1,Y371=1),1,0)</f>
        <v>0</v>
      </c>
      <c r="V371" s="38">
        <v>614</v>
      </c>
      <c r="W371" s="38">
        <v>3.2764618041732443</v>
      </c>
      <c r="X371" s="38">
        <v>1</v>
      </c>
      <c r="Y371" s="38">
        <v>0</v>
      </c>
      <c r="Z371" s="20">
        <f>IF(AND(C371="C2",E371="C2"),1,0)</f>
        <v>0</v>
      </c>
    </row>
    <row r="372" spans="1:26">
      <c r="A372" s="38" t="s">
        <v>373</v>
      </c>
      <c r="B372" s="38">
        <v>702</v>
      </c>
      <c r="C372" t="s">
        <v>993</v>
      </c>
      <c r="D372" s="38" t="s">
        <v>507</v>
      </c>
      <c r="E372" t="s">
        <v>993</v>
      </c>
      <c r="F372">
        <f>IF(OR(C372="C2",E372="C2"),1,0)</f>
        <v>0</v>
      </c>
      <c r="G372">
        <f>IF(AND(F372=1,Y372=1),1,0)</f>
        <v>0</v>
      </c>
      <c r="H372" s="20">
        <f>IF(OR(B372=401,D372=401),1,0)</f>
        <v>0</v>
      </c>
      <c r="I372" s="20">
        <f>IF(AND(H372=1,Y372=1),1,0)</f>
        <v>0</v>
      </c>
      <c r="J372">
        <f>IF(OR(B372=403,D372=403),1,0)</f>
        <v>0</v>
      </c>
      <c r="K372">
        <f>IF(AND(J372=1,Y372=1),1,0)</f>
        <v>0</v>
      </c>
      <c r="L372">
        <f>IF(OR(B372=602,D372=602),1,0)</f>
        <v>0</v>
      </c>
      <c r="M372">
        <f>IF(AND(L372=1,Y372=1),1,0)</f>
        <v>0</v>
      </c>
      <c r="N372" s="20">
        <f>IF(OR(B372=406,D372=406),1,0)</f>
        <v>0</v>
      </c>
      <c r="O372" s="20">
        <f>IF(AND(N372=1,Y372=1),1,0)</f>
        <v>0</v>
      </c>
      <c r="P372" s="20">
        <f>IF(OR(B372=1502,D372=1502),1,0)</f>
        <v>0</v>
      </c>
      <c r="Q372" s="20">
        <f>IF(AND(P372=1,Y372=1),1,0)</f>
        <v>0</v>
      </c>
      <c r="R372" s="20">
        <f>IF(OR(B372=1505,D372=1505),1,0)</f>
        <v>0</v>
      </c>
      <c r="S372" s="20">
        <f>IF(AND(R372=1,Y372=1),1,0)</f>
        <v>0</v>
      </c>
      <c r="T372" s="20">
        <f>IF(OR(B372=1602,D372=1602),1,0)</f>
        <v>0</v>
      </c>
      <c r="U372" s="20">
        <f>IF(AND(T372=1,Y372=1),1,0)</f>
        <v>0</v>
      </c>
      <c r="V372" s="38">
        <v>670</v>
      </c>
      <c r="W372" s="38">
        <v>4.5705429398818973</v>
      </c>
      <c r="X372" s="38">
        <v>1</v>
      </c>
      <c r="Y372" s="38">
        <v>1</v>
      </c>
      <c r="Z372" s="20">
        <f>IF(AND(C372="C2",E372="C2"),1,0)</f>
        <v>0</v>
      </c>
    </row>
    <row r="373" spans="1:26">
      <c r="A373" s="38" t="s">
        <v>374</v>
      </c>
      <c r="B373" s="38">
        <v>102</v>
      </c>
      <c r="C373" t="s">
        <v>993</v>
      </c>
      <c r="D373" s="38">
        <v>302</v>
      </c>
      <c r="E373" t="s">
        <v>993</v>
      </c>
      <c r="F373">
        <f>IF(OR(C373="C2",E373="C2"),1,0)</f>
        <v>0</v>
      </c>
      <c r="G373">
        <f>IF(AND(F373=1,Y373=1),1,0)</f>
        <v>0</v>
      </c>
      <c r="H373" s="20">
        <f>IF(OR(B373=401,D373=401),1,0)</f>
        <v>0</v>
      </c>
      <c r="I373" s="20">
        <f>IF(AND(H373=1,Y373=1),1,0)</f>
        <v>0</v>
      </c>
      <c r="J373">
        <f>IF(OR(B373=403,D373=403),1,0)</f>
        <v>0</v>
      </c>
      <c r="K373">
        <f>IF(AND(J373=1,Y373=1),1,0)</f>
        <v>0</v>
      </c>
      <c r="L373">
        <f>IF(OR(B373=602,D373=602),1,0)</f>
        <v>0</v>
      </c>
      <c r="M373">
        <f>IF(AND(L373=1,Y373=1),1,0)</f>
        <v>0</v>
      </c>
      <c r="N373" s="20">
        <f>IF(OR(B373=406,D373=406),1,0)</f>
        <v>0</v>
      </c>
      <c r="O373" s="20">
        <f>IF(AND(N373=1,Y373=1),1,0)</f>
        <v>0</v>
      </c>
      <c r="P373" s="20">
        <f>IF(OR(B373=1502,D373=1502),1,0)</f>
        <v>0</v>
      </c>
      <c r="Q373" s="20">
        <f>IF(AND(P373=1,Y373=1),1,0)</f>
        <v>0</v>
      </c>
      <c r="R373" s="20">
        <f>IF(OR(B373=1505,D373=1505),1,0)</f>
        <v>0</v>
      </c>
      <c r="S373" s="20">
        <f>IF(AND(R373=1,Y373=1),1,0)</f>
        <v>0</v>
      </c>
      <c r="T373" s="20">
        <f>IF(OR(B373=1602,D373=1602),1,0)</f>
        <v>0</v>
      </c>
      <c r="U373" s="20">
        <f>IF(AND(T373=1,Y373=1),1,0)</f>
        <v>0</v>
      </c>
      <c r="V373" s="38">
        <v>447</v>
      </c>
      <c r="W373" s="38">
        <v>4.8299466959416355</v>
      </c>
      <c r="X373" s="38">
        <v>1</v>
      </c>
      <c r="Y373" s="38">
        <v>1</v>
      </c>
      <c r="Z373" s="20">
        <f>IF(AND(C373="C2",E373="C2"),1,0)</f>
        <v>0</v>
      </c>
    </row>
    <row r="374" spans="1:26">
      <c r="A374" s="38" t="s">
        <v>375</v>
      </c>
      <c r="B374" s="38">
        <v>701</v>
      </c>
      <c r="C374" t="s">
        <v>993</v>
      </c>
      <c r="D374" s="38">
        <v>1203</v>
      </c>
      <c r="E374" t="s">
        <v>993</v>
      </c>
      <c r="F374">
        <f>IF(OR(C374="C2",E374="C2"),1,0)</f>
        <v>0</v>
      </c>
      <c r="G374">
        <f>IF(AND(F374=1,Y374=1),1,0)</f>
        <v>0</v>
      </c>
      <c r="H374" s="20">
        <f>IF(OR(B374=401,D374=401),1,0)</f>
        <v>0</v>
      </c>
      <c r="I374" s="20">
        <f>IF(AND(H374=1,Y374=1),1,0)</f>
        <v>0</v>
      </c>
      <c r="J374">
        <f>IF(OR(B374=403,D374=403),1,0)</f>
        <v>0</v>
      </c>
      <c r="K374">
        <f>IF(AND(J374=1,Y374=1),1,0)</f>
        <v>0</v>
      </c>
      <c r="L374">
        <f>IF(OR(B374=602,D374=602),1,0)</f>
        <v>0</v>
      </c>
      <c r="M374">
        <f>IF(AND(L374=1,Y374=1),1,0)</f>
        <v>0</v>
      </c>
      <c r="N374" s="20">
        <f>IF(OR(B374=406,D374=406),1,0)</f>
        <v>0</v>
      </c>
      <c r="O374" s="20">
        <f>IF(AND(N374=1,Y374=1),1,0)</f>
        <v>0</v>
      </c>
      <c r="P374" s="20">
        <f>IF(OR(B374=1502,D374=1502),1,0)</f>
        <v>0</v>
      </c>
      <c r="Q374" s="20">
        <f>IF(AND(P374=1,Y374=1),1,0)</f>
        <v>0</v>
      </c>
      <c r="R374" s="20">
        <f>IF(OR(B374=1505,D374=1505),1,0)</f>
        <v>0</v>
      </c>
      <c r="S374" s="20">
        <f>IF(AND(R374=1,Y374=1),1,0)</f>
        <v>0</v>
      </c>
      <c r="T374" s="20">
        <f>IF(OR(B374=1602,D374=1602),1,0)</f>
        <v>0</v>
      </c>
      <c r="U374" s="20">
        <f>IF(AND(T374=1,Y374=1),1,0)</f>
        <v>0</v>
      </c>
      <c r="V374" s="38">
        <v>68</v>
      </c>
      <c r="W374" s="38">
        <v>4.9590413923210939</v>
      </c>
      <c r="X374" s="38">
        <v>1</v>
      </c>
      <c r="Y374" s="38">
        <v>0</v>
      </c>
      <c r="Z374" s="20">
        <f>IF(AND(C374="C2",E374="C2"),1,0)</f>
        <v>0</v>
      </c>
    </row>
    <row r="375" spans="1:26">
      <c r="A375" s="38" t="s">
        <v>376</v>
      </c>
      <c r="B375" s="38">
        <v>102</v>
      </c>
      <c r="C375" t="s">
        <v>993</v>
      </c>
      <c r="D375" s="38">
        <v>801</v>
      </c>
      <c r="E375" t="s">
        <v>993</v>
      </c>
      <c r="F375">
        <f>IF(OR(C375="C2",E375="C2"),1,0)</f>
        <v>0</v>
      </c>
      <c r="G375">
        <f>IF(AND(F375=1,Y375=1),1,0)</f>
        <v>0</v>
      </c>
      <c r="H375" s="20">
        <f>IF(OR(B375=401,D375=401),1,0)</f>
        <v>0</v>
      </c>
      <c r="I375" s="20">
        <f>IF(AND(H375=1,Y375=1),1,0)</f>
        <v>0</v>
      </c>
      <c r="J375">
        <f>IF(OR(B375=403,D375=403),1,0)</f>
        <v>0</v>
      </c>
      <c r="K375">
        <f>IF(AND(J375=1,Y375=1),1,0)</f>
        <v>0</v>
      </c>
      <c r="L375">
        <f>IF(OR(B375=602,D375=602),1,0)</f>
        <v>0</v>
      </c>
      <c r="M375">
        <f>IF(AND(L375=1,Y375=1),1,0)</f>
        <v>0</v>
      </c>
      <c r="N375" s="20">
        <f>IF(OR(B375=406,D375=406),1,0)</f>
        <v>0</v>
      </c>
      <c r="O375" s="20">
        <f>IF(AND(N375=1,Y375=1),1,0)</f>
        <v>0</v>
      </c>
      <c r="P375" s="20">
        <f>IF(OR(B375=1502,D375=1502),1,0)</f>
        <v>0</v>
      </c>
      <c r="Q375" s="20">
        <f>IF(AND(P375=1,Y375=1),1,0)</f>
        <v>0</v>
      </c>
      <c r="R375" s="20">
        <f>IF(OR(B375=1505,D375=1505),1,0)</f>
        <v>0</v>
      </c>
      <c r="S375" s="20">
        <f>IF(AND(R375=1,Y375=1),1,0)</f>
        <v>0</v>
      </c>
      <c r="T375" s="20">
        <f>IF(OR(B375=1602,D375=1602),1,0)</f>
        <v>0</v>
      </c>
      <c r="U375" s="20">
        <f>IF(AND(T375=1,Y375=1),1,0)</f>
        <v>0</v>
      </c>
      <c r="V375" s="38">
        <v>202</v>
      </c>
      <c r="W375" s="38">
        <v>5.6730209071288966</v>
      </c>
      <c r="X375" s="38">
        <v>1</v>
      </c>
      <c r="Y375" s="38">
        <v>0</v>
      </c>
      <c r="Z375" s="20">
        <f>IF(AND(C375="C2",E375="C2"),1,0)</f>
        <v>0</v>
      </c>
    </row>
    <row r="376" spans="1:26">
      <c r="A376" s="38" t="s">
        <v>377</v>
      </c>
      <c r="B376" s="38">
        <v>102</v>
      </c>
      <c r="C376" t="s">
        <v>993</v>
      </c>
      <c r="D376" s="38">
        <v>1505</v>
      </c>
      <c r="E376" t="s">
        <v>994</v>
      </c>
      <c r="F376">
        <f>IF(OR(C376="C2",E376="C2"),1,0)</f>
        <v>1</v>
      </c>
      <c r="G376">
        <f>IF(AND(F376=1,Y376=1),1,0)</f>
        <v>0</v>
      </c>
      <c r="H376" s="20">
        <f>IF(OR(B376=401,D376=401),1,0)</f>
        <v>0</v>
      </c>
      <c r="I376" s="20">
        <f>IF(AND(H376=1,Y376=1),1,0)</f>
        <v>0</v>
      </c>
      <c r="J376">
        <f>IF(OR(B376=403,D376=403),1,0)</f>
        <v>0</v>
      </c>
      <c r="K376">
        <f>IF(AND(J376=1,Y376=1),1,0)</f>
        <v>0</v>
      </c>
      <c r="L376">
        <f>IF(OR(B376=602,D376=602),1,0)</f>
        <v>0</v>
      </c>
      <c r="M376">
        <f>IF(AND(L376=1,Y376=1),1,0)</f>
        <v>0</v>
      </c>
      <c r="N376" s="20">
        <f>IF(OR(B376=406,D376=406),1,0)</f>
        <v>0</v>
      </c>
      <c r="O376" s="20">
        <f>IF(AND(N376=1,Y376=1),1,0)</f>
        <v>0</v>
      </c>
      <c r="P376" s="20">
        <f>IF(OR(B376=1502,D376=1502),1,0)</f>
        <v>0</v>
      </c>
      <c r="Q376" s="20">
        <f>IF(AND(P376=1,Y376=1),1,0)</f>
        <v>0</v>
      </c>
      <c r="R376" s="20">
        <f>IF(OR(B376=1505,D376=1505),1,0)</f>
        <v>1</v>
      </c>
      <c r="S376" s="20">
        <f>IF(AND(R376=1,Y376=1),1,0)</f>
        <v>0</v>
      </c>
      <c r="T376" s="20">
        <f>IF(OR(B376=1602,D376=1602),1,0)</f>
        <v>0</v>
      </c>
      <c r="U376" s="20">
        <f>IF(AND(T376=1,Y376=1),1,0)</f>
        <v>0</v>
      </c>
      <c r="V376" s="38">
        <v>204</v>
      </c>
      <c r="W376" s="38">
        <v>4.3138672203691533</v>
      </c>
      <c r="X376" s="38">
        <v>1</v>
      </c>
      <c r="Y376" s="38">
        <v>0</v>
      </c>
      <c r="Z376" s="20">
        <f>IF(AND(C376="C2",E376="C2"),1,0)</f>
        <v>0</v>
      </c>
    </row>
    <row r="377" spans="1:26">
      <c r="A377" s="38" t="s">
        <v>378</v>
      </c>
      <c r="B377" s="38">
        <v>102</v>
      </c>
      <c r="C377" t="s">
        <v>993</v>
      </c>
      <c r="D377" s="38">
        <v>1502</v>
      </c>
      <c r="E377" t="s">
        <v>994</v>
      </c>
      <c r="F377">
        <f>IF(OR(C377="C2",E377="C2"),1,0)</f>
        <v>1</v>
      </c>
      <c r="G377">
        <f>IF(AND(F377=1,Y377=1),1,0)</f>
        <v>0</v>
      </c>
      <c r="H377" s="20">
        <f>IF(OR(B377=401,D377=401),1,0)</f>
        <v>0</v>
      </c>
      <c r="I377" s="20">
        <f>IF(AND(H377=1,Y377=1),1,0)</f>
        <v>0</v>
      </c>
      <c r="J377">
        <f>IF(OR(B377=403,D377=403),1,0)</f>
        <v>0</v>
      </c>
      <c r="K377">
        <f>IF(AND(J377=1,Y377=1),1,0)</f>
        <v>0</v>
      </c>
      <c r="L377">
        <f>IF(OR(B377=602,D377=602),1,0)</f>
        <v>0</v>
      </c>
      <c r="M377">
        <f>IF(AND(L377=1,Y377=1),1,0)</f>
        <v>0</v>
      </c>
      <c r="N377" s="20">
        <f>IF(OR(B377=406,D377=406),1,0)</f>
        <v>0</v>
      </c>
      <c r="O377" s="20">
        <f>IF(AND(N377=1,Y377=1),1,0)</f>
        <v>0</v>
      </c>
      <c r="P377" s="20">
        <f>IF(OR(B377=1502,D377=1502),1,0)</f>
        <v>1</v>
      </c>
      <c r="Q377" s="20">
        <f>IF(AND(P377=1,Y377=1),1,0)</f>
        <v>0</v>
      </c>
      <c r="R377" s="20">
        <f>IF(OR(B377=1505,D377=1505),1,0)</f>
        <v>0</v>
      </c>
      <c r="S377" s="20">
        <f>IF(AND(R377=1,Y377=1),1,0)</f>
        <v>0</v>
      </c>
      <c r="T377" s="20">
        <f>IF(OR(B377=1602,D377=1602),1,0)</f>
        <v>0</v>
      </c>
      <c r="U377" s="20">
        <f>IF(AND(T377=1,Y377=1),1,0)</f>
        <v>0</v>
      </c>
      <c r="V377" s="38">
        <v>243</v>
      </c>
      <c r="W377" s="38">
        <v>5.2966651902615309</v>
      </c>
      <c r="X377" s="38">
        <v>1</v>
      </c>
      <c r="Y377" s="38">
        <v>0</v>
      </c>
      <c r="Z377" s="20">
        <f>IF(AND(C377="C2",E377="C2"),1,0)</f>
        <v>0</v>
      </c>
    </row>
    <row r="378" spans="1:26">
      <c r="A378" s="38" t="s">
        <v>379</v>
      </c>
      <c r="B378" s="38">
        <v>102</v>
      </c>
      <c r="C378" t="s">
        <v>993</v>
      </c>
      <c r="D378" s="38">
        <v>302</v>
      </c>
      <c r="E378" t="s">
        <v>993</v>
      </c>
      <c r="F378">
        <f>IF(OR(C378="C2",E378="C2"),1,0)</f>
        <v>0</v>
      </c>
      <c r="G378">
        <f>IF(AND(F378=1,Y378=1),1,0)</f>
        <v>0</v>
      </c>
      <c r="H378" s="20">
        <f>IF(OR(B378=401,D378=401),1,0)</f>
        <v>0</v>
      </c>
      <c r="I378" s="20">
        <f>IF(AND(H378=1,Y378=1),1,0)</f>
        <v>0</v>
      </c>
      <c r="J378">
        <f>IF(OR(B378=403,D378=403),1,0)</f>
        <v>0</v>
      </c>
      <c r="K378">
        <f>IF(AND(J378=1,Y378=1),1,0)</f>
        <v>0</v>
      </c>
      <c r="L378">
        <f>IF(OR(B378=602,D378=602),1,0)</f>
        <v>0</v>
      </c>
      <c r="M378">
        <f>IF(AND(L378=1,Y378=1),1,0)</f>
        <v>0</v>
      </c>
      <c r="N378" s="20">
        <f>IF(OR(B378=406,D378=406),1,0)</f>
        <v>0</v>
      </c>
      <c r="O378" s="20">
        <f>IF(AND(N378=1,Y378=1),1,0)</f>
        <v>0</v>
      </c>
      <c r="P378" s="20">
        <f>IF(OR(B378=1502,D378=1502),1,0)</f>
        <v>0</v>
      </c>
      <c r="Q378" s="20">
        <f>IF(AND(P378=1,Y378=1),1,0)</f>
        <v>0</v>
      </c>
      <c r="R378" s="20">
        <f>IF(OR(B378=1505,D378=1505),1,0)</f>
        <v>0</v>
      </c>
      <c r="S378" s="20">
        <f>IF(AND(R378=1,Y378=1),1,0)</f>
        <v>0</v>
      </c>
      <c r="T378" s="20">
        <f>IF(OR(B378=1602,D378=1602),1,0)</f>
        <v>0</v>
      </c>
      <c r="U378" s="20">
        <f>IF(AND(T378=1,Y378=1),1,0)</f>
        <v>0</v>
      </c>
      <c r="V378" s="38">
        <v>350</v>
      </c>
      <c r="W378" s="38">
        <v>4.6646419755561253</v>
      </c>
      <c r="X378" s="38">
        <v>1</v>
      </c>
      <c r="Y378" s="38">
        <v>1</v>
      </c>
      <c r="Z378" s="20">
        <f>IF(AND(C378="C2",E378="C2"),1,0)</f>
        <v>0</v>
      </c>
    </row>
    <row r="379" spans="1:26">
      <c r="A379" s="38" t="s">
        <v>380</v>
      </c>
      <c r="B379" s="38">
        <v>801</v>
      </c>
      <c r="C379" t="s">
        <v>993</v>
      </c>
      <c r="D379" s="38">
        <v>1505</v>
      </c>
      <c r="E379" t="s">
        <v>994</v>
      </c>
      <c r="F379">
        <f>IF(OR(C379="C2",E379="C2"),1,0)</f>
        <v>1</v>
      </c>
      <c r="G379">
        <f>IF(AND(F379=1,Y379=1),1,0)</f>
        <v>1</v>
      </c>
      <c r="H379" s="20">
        <f>IF(OR(B379=401,D379=401),1,0)</f>
        <v>0</v>
      </c>
      <c r="I379" s="20">
        <f>IF(AND(H379=1,Y379=1),1,0)</f>
        <v>0</v>
      </c>
      <c r="J379">
        <f>IF(OR(B379=403,D379=403),1,0)</f>
        <v>0</v>
      </c>
      <c r="K379">
        <f>IF(AND(J379=1,Y379=1),1,0)</f>
        <v>0</v>
      </c>
      <c r="L379">
        <f>IF(OR(B379=602,D379=602),1,0)</f>
        <v>0</v>
      </c>
      <c r="M379">
        <f>IF(AND(L379=1,Y379=1),1,0)</f>
        <v>0</v>
      </c>
      <c r="N379" s="20">
        <f>IF(OR(B379=406,D379=406),1,0)</f>
        <v>0</v>
      </c>
      <c r="O379" s="20">
        <f>IF(AND(N379=1,Y379=1),1,0)</f>
        <v>0</v>
      </c>
      <c r="P379" s="20">
        <f>IF(OR(B379=1502,D379=1502),1,0)</f>
        <v>0</v>
      </c>
      <c r="Q379" s="20">
        <f>IF(AND(P379=1,Y379=1),1,0)</f>
        <v>0</v>
      </c>
      <c r="R379" s="20">
        <f>IF(OR(B379=1505,D379=1505),1,0)</f>
        <v>1</v>
      </c>
      <c r="S379" s="20">
        <f>IF(AND(R379=1,Y379=1),1,0)</f>
        <v>1</v>
      </c>
      <c r="T379" s="20">
        <f>IF(OR(B379=1602,D379=1602),1,0)</f>
        <v>0</v>
      </c>
      <c r="U379" s="20">
        <f>IF(AND(T379=1,Y379=1),1,0)</f>
        <v>0</v>
      </c>
      <c r="V379" s="38">
        <v>134</v>
      </c>
      <c r="W379" s="38">
        <v>5.8182258936139553</v>
      </c>
      <c r="X379" s="38">
        <v>1</v>
      </c>
      <c r="Y379" s="38">
        <v>1</v>
      </c>
      <c r="Z379" s="20">
        <f>IF(AND(C379="C2",E379="C2"),1,0)</f>
        <v>0</v>
      </c>
    </row>
    <row r="380" spans="1:26">
      <c r="A380" s="38" t="s">
        <v>381</v>
      </c>
      <c r="B380" s="38">
        <v>602</v>
      </c>
      <c r="C380" t="s">
        <v>994</v>
      </c>
      <c r="D380" s="38">
        <v>1402</v>
      </c>
      <c r="E380" t="s">
        <v>993</v>
      </c>
      <c r="F380">
        <f>IF(OR(C380="C2",E380="C2"),1,0)</f>
        <v>1</v>
      </c>
      <c r="G380">
        <f>IF(AND(F380=1,Y380=1),1,0)</f>
        <v>0</v>
      </c>
      <c r="H380" s="20">
        <f>IF(OR(B380=401,D380=401),1,0)</f>
        <v>0</v>
      </c>
      <c r="I380" s="20">
        <f>IF(AND(H380=1,Y380=1),1,0)</f>
        <v>0</v>
      </c>
      <c r="J380">
        <f>IF(OR(B380=403,D380=403),1,0)</f>
        <v>0</v>
      </c>
      <c r="K380">
        <f>IF(AND(J380=1,Y380=1),1,0)</f>
        <v>0</v>
      </c>
      <c r="L380">
        <f>IF(OR(B380=602,D380=602),1,0)</f>
        <v>1</v>
      </c>
      <c r="M380">
        <f>IF(AND(L380=1,Y380=1),1,0)</f>
        <v>0</v>
      </c>
      <c r="N380" s="20">
        <f>IF(OR(B380=406,D380=406),1,0)</f>
        <v>0</v>
      </c>
      <c r="O380" s="20">
        <f>IF(AND(N380=1,Y380=1),1,0)</f>
        <v>0</v>
      </c>
      <c r="P380" s="20">
        <f>IF(OR(B380=1502,D380=1502),1,0)</f>
        <v>0</v>
      </c>
      <c r="Q380" s="20">
        <f>IF(AND(P380=1,Y380=1),1,0)</f>
        <v>0</v>
      </c>
      <c r="R380" s="20">
        <f>IF(OR(B380=1505,D380=1505),1,0)</f>
        <v>0</v>
      </c>
      <c r="S380" s="20">
        <f>IF(AND(R380=1,Y380=1),1,0)</f>
        <v>0</v>
      </c>
      <c r="T380" s="20">
        <f>IF(OR(B380=1602,D380=1602),1,0)</f>
        <v>0</v>
      </c>
      <c r="U380" s="20">
        <f>IF(AND(T380=1,Y380=1),1,0)</f>
        <v>0</v>
      </c>
      <c r="V380" s="38">
        <v>51</v>
      </c>
      <c r="W380" s="38">
        <v>4.9196010237841108</v>
      </c>
      <c r="X380" s="38">
        <v>1</v>
      </c>
      <c r="Y380" s="38">
        <v>0</v>
      </c>
      <c r="Z380" s="20">
        <f>IF(AND(C380="C2",E380="C2"),1,0)</f>
        <v>0</v>
      </c>
    </row>
    <row r="381" spans="1:26">
      <c r="A381" s="38" t="s">
        <v>382</v>
      </c>
      <c r="B381" s="38">
        <v>702</v>
      </c>
      <c r="C381" t="s">
        <v>993</v>
      </c>
      <c r="D381" s="38">
        <v>801</v>
      </c>
      <c r="E381" t="s">
        <v>993</v>
      </c>
      <c r="F381">
        <f>IF(OR(C381="C2",E381="C2"),1,0)</f>
        <v>0</v>
      </c>
      <c r="G381">
        <f>IF(AND(F381=1,Y381=1),1,0)</f>
        <v>0</v>
      </c>
      <c r="H381" s="20">
        <f>IF(OR(B381=401,D381=401),1,0)</f>
        <v>0</v>
      </c>
      <c r="I381" s="20">
        <f>IF(AND(H381=1,Y381=1),1,0)</f>
        <v>0</v>
      </c>
      <c r="J381">
        <f>IF(OR(B381=403,D381=403),1,0)</f>
        <v>0</v>
      </c>
      <c r="K381">
        <f>IF(AND(J381=1,Y381=1),1,0)</f>
        <v>0</v>
      </c>
      <c r="L381">
        <f>IF(OR(B381=602,D381=602),1,0)</f>
        <v>0</v>
      </c>
      <c r="M381">
        <f>IF(AND(L381=1,Y381=1),1,0)</f>
        <v>0</v>
      </c>
      <c r="N381" s="20">
        <f>IF(OR(B381=406,D381=406),1,0)</f>
        <v>0</v>
      </c>
      <c r="O381" s="20">
        <f>IF(AND(N381=1,Y381=1),1,0)</f>
        <v>0</v>
      </c>
      <c r="P381" s="20">
        <f>IF(OR(B381=1502,D381=1502),1,0)</f>
        <v>0</v>
      </c>
      <c r="Q381" s="20">
        <f>IF(AND(P381=1,Y381=1),1,0)</f>
        <v>0</v>
      </c>
      <c r="R381" s="20">
        <f>IF(OR(B381=1505,D381=1505),1,0)</f>
        <v>0</v>
      </c>
      <c r="S381" s="20">
        <f>IF(AND(R381=1,Y381=1),1,0)</f>
        <v>0</v>
      </c>
      <c r="T381" s="20">
        <f>IF(OR(B381=1602,D381=1602),1,0)</f>
        <v>0</v>
      </c>
      <c r="U381" s="20">
        <f>IF(AND(T381=1,Y381=1),1,0)</f>
        <v>0</v>
      </c>
      <c r="V381" s="38">
        <v>129</v>
      </c>
      <c r="W381" s="38">
        <v>4.9232440186302764</v>
      </c>
      <c r="X381" s="38">
        <v>1</v>
      </c>
      <c r="Y381" s="38">
        <v>1</v>
      </c>
      <c r="Z381" s="20">
        <f>IF(AND(C381="C2",E381="C2"),1,0)</f>
        <v>0</v>
      </c>
    </row>
    <row r="382" spans="1:26">
      <c r="A382" s="38" t="s">
        <v>383</v>
      </c>
      <c r="B382" s="38">
        <v>403</v>
      </c>
      <c r="C382" t="s">
        <v>994</v>
      </c>
      <c r="D382" s="38">
        <v>801</v>
      </c>
      <c r="E382" t="s">
        <v>993</v>
      </c>
      <c r="F382">
        <f>IF(OR(C382="C2",E382="C2"),1,0)</f>
        <v>1</v>
      </c>
      <c r="G382">
        <f>IF(AND(F382=1,Y382=1),1,0)</f>
        <v>1</v>
      </c>
      <c r="H382" s="20">
        <f>IF(OR(B382=401,D382=401),1,0)</f>
        <v>0</v>
      </c>
      <c r="I382" s="20">
        <f>IF(AND(H382=1,Y382=1),1,0)</f>
        <v>0</v>
      </c>
      <c r="J382">
        <f>IF(OR(B382=403,D382=403),1,0)</f>
        <v>1</v>
      </c>
      <c r="K382">
        <f>IF(AND(J382=1,Y382=1),1,0)</f>
        <v>1</v>
      </c>
      <c r="L382">
        <f>IF(OR(B382=602,D382=602),1,0)</f>
        <v>0</v>
      </c>
      <c r="M382">
        <f>IF(AND(L382=1,Y382=1),1,0)</f>
        <v>0</v>
      </c>
      <c r="N382" s="20">
        <f>IF(OR(B382=406,D382=406),1,0)</f>
        <v>0</v>
      </c>
      <c r="O382" s="20">
        <f>IF(AND(N382=1,Y382=1),1,0)</f>
        <v>0</v>
      </c>
      <c r="P382" s="20">
        <f>IF(OR(B382=1502,D382=1502),1,0)</f>
        <v>0</v>
      </c>
      <c r="Q382" s="20">
        <f>IF(AND(P382=1,Y382=1),1,0)</f>
        <v>0</v>
      </c>
      <c r="R382" s="20">
        <f>IF(OR(B382=1505,D382=1505),1,0)</f>
        <v>0</v>
      </c>
      <c r="S382" s="20">
        <f>IF(AND(R382=1,Y382=1),1,0)</f>
        <v>0</v>
      </c>
      <c r="T382" s="20">
        <f>IF(OR(B382=1602,D382=1602),1,0)</f>
        <v>0</v>
      </c>
      <c r="U382" s="20">
        <f>IF(AND(T382=1,Y382=1),1,0)</f>
        <v>0</v>
      </c>
      <c r="V382" s="38">
        <v>235</v>
      </c>
      <c r="W382" s="38">
        <v>3.975431808509263</v>
      </c>
      <c r="X382" s="38">
        <v>1</v>
      </c>
      <c r="Y382" s="38">
        <v>1</v>
      </c>
      <c r="Z382" s="20">
        <f>IF(AND(C382="C2",E382="C2"),1,0)</f>
        <v>0</v>
      </c>
    </row>
    <row r="383" spans="1:26">
      <c r="A383" s="38" t="s">
        <v>384</v>
      </c>
      <c r="B383" s="38">
        <v>702</v>
      </c>
      <c r="C383" t="s">
        <v>993</v>
      </c>
      <c r="D383" s="38">
        <v>1502</v>
      </c>
      <c r="E383" t="s">
        <v>994</v>
      </c>
      <c r="F383">
        <f>IF(OR(C383="C2",E383="C2"),1,0)</f>
        <v>1</v>
      </c>
      <c r="G383">
        <f>IF(AND(F383=1,Y383=1),1,0)</f>
        <v>0</v>
      </c>
      <c r="H383" s="20">
        <f>IF(OR(B383=401,D383=401),1,0)</f>
        <v>0</v>
      </c>
      <c r="I383" s="20">
        <f>IF(AND(H383=1,Y383=1),1,0)</f>
        <v>0</v>
      </c>
      <c r="J383">
        <f>IF(OR(B383=403,D383=403),1,0)</f>
        <v>0</v>
      </c>
      <c r="K383">
        <f>IF(AND(J383=1,Y383=1),1,0)</f>
        <v>0</v>
      </c>
      <c r="L383">
        <f>IF(OR(B383=602,D383=602),1,0)</f>
        <v>0</v>
      </c>
      <c r="M383">
        <f>IF(AND(L383=1,Y383=1),1,0)</f>
        <v>0</v>
      </c>
      <c r="N383" s="20">
        <f>IF(OR(B383=406,D383=406),1,0)</f>
        <v>0</v>
      </c>
      <c r="O383" s="20">
        <f>IF(AND(N383=1,Y383=1),1,0)</f>
        <v>0</v>
      </c>
      <c r="P383" s="20">
        <f>IF(OR(B383=1502,D383=1502),1,0)</f>
        <v>1</v>
      </c>
      <c r="Q383" s="20">
        <f>IF(AND(P383=1,Y383=1),1,0)</f>
        <v>0</v>
      </c>
      <c r="R383" s="20">
        <f>IF(OR(B383=1505,D383=1505),1,0)</f>
        <v>0</v>
      </c>
      <c r="S383" s="20">
        <f>IF(AND(R383=1,Y383=1),1,0)</f>
        <v>0</v>
      </c>
      <c r="T383" s="20">
        <f>IF(OR(B383=1602,D383=1602),1,0)</f>
        <v>0</v>
      </c>
      <c r="U383" s="20">
        <f>IF(AND(T383=1,Y383=1),1,0)</f>
        <v>0</v>
      </c>
      <c r="V383" s="38">
        <v>198</v>
      </c>
      <c r="W383" s="38">
        <v>4.6655809910179533</v>
      </c>
      <c r="X383" s="38">
        <v>1</v>
      </c>
      <c r="Y383" s="38">
        <v>0</v>
      </c>
      <c r="Z383" s="20">
        <f>IF(AND(C383="C2",E383="C2"),1,0)</f>
        <v>0</v>
      </c>
    </row>
    <row r="384" spans="1:26">
      <c r="A384" s="38" t="s">
        <v>385</v>
      </c>
      <c r="B384" s="38">
        <v>304</v>
      </c>
      <c r="C384" t="s">
        <v>993</v>
      </c>
      <c r="D384" s="38">
        <v>801</v>
      </c>
      <c r="E384" t="s">
        <v>993</v>
      </c>
      <c r="F384">
        <f>IF(OR(C384="C2",E384="C2"),1,0)</f>
        <v>0</v>
      </c>
      <c r="G384">
        <f>IF(AND(F384=1,Y384=1),1,0)</f>
        <v>0</v>
      </c>
      <c r="H384" s="20">
        <f>IF(OR(B384=401,D384=401),1,0)</f>
        <v>0</v>
      </c>
      <c r="I384" s="20">
        <f>IF(AND(H384=1,Y384=1),1,0)</f>
        <v>0</v>
      </c>
      <c r="J384">
        <f>IF(OR(B384=403,D384=403),1,0)</f>
        <v>0</v>
      </c>
      <c r="K384">
        <f>IF(AND(J384=1,Y384=1),1,0)</f>
        <v>0</v>
      </c>
      <c r="L384">
        <f>IF(OR(B384=602,D384=602),1,0)</f>
        <v>0</v>
      </c>
      <c r="M384">
        <f>IF(AND(L384=1,Y384=1),1,0)</f>
        <v>0</v>
      </c>
      <c r="N384" s="20">
        <f>IF(OR(B384=406,D384=406),1,0)</f>
        <v>0</v>
      </c>
      <c r="O384" s="20">
        <f>IF(AND(N384=1,Y384=1),1,0)</f>
        <v>0</v>
      </c>
      <c r="P384" s="20">
        <f>IF(OR(B384=1502,D384=1502),1,0)</f>
        <v>0</v>
      </c>
      <c r="Q384" s="20">
        <f>IF(AND(P384=1,Y384=1),1,0)</f>
        <v>0</v>
      </c>
      <c r="R384" s="20">
        <f>IF(OR(B384=1505,D384=1505),1,0)</f>
        <v>0</v>
      </c>
      <c r="S384" s="20">
        <f>IF(AND(R384=1,Y384=1),1,0)</f>
        <v>0</v>
      </c>
      <c r="T384" s="20">
        <f>IF(OR(B384=1602,D384=1602),1,0)</f>
        <v>0</v>
      </c>
      <c r="U384" s="20">
        <f>IF(AND(T384=1,Y384=1),1,0)</f>
        <v>0</v>
      </c>
      <c r="V384" s="38">
        <v>249</v>
      </c>
      <c r="W384" s="38">
        <v>4.9836262871245349</v>
      </c>
      <c r="X384" s="38">
        <v>1</v>
      </c>
      <c r="Y384" s="38">
        <v>0</v>
      </c>
      <c r="Z384" s="20">
        <f>IF(AND(C384="C2",E384="C2"),1,0)</f>
        <v>0</v>
      </c>
    </row>
    <row r="385" spans="1:26">
      <c r="A385" s="38" t="s">
        <v>386</v>
      </c>
      <c r="B385" s="38">
        <v>102</v>
      </c>
      <c r="C385" t="s">
        <v>993</v>
      </c>
      <c r="D385" s="38">
        <v>1202</v>
      </c>
      <c r="E385" t="s">
        <v>993</v>
      </c>
      <c r="F385">
        <f>IF(OR(C385="C2",E385="C2"),1,0)</f>
        <v>0</v>
      </c>
      <c r="G385">
        <f>IF(AND(F385=1,Y385=1),1,0)</f>
        <v>0</v>
      </c>
      <c r="H385" s="20">
        <f>IF(OR(B385=401,D385=401),1,0)</f>
        <v>0</v>
      </c>
      <c r="I385" s="20">
        <f>IF(AND(H385=1,Y385=1),1,0)</f>
        <v>0</v>
      </c>
      <c r="J385">
        <f>IF(OR(B385=403,D385=403),1,0)</f>
        <v>0</v>
      </c>
      <c r="K385">
        <f>IF(AND(J385=1,Y385=1),1,0)</f>
        <v>0</v>
      </c>
      <c r="L385">
        <f>IF(OR(B385=602,D385=602),1,0)</f>
        <v>0</v>
      </c>
      <c r="M385">
        <f>IF(AND(L385=1,Y385=1),1,0)</f>
        <v>0</v>
      </c>
      <c r="N385" s="20">
        <f>IF(OR(B385=406,D385=406),1,0)</f>
        <v>0</v>
      </c>
      <c r="O385" s="20">
        <f>IF(AND(N385=1,Y385=1),1,0)</f>
        <v>0</v>
      </c>
      <c r="P385" s="20">
        <f>IF(OR(B385=1502,D385=1502),1,0)</f>
        <v>0</v>
      </c>
      <c r="Q385" s="20">
        <f>IF(AND(P385=1,Y385=1),1,0)</f>
        <v>0</v>
      </c>
      <c r="R385" s="20">
        <f>IF(OR(B385=1505,D385=1505),1,0)</f>
        <v>0</v>
      </c>
      <c r="S385" s="20">
        <f>IF(AND(R385=1,Y385=1),1,0)</f>
        <v>0</v>
      </c>
      <c r="T385" s="20">
        <f>IF(OR(B385=1602,D385=1602),1,0)</f>
        <v>0</v>
      </c>
      <c r="U385" s="20">
        <f>IF(AND(T385=1,Y385=1),1,0)</f>
        <v>0</v>
      </c>
      <c r="V385" s="38">
        <v>403</v>
      </c>
      <c r="W385" s="38">
        <v>4.5820633629117085</v>
      </c>
      <c r="X385" s="38">
        <v>1</v>
      </c>
      <c r="Y385" s="38">
        <v>0</v>
      </c>
      <c r="Z385" s="20">
        <f>IF(AND(C385="C2",E385="C2"),1,0)</f>
        <v>0</v>
      </c>
    </row>
    <row r="386" spans="1:26">
      <c r="A386" s="38" t="s">
        <v>387</v>
      </c>
      <c r="B386" s="38">
        <v>702</v>
      </c>
      <c r="C386" t="s">
        <v>993</v>
      </c>
      <c r="D386" s="38">
        <v>801</v>
      </c>
      <c r="E386" t="s">
        <v>993</v>
      </c>
      <c r="F386">
        <f>IF(OR(C386="C2",E386="C2"),1,0)</f>
        <v>0</v>
      </c>
      <c r="G386">
        <f>IF(AND(F386=1,Y386=1),1,0)</f>
        <v>0</v>
      </c>
      <c r="H386" s="20">
        <f>IF(OR(B386=401,D386=401),1,0)</f>
        <v>0</v>
      </c>
      <c r="I386" s="20">
        <f>IF(AND(H386=1,Y386=1),1,0)</f>
        <v>0</v>
      </c>
      <c r="J386">
        <f>IF(OR(B386=403,D386=403),1,0)</f>
        <v>0</v>
      </c>
      <c r="K386">
        <f>IF(AND(J386=1,Y386=1),1,0)</f>
        <v>0</v>
      </c>
      <c r="L386">
        <f>IF(OR(B386=602,D386=602),1,0)</f>
        <v>0</v>
      </c>
      <c r="M386">
        <f>IF(AND(L386=1,Y386=1),1,0)</f>
        <v>0</v>
      </c>
      <c r="N386" s="20">
        <f>IF(OR(B386=406,D386=406),1,0)</f>
        <v>0</v>
      </c>
      <c r="O386" s="20">
        <f>IF(AND(N386=1,Y386=1),1,0)</f>
        <v>0</v>
      </c>
      <c r="P386" s="20">
        <f>IF(OR(B386=1502,D386=1502),1,0)</f>
        <v>0</v>
      </c>
      <c r="Q386" s="20">
        <f>IF(AND(P386=1,Y386=1),1,0)</f>
        <v>0</v>
      </c>
      <c r="R386" s="20">
        <f>IF(OR(B386=1505,D386=1505),1,0)</f>
        <v>0</v>
      </c>
      <c r="S386" s="20">
        <f>IF(AND(R386=1,Y386=1),1,0)</f>
        <v>0</v>
      </c>
      <c r="T386" s="20">
        <f>IF(OR(B386=1602,D386=1602),1,0)</f>
        <v>0</v>
      </c>
      <c r="U386" s="20">
        <f>IF(AND(T386=1,Y386=1),1,0)</f>
        <v>0</v>
      </c>
      <c r="V386" s="38">
        <v>224</v>
      </c>
      <c r="W386" s="38">
        <v>5.9745116927373285</v>
      </c>
      <c r="X386" s="38">
        <v>1</v>
      </c>
      <c r="Y386" s="38">
        <v>1</v>
      </c>
      <c r="Z386" s="20">
        <f>IF(AND(C386="C2",E386="C2"),1,0)</f>
        <v>0</v>
      </c>
    </row>
    <row r="387" spans="1:26">
      <c r="A387" s="38" t="s">
        <v>388</v>
      </c>
      <c r="B387" s="38">
        <v>602</v>
      </c>
      <c r="C387" t="s">
        <v>994</v>
      </c>
      <c r="D387" s="38">
        <v>1402</v>
      </c>
      <c r="E387" t="s">
        <v>993</v>
      </c>
      <c r="F387">
        <f>IF(OR(C387="C2",E387="C2"),1,0)</f>
        <v>1</v>
      </c>
      <c r="G387">
        <f>IF(AND(F387=1,Y387=1),1,0)</f>
        <v>0</v>
      </c>
      <c r="H387" s="20">
        <f>IF(OR(B387=401,D387=401),1,0)</f>
        <v>0</v>
      </c>
      <c r="I387" s="20">
        <f>IF(AND(H387=1,Y387=1),1,0)</f>
        <v>0</v>
      </c>
      <c r="J387">
        <f>IF(OR(B387=403,D387=403),1,0)</f>
        <v>0</v>
      </c>
      <c r="K387">
        <f>IF(AND(J387=1,Y387=1),1,0)</f>
        <v>0</v>
      </c>
      <c r="L387">
        <f>IF(OR(B387=602,D387=602),1,0)</f>
        <v>1</v>
      </c>
      <c r="M387">
        <f>IF(AND(L387=1,Y387=1),1,0)</f>
        <v>0</v>
      </c>
      <c r="N387" s="20">
        <f>IF(OR(B387=406,D387=406),1,0)</f>
        <v>0</v>
      </c>
      <c r="O387" s="20">
        <f>IF(AND(N387=1,Y387=1),1,0)</f>
        <v>0</v>
      </c>
      <c r="P387" s="20">
        <f>IF(OR(B387=1502,D387=1502),1,0)</f>
        <v>0</v>
      </c>
      <c r="Q387" s="20">
        <f>IF(AND(P387=1,Y387=1),1,0)</f>
        <v>0</v>
      </c>
      <c r="R387" s="20">
        <f>IF(OR(B387=1505,D387=1505),1,0)</f>
        <v>0</v>
      </c>
      <c r="S387" s="20">
        <f>IF(AND(R387=1,Y387=1),1,0)</f>
        <v>0</v>
      </c>
      <c r="T387" s="20">
        <f>IF(OR(B387=1602,D387=1602),1,0)</f>
        <v>0</v>
      </c>
      <c r="U387" s="20">
        <f>IF(AND(T387=1,Y387=1),1,0)</f>
        <v>0</v>
      </c>
      <c r="V387" s="38">
        <v>248</v>
      </c>
      <c r="W387" s="38">
        <v>4.8267225201689925</v>
      </c>
      <c r="X387" s="38">
        <v>1</v>
      </c>
      <c r="Y387" s="38">
        <v>0</v>
      </c>
      <c r="Z387" s="20">
        <f>IF(AND(C387="C2",E387="C2"),1,0)</f>
        <v>0</v>
      </c>
    </row>
    <row r="388" spans="1:26">
      <c r="A388" s="38" t="s">
        <v>389</v>
      </c>
      <c r="B388" s="38">
        <v>302</v>
      </c>
      <c r="C388" t="s">
        <v>993</v>
      </c>
      <c r="D388" s="38">
        <v>702</v>
      </c>
      <c r="E388" t="s">
        <v>993</v>
      </c>
      <c r="F388">
        <f>IF(OR(C388="C2",E388="C2"),1,0)</f>
        <v>0</v>
      </c>
      <c r="G388">
        <f>IF(AND(F388=1,Y388=1),1,0)</f>
        <v>0</v>
      </c>
      <c r="H388" s="20">
        <f>IF(OR(B388=401,D388=401),1,0)</f>
        <v>0</v>
      </c>
      <c r="I388" s="20">
        <f>IF(AND(H388=1,Y388=1),1,0)</f>
        <v>0</v>
      </c>
      <c r="J388">
        <f>IF(OR(B388=403,D388=403),1,0)</f>
        <v>0</v>
      </c>
      <c r="K388">
        <f>IF(AND(J388=1,Y388=1),1,0)</f>
        <v>0</v>
      </c>
      <c r="L388">
        <f>IF(OR(B388=602,D388=602),1,0)</f>
        <v>0</v>
      </c>
      <c r="M388">
        <f>IF(AND(L388=1,Y388=1),1,0)</f>
        <v>0</v>
      </c>
      <c r="N388" s="20">
        <f>IF(OR(B388=406,D388=406),1,0)</f>
        <v>0</v>
      </c>
      <c r="O388" s="20">
        <f>IF(AND(N388=1,Y388=1),1,0)</f>
        <v>0</v>
      </c>
      <c r="P388" s="20">
        <f>IF(OR(B388=1502,D388=1502),1,0)</f>
        <v>0</v>
      </c>
      <c r="Q388" s="20">
        <f>IF(AND(P388=1,Y388=1),1,0)</f>
        <v>0</v>
      </c>
      <c r="R388" s="20">
        <f>IF(OR(B388=1505,D388=1505),1,0)</f>
        <v>0</v>
      </c>
      <c r="S388" s="20">
        <f>IF(AND(R388=1,Y388=1),1,0)</f>
        <v>0</v>
      </c>
      <c r="T388" s="20">
        <f>IF(OR(B388=1602,D388=1602),1,0)</f>
        <v>0</v>
      </c>
      <c r="U388" s="20">
        <f>IF(AND(T388=1,Y388=1),1,0)</f>
        <v>0</v>
      </c>
      <c r="V388" s="38">
        <v>326</v>
      </c>
      <c r="W388" s="38">
        <v>4.6273658565927329</v>
      </c>
      <c r="X388" s="38">
        <v>1</v>
      </c>
      <c r="Y388" s="38">
        <v>0</v>
      </c>
      <c r="Z388" s="20">
        <f>IF(AND(C388="C2",E388="C2"),1,0)</f>
        <v>0</v>
      </c>
    </row>
    <row r="389" spans="1:26">
      <c r="A389" s="38" t="s">
        <v>390</v>
      </c>
      <c r="B389" s="38">
        <v>102</v>
      </c>
      <c r="C389" t="s">
        <v>993</v>
      </c>
      <c r="D389" s="38">
        <v>702</v>
      </c>
      <c r="E389" t="s">
        <v>993</v>
      </c>
      <c r="F389">
        <f>IF(OR(C389="C2",E389="C2"),1,0)</f>
        <v>0</v>
      </c>
      <c r="G389">
        <f>IF(AND(F389=1,Y389=1),1,0)</f>
        <v>0</v>
      </c>
      <c r="H389" s="20">
        <f>IF(OR(B389=401,D389=401),1,0)</f>
        <v>0</v>
      </c>
      <c r="I389" s="20">
        <f>IF(AND(H389=1,Y389=1),1,0)</f>
        <v>0</v>
      </c>
      <c r="J389">
        <f>IF(OR(B389=403,D389=403),1,0)</f>
        <v>0</v>
      </c>
      <c r="K389">
        <f>IF(AND(J389=1,Y389=1),1,0)</f>
        <v>0</v>
      </c>
      <c r="L389">
        <f>IF(OR(B389=602,D389=602),1,0)</f>
        <v>0</v>
      </c>
      <c r="M389">
        <f>IF(AND(L389=1,Y389=1),1,0)</f>
        <v>0</v>
      </c>
      <c r="N389" s="20">
        <f>IF(OR(B389=406,D389=406),1,0)</f>
        <v>0</v>
      </c>
      <c r="O389" s="20">
        <f>IF(AND(N389=1,Y389=1),1,0)</f>
        <v>0</v>
      </c>
      <c r="P389" s="20">
        <f>IF(OR(B389=1502,D389=1502),1,0)</f>
        <v>0</v>
      </c>
      <c r="Q389" s="20">
        <f>IF(AND(P389=1,Y389=1),1,0)</f>
        <v>0</v>
      </c>
      <c r="R389" s="20">
        <f>IF(OR(B389=1505,D389=1505),1,0)</f>
        <v>0</v>
      </c>
      <c r="S389" s="20">
        <f>IF(AND(R389=1,Y389=1),1,0)</f>
        <v>0</v>
      </c>
      <c r="T389" s="20">
        <f>IF(OR(B389=1602,D389=1602),1,0)</f>
        <v>0</v>
      </c>
      <c r="U389" s="20">
        <f>IF(AND(T389=1,Y389=1),1,0)</f>
        <v>0</v>
      </c>
      <c r="V389" s="38">
        <v>175</v>
      </c>
      <c r="W389" s="38">
        <v>4.8247764624755458</v>
      </c>
      <c r="X389" s="38">
        <v>1</v>
      </c>
      <c r="Y389" s="38">
        <v>1</v>
      </c>
      <c r="Z389" s="20">
        <f>IF(AND(C389="C2",E389="C2"),1,0)</f>
        <v>0</v>
      </c>
    </row>
    <row r="390" spans="1:26">
      <c r="A390" s="38" t="s">
        <v>391</v>
      </c>
      <c r="B390" s="38">
        <v>702</v>
      </c>
      <c r="C390" t="s">
        <v>993</v>
      </c>
      <c r="D390" s="38">
        <v>1505</v>
      </c>
      <c r="E390" t="s">
        <v>994</v>
      </c>
      <c r="F390">
        <f>IF(OR(C390="C2",E390="C2"),1,0)</f>
        <v>1</v>
      </c>
      <c r="G390">
        <f>IF(AND(F390=1,Y390=1),1,0)</f>
        <v>0</v>
      </c>
      <c r="H390" s="20">
        <f>IF(OR(B390=401,D390=401),1,0)</f>
        <v>0</v>
      </c>
      <c r="I390" s="20">
        <f>IF(AND(H390=1,Y390=1),1,0)</f>
        <v>0</v>
      </c>
      <c r="J390">
        <f>IF(OR(B390=403,D390=403),1,0)</f>
        <v>0</v>
      </c>
      <c r="K390">
        <f>IF(AND(J390=1,Y390=1),1,0)</f>
        <v>0</v>
      </c>
      <c r="L390">
        <f>IF(OR(B390=602,D390=602),1,0)</f>
        <v>0</v>
      </c>
      <c r="M390">
        <f>IF(AND(L390=1,Y390=1),1,0)</f>
        <v>0</v>
      </c>
      <c r="N390" s="20">
        <f>IF(OR(B390=406,D390=406),1,0)</f>
        <v>0</v>
      </c>
      <c r="O390" s="20">
        <f>IF(AND(N390=1,Y390=1),1,0)</f>
        <v>0</v>
      </c>
      <c r="P390" s="20">
        <f>IF(OR(B390=1502,D390=1502),1,0)</f>
        <v>0</v>
      </c>
      <c r="Q390" s="20">
        <f>IF(AND(P390=1,Y390=1),1,0)</f>
        <v>0</v>
      </c>
      <c r="R390" s="20">
        <f>IF(OR(B390=1505,D390=1505),1,0)</f>
        <v>1</v>
      </c>
      <c r="S390" s="20">
        <f>IF(AND(R390=1,Y390=1),1,0)</f>
        <v>0</v>
      </c>
      <c r="T390" s="20">
        <f>IF(OR(B390=1602,D390=1602),1,0)</f>
        <v>0</v>
      </c>
      <c r="U390" s="20">
        <f>IF(AND(T390=1,Y390=1),1,0)</f>
        <v>0</v>
      </c>
      <c r="V390" s="38">
        <v>47</v>
      </c>
      <c r="W390" s="38">
        <v>5.4996870826184034</v>
      </c>
      <c r="X390" s="38">
        <v>1</v>
      </c>
      <c r="Y390" s="38">
        <v>0</v>
      </c>
      <c r="Z390" s="20">
        <f>IF(AND(C390="C2",E390="C2"),1,0)</f>
        <v>0</v>
      </c>
    </row>
    <row r="391" spans="1:26">
      <c r="A391" s="38" t="s">
        <v>392</v>
      </c>
      <c r="B391" s="38">
        <v>102</v>
      </c>
      <c r="C391" t="s">
        <v>993</v>
      </c>
      <c r="D391" s="38">
        <v>801</v>
      </c>
      <c r="E391" t="s">
        <v>993</v>
      </c>
      <c r="F391">
        <f>IF(OR(C391="C2",E391="C2"),1,0)</f>
        <v>0</v>
      </c>
      <c r="G391">
        <f>IF(AND(F391=1,Y391=1),1,0)</f>
        <v>0</v>
      </c>
      <c r="H391" s="20">
        <f>IF(OR(B391=401,D391=401),1,0)</f>
        <v>0</v>
      </c>
      <c r="I391" s="20">
        <f>IF(AND(H391=1,Y391=1),1,0)</f>
        <v>0</v>
      </c>
      <c r="J391">
        <f>IF(OR(B391=403,D391=403),1,0)</f>
        <v>0</v>
      </c>
      <c r="K391">
        <f>IF(AND(J391=1,Y391=1),1,0)</f>
        <v>0</v>
      </c>
      <c r="L391">
        <f>IF(OR(B391=602,D391=602),1,0)</f>
        <v>0</v>
      </c>
      <c r="M391">
        <f>IF(AND(L391=1,Y391=1),1,0)</f>
        <v>0</v>
      </c>
      <c r="N391" s="20">
        <f>IF(OR(B391=406,D391=406),1,0)</f>
        <v>0</v>
      </c>
      <c r="O391" s="20">
        <f>IF(AND(N391=1,Y391=1),1,0)</f>
        <v>0</v>
      </c>
      <c r="P391" s="20">
        <f>IF(OR(B391=1502,D391=1502),1,0)</f>
        <v>0</v>
      </c>
      <c r="Q391" s="20">
        <f>IF(AND(P391=1,Y391=1),1,0)</f>
        <v>0</v>
      </c>
      <c r="R391" s="20">
        <f>IF(OR(B391=1505,D391=1505),1,0)</f>
        <v>0</v>
      </c>
      <c r="S391" s="20">
        <f>IF(AND(R391=1,Y391=1),1,0)</f>
        <v>0</v>
      </c>
      <c r="T391" s="20">
        <f>IF(OR(B391=1602,D391=1602),1,0)</f>
        <v>0</v>
      </c>
      <c r="U391" s="20">
        <f>IF(AND(T391=1,Y391=1),1,0)</f>
        <v>0</v>
      </c>
      <c r="V391" s="38">
        <v>518</v>
      </c>
      <c r="W391" s="38">
        <v>4.204119982655925</v>
      </c>
      <c r="X391" s="38">
        <v>1</v>
      </c>
      <c r="Y391" s="38">
        <v>0</v>
      </c>
      <c r="Z391" s="20">
        <f>IF(AND(C391="C2",E391="C2"),1,0)</f>
        <v>0</v>
      </c>
    </row>
    <row r="392" spans="1:26">
      <c r="A392" s="38" t="s">
        <v>393</v>
      </c>
      <c r="B392" s="38">
        <v>401</v>
      </c>
      <c r="C392" t="s">
        <v>994</v>
      </c>
      <c r="D392" s="38">
        <v>1202</v>
      </c>
      <c r="E392" t="s">
        <v>993</v>
      </c>
      <c r="F392">
        <f>IF(OR(C392="C2",E392="C2"),1,0)</f>
        <v>1</v>
      </c>
      <c r="G392">
        <f>IF(AND(F392=1,Y392=1),1,0)</f>
        <v>1</v>
      </c>
      <c r="H392" s="20">
        <f>IF(OR(B392=401,D392=401),1,0)</f>
        <v>1</v>
      </c>
      <c r="I392" s="20">
        <f>IF(AND(H392=1,Y392=1),1,0)</f>
        <v>1</v>
      </c>
      <c r="J392">
        <f>IF(OR(B392=403,D392=403),1,0)</f>
        <v>0</v>
      </c>
      <c r="K392">
        <f>IF(AND(J392=1,Y392=1),1,0)</f>
        <v>0</v>
      </c>
      <c r="L392">
        <f>IF(OR(B392=602,D392=602),1,0)</f>
        <v>0</v>
      </c>
      <c r="M392">
        <f>IF(AND(L392=1,Y392=1),1,0)</f>
        <v>0</v>
      </c>
      <c r="N392" s="20">
        <f>IF(OR(B392=406,D392=406),1,0)</f>
        <v>0</v>
      </c>
      <c r="O392" s="20">
        <f>IF(AND(N392=1,Y392=1),1,0)</f>
        <v>0</v>
      </c>
      <c r="P392" s="20">
        <f>IF(OR(B392=1502,D392=1502),1,0)</f>
        <v>0</v>
      </c>
      <c r="Q392" s="20">
        <f>IF(AND(P392=1,Y392=1),1,0)</f>
        <v>0</v>
      </c>
      <c r="R392" s="20">
        <f>IF(OR(B392=1505,D392=1505),1,0)</f>
        <v>0</v>
      </c>
      <c r="S392" s="20">
        <f>IF(AND(R392=1,Y392=1),1,0)</f>
        <v>0</v>
      </c>
      <c r="T392" s="20">
        <f>IF(OR(B392=1602,D392=1602),1,0)</f>
        <v>0</v>
      </c>
      <c r="U392" s="20">
        <f>IF(AND(T392=1,Y392=1),1,0)</f>
        <v>0</v>
      </c>
      <c r="V392" s="38">
        <v>231</v>
      </c>
      <c r="W392" s="38">
        <v>4.2944662261615933</v>
      </c>
      <c r="X392" s="38">
        <v>1</v>
      </c>
      <c r="Y392" s="38">
        <v>1</v>
      </c>
      <c r="Z392" s="20">
        <f>IF(AND(C392="C2",E392="C2"),1,0)</f>
        <v>0</v>
      </c>
    </row>
    <row r="393" spans="1:26">
      <c r="A393" s="38" t="s">
        <v>394</v>
      </c>
      <c r="B393" s="38">
        <v>801</v>
      </c>
      <c r="C393" t="s">
        <v>993</v>
      </c>
      <c r="D393" s="38">
        <v>1402</v>
      </c>
      <c r="E393" t="s">
        <v>993</v>
      </c>
      <c r="F393">
        <f>IF(OR(C393="C2",E393="C2"),1,0)</f>
        <v>0</v>
      </c>
      <c r="G393">
        <f>IF(AND(F393=1,Y393=1),1,0)</f>
        <v>0</v>
      </c>
      <c r="H393" s="20">
        <f>IF(OR(B393=401,D393=401),1,0)</f>
        <v>0</v>
      </c>
      <c r="I393" s="20">
        <f>IF(AND(H393=1,Y393=1),1,0)</f>
        <v>0</v>
      </c>
      <c r="J393">
        <f>IF(OR(B393=403,D393=403),1,0)</f>
        <v>0</v>
      </c>
      <c r="K393">
        <f>IF(AND(J393=1,Y393=1),1,0)</f>
        <v>0</v>
      </c>
      <c r="L393">
        <f>IF(OR(B393=602,D393=602),1,0)</f>
        <v>0</v>
      </c>
      <c r="M393">
        <f>IF(AND(L393=1,Y393=1),1,0)</f>
        <v>0</v>
      </c>
      <c r="N393" s="20">
        <f>IF(OR(B393=406,D393=406),1,0)</f>
        <v>0</v>
      </c>
      <c r="O393" s="20">
        <f>IF(AND(N393=1,Y393=1),1,0)</f>
        <v>0</v>
      </c>
      <c r="P393" s="20">
        <f>IF(OR(B393=1502,D393=1502),1,0)</f>
        <v>0</v>
      </c>
      <c r="Q393" s="20">
        <f>IF(AND(P393=1,Y393=1),1,0)</f>
        <v>0</v>
      </c>
      <c r="R393" s="20">
        <f>IF(OR(B393=1505,D393=1505),1,0)</f>
        <v>0</v>
      </c>
      <c r="S393" s="20">
        <f>IF(AND(R393=1,Y393=1),1,0)</f>
        <v>0</v>
      </c>
      <c r="T393" s="20">
        <f>IF(OR(B393=1602,D393=1602),1,0)</f>
        <v>0</v>
      </c>
      <c r="U393" s="20">
        <f>IF(AND(T393=1,Y393=1),1,0)</f>
        <v>0</v>
      </c>
      <c r="V393" s="38">
        <v>480</v>
      </c>
      <c r="W393" s="38">
        <v>5.1931245983544612</v>
      </c>
      <c r="X393" s="38">
        <v>1</v>
      </c>
      <c r="Y393" s="38">
        <v>1</v>
      </c>
      <c r="Z393" s="20">
        <f>IF(AND(C393="C2",E393="C2"),1,0)</f>
        <v>0</v>
      </c>
    </row>
    <row r="394" spans="1:26">
      <c r="A394" s="38" t="s">
        <v>395</v>
      </c>
      <c r="B394" s="38">
        <v>602</v>
      </c>
      <c r="C394" t="s">
        <v>994</v>
      </c>
      <c r="D394" s="38">
        <v>1505</v>
      </c>
      <c r="E394" t="s">
        <v>994</v>
      </c>
      <c r="F394">
        <f>IF(OR(C394="C2",E394="C2"),1,0)</f>
        <v>1</v>
      </c>
      <c r="G394">
        <f>IF(AND(F394=1,Y394=1),1,0)</f>
        <v>1</v>
      </c>
      <c r="H394" s="20">
        <f>IF(OR(B394=401,D394=401),1,0)</f>
        <v>0</v>
      </c>
      <c r="I394" s="20">
        <f>IF(AND(H394=1,Y394=1),1,0)</f>
        <v>0</v>
      </c>
      <c r="J394">
        <f>IF(OR(B394=403,D394=403),1,0)</f>
        <v>0</v>
      </c>
      <c r="K394">
        <f>IF(AND(J394=1,Y394=1),1,0)</f>
        <v>0</v>
      </c>
      <c r="L394">
        <f>IF(OR(B394=602,D394=602),1,0)</f>
        <v>1</v>
      </c>
      <c r="M394">
        <f>IF(AND(L394=1,Y394=1),1,0)</f>
        <v>1</v>
      </c>
      <c r="N394" s="20">
        <f>IF(OR(B394=406,D394=406),1,0)</f>
        <v>0</v>
      </c>
      <c r="O394" s="20">
        <f>IF(AND(N394=1,Y394=1),1,0)</f>
        <v>0</v>
      </c>
      <c r="P394" s="20">
        <f>IF(OR(B394=1502,D394=1502),1,0)</f>
        <v>0</v>
      </c>
      <c r="Q394" s="20">
        <f>IF(AND(P394=1,Y394=1),1,0)</f>
        <v>0</v>
      </c>
      <c r="R394" s="20">
        <f>IF(OR(B394=1505,D394=1505),1,0)</f>
        <v>1</v>
      </c>
      <c r="S394" s="20">
        <f>IF(AND(R394=1,Y394=1),1,0)</f>
        <v>1</v>
      </c>
      <c r="T394" s="20">
        <f>IF(OR(B394=1602,D394=1602),1,0)</f>
        <v>0</v>
      </c>
      <c r="U394" s="20">
        <f>IF(AND(T394=1,Y394=1),1,0)</f>
        <v>0</v>
      </c>
      <c r="V394" s="38">
        <v>122</v>
      </c>
      <c r="W394" s="38">
        <v>4.888179493918325</v>
      </c>
      <c r="X394" s="38">
        <v>1</v>
      </c>
      <c r="Y394" s="38">
        <v>1</v>
      </c>
      <c r="Z394" s="20">
        <f>IF(AND(C394="C2",E394="C2"),1,0)</f>
        <v>1</v>
      </c>
    </row>
    <row r="395" spans="1:26">
      <c r="A395" s="38" t="s">
        <v>396</v>
      </c>
      <c r="B395" s="38">
        <v>304</v>
      </c>
      <c r="C395" t="s">
        <v>993</v>
      </c>
      <c r="D395" s="38">
        <v>1502</v>
      </c>
      <c r="E395" t="s">
        <v>994</v>
      </c>
      <c r="F395">
        <f>IF(OR(C395="C2",E395="C2"),1,0)</f>
        <v>1</v>
      </c>
      <c r="G395">
        <f>IF(AND(F395=1,Y395=1),1,0)</f>
        <v>0</v>
      </c>
      <c r="H395" s="20">
        <f>IF(OR(B395=401,D395=401),1,0)</f>
        <v>0</v>
      </c>
      <c r="I395" s="20">
        <f>IF(AND(H395=1,Y395=1),1,0)</f>
        <v>0</v>
      </c>
      <c r="J395">
        <f>IF(OR(B395=403,D395=403),1,0)</f>
        <v>0</v>
      </c>
      <c r="K395">
        <f>IF(AND(J395=1,Y395=1),1,0)</f>
        <v>0</v>
      </c>
      <c r="L395">
        <f>IF(OR(B395=602,D395=602),1,0)</f>
        <v>0</v>
      </c>
      <c r="M395">
        <f>IF(AND(L395=1,Y395=1),1,0)</f>
        <v>0</v>
      </c>
      <c r="N395" s="20">
        <f>IF(OR(B395=406,D395=406),1,0)</f>
        <v>0</v>
      </c>
      <c r="O395" s="20">
        <f>IF(AND(N395=1,Y395=1),1,0)</f>
        <v>0</v>
      </c>
      <c r="P395" s="20">
        <f>IF(OR(B395=1502,D395=1502),1,0)</f>
        <v>1</v>
      </c>
      <c r="Q395" s="20">
        <f>IF(AND(P395=1,Y395=1),1,0)</f>
        <v>0</v>
      </c>
      <c r="R395" s="20">
        <f>IF(OR(B395=1505,D395=1505),1,0)</f>
        <v>0</v>
      </c>
      <c r="S395" s="20">
        <f>IF(AND(R395=1,Y395=1),1,0)</f>
        <v>0</v>
      </c>
      <c r="T395" s="20">
        <f>IF(OR(B395=1602,D395=1602),1,0)</f>
        <v>0</v>
      </c>
      <c r="U395" s="20">
        <f>IF(AND(T395=1,Y395=1),1,0)</f>
        <v>0</v>
      </c>
      <c r="V395" s="38">
        <v>186</v>
      </c>
      <c r="W395" s="38">
        <v>4.2455126678141495</v>
      </c>
      <c r="X395" s="38">
        <v>1</v>
      </c>
      <c r="Y395" s="38">
        <v>0</v>
      </c>
      <c r="Z395" s="20">
        <f>IF(AND(C395="C2",E395="C2"),1,0)</f>
        <v>0</v>
      </c>
    </row>
    <row r="396" spans="1:26">
      <c r="A396" s="38" t="s">
        <v>397</v>
      </c>
      <c r="B396" s="38">
        <v>403</v>
      </c>
      <c r="C396" t="s">
        <v>994</v>
      </c>
      <c r="D396" s="38">
        <v>702</v>
      </c>
      <c r="E396" t="s">
        <v>993</v>
      </c>
      <c r="F396">
        <f>IF(OR(C396="C2",E396="C2"),1,0)</f>
        <v>1</v>
      </c>
      <c r="G396">
        <f>IF(AND(F396=1,Y396=1),1,0)</f>
        <v>0</v>
      </c>
      <c r="H396" s="20">
        <f>IF(OR(B396=401,D396=401),1,0)</f>
        <v>0</v>
      </c>
      <c r="I396" s="20">
        <f>IF(AND(H396=1,Y396=1),1,0)</f>
        <v>0</v>
      </c>
      <c r="J396">
        <f>IF(OR(B396=403,D396=403),1,0)</f>
        <v>1</v>
      </c>
      <c r="K396">
        <f>IF(AND(J396=1,Y396=1),1,0)</f>
        <v>0</v>
      </c>
      <c r="L396">
        <f>IF(OR(B396=602,D396=602),1,0)</f>
        <v>0</v>
      </c>
      <c r="M396">
        <f>IF(AND(L396=1,Y396=1),1,0)</f>
        <v>0</v>
      </c>
      <c r="N396" s="20">
        <f>IF(OR(B396=406,D396=406),1,0)</f>
        <v>0</v>
      </c>
      <c r="O396" s="20">
        <f>IF(AND(N396=1,Y396=1),1,0)</f>
        <v>0</v>
      </c>
      <c r="P396" s="20">
        <f>IF(OR(B396=1502,D396=1502),1,0)</f>
        <v>0</v>
      </c>
      <c r="Q396" s="20">
        <f>IF(AND(P396=1,Y396=1),1,0)</f>
        <v>0</v>
      </c>
      <c r="R396" s="20">
        <f>IF(OR(B396=1505,D396=1505),1,0)</f>
        <v>0</v>
      </c>
      <c r="S396" s="20">
        <f>IF(AND(R396=1,Y396=1),1,0)</f>
        <v>0</v>
      </c>
      <c r="T396" s="20">
        <f>IF(OR(B396=1602,D396=1602),1,0)</f>
        <v>0</v>
      </c>
      <c r="U396" s="20">
        <f>IF(AND(T396=1,Y396=1),1,0)</f>
        <v>0</v>
      </c>
      <c r="V396" s="38">
        <v>526</v>
      </c>
      <c r="W396" s="38">
        <v>4.1172712956557644</v>
      </c>
      <c r="X396" s="38">
        <v>1</v>
      </c>
      <c r="Y396" s="38">
        <v>0</v>
      </c>
      <c r="Z396" s="20">
        <f>IF(AND(C396="C2",E396="C2"),1,0)</f>
        <v>0</v>
      </c>
    </row>
    <row r="397" spans="1:26">
      <c r="A397" s="38" t="s">
        <v>398</v>
      </c>
      <c r="B397" s="38">
        <v>401</v>
      </c>
      <c r="C397" t="s">
        <v>994</v>
      </c>
      <c r="D397" s="38">
        <v>801</v>
      </c>
      <c r="E397" t="s">
        <v>993</v>
      </c>
      <c r="F397">
        <f>IF(OR(C397="C2",E397="C2"),1,0)</f>
        <v>1</v>
      </c>
      <c r="G397">
        <f>IF(AND(F397=1,Y397=1),1,0)</f>
        <v>1</v>
      </c>
      <c r="H397" s="20">
        <f>IF(OR(B397=401,D397=401),1,0)</f>
        <v>1</v>
      </c>
      <c r="I397" s="20">
        <f>IF(AND(H397=1,Y397=1),1,0)</f>
        <v>1</v>
      </c>
      <c r="J397">
        <f>IF(OR(B397=403,D397=403),1,0)</f>
        <v>0</v>
      </c>
      <c r="K397">
        <f>IF(AND(J397=1,Y397=1),1,0)</f>
        <v>0</v>
      </c>
      <c r="L397">
        <f>IF(OR(B397=602,D397=602),1,0)</f>
        <v>0</v>
      </c>
      <c r="M397">
        <f>IF(AND(L397=1,Y397=1),1,0)</f>
        <v>0</v>
      </c>
      <c r="N397" s="20">
        <f>IF(OR(B397=406,D397=406),1,0)</f>
        <v>0</v>
      </c>
      <c r="O397" s="20">
        <f>IF(AND(N397=1,Y397=1),1,0)</f>
        <v>0</v>
      </c>
      <c r="P397" s="20">
        <f>IF(OR(B397=1502,D397=1502),1,0)</f>
        <v>0</v>
      </c>
      <c r="Q397" s="20">
        <f>IF(AND(P397=1,Y397=1),1,0)</f>
        <v>0</v>
      </c>
      <c r="R397" s="20">
        <f>IF(OR(B397=1505,D397=1505),1,0)</f>
        <v>0</v>
      </c>
      <c r="S397" s="20">
        <f>IF(AND(R397=1,Y397=1),1,0)</f>
        <v>0</v>
      </c>
      <c r="T397" s="20">
        <f>IF(OR(B397=1602,D397=1602),1,0)</f>
        <v>0</v>
      </c>
      <c r="U397" s="20">
        <f>IF(AND(T397=1,Y397=1),1,0)</f>
        <v>0</v>
      </c>
      <c r="V397" s="38">
        <v>218</v>
      </c>
      <c r="W397" s="38">
        <v>4.8920946026904808</v>
      </c>
      <c r="X397" s="38">
        <v>1</v>
      </c>
      <c r="Y397" s="38">
        <v>1</v>
      </c>
      <c r="Z397" s="20">
        <f>IF(AND(C397="C2",E397="C2"),1,0)</f>
        <v>0</v>
      </c>
    </row>
    <row r="398" spans="1:26">
      <c r="A398" s="38" t="s">
        <v>399</v>
      </c>
      <c r="B398" s="38">
        <v>702</v>
      </c>
      <c r="C398" t="s">
        <v>993</v>
      </c>
      <c r="D398" s="38" t="s">
        <v>507</v>
      </c>
      <c r="E398" t="s">
        <v>993</v>
      </c>
      <c r="F398">
        <f>IF(OR(C398="C2",E398="C2"),1,0)</f>
        <v>0</v>
      </c>
      <c r="G398">
        <f>IF(AND(F398=1,Y398=1),1,0)</f>
        <v>0</v>
      </c>
      <c r="H398" s="20">
        <f>IF(OR(B398=401,D398=401),1,0)</f>
        <v>0</v>
      </c>
      <c r="I398" s="20">
        <f>IF(AND(H398=1,Y398=1),1,0)</f>
        <v>0</v>
      </c>
      <c r="J398">
        <f>IF(OR(B398=403,D398=403),1,0)</f>
        <v>0</v>
      </c>
      <c r="K398">
        <f>IF(AND(J398=1,Y398=1),1,0)</f>
        <v>0</v>
      </c>
      <c r="L398">
        <f>IF(OR(B398=602,D398=602),1,0)</f>
        <v>0</v>
      </c>
      <c r="M398">
        <f>IF(AND(L398=1,Y398=1),1,0)</f>
        <v>0</v>
      </c>
      <c r="N398" s="20">
        <f>IF(OR(B398=406,D398=406),1,0)</f>
        <v>0</v>
      </c>
      <c r="O398" s="20">
        <f>IF(AND(N398=1,Y398=1),1,0)</f>
        <v>0</v>
      </c>
      <c r="P398" s="20">
        <f>IF(OR(B398=1502,D398=1502),1,0)</f>
        <v>0</v>
      </c>
      <c r="Q398" s="20">
        <f>IF(AND(P398=1,Y398=1),1,0)</f>
        <v>0</v>
      </c>
      <c r="R398" s="20">
        <f>IF(OR(B398=1505,D398=1505),1,0)</f>
        <v>0</v>
      </c>
      <c r="S398" s="20">
        <f>IF(AND(R398=1,Y398=1),1,0)</f>
        <v>0</v>
      </c>
      <c r="T398" s="20">
        <f>IF(OR(B398=1602,D398=1602),1,0)</f>
        <v>0</v>
      </c>
      <c r="U398" s="20">
        <f>IF(AND(T398=1,Y398=1),1,0)</f>
        <v>0</v>
      </c>
      <c r="V398" s="38">
        <v>328</v>
      </c>
      <c r="W398" s="38">
        <v>3.621176281775035</v>
      </c>
      <c r="X398" s="38">
        <v>1</v>
      </c>
      <c r="Y398" s="38">
        <v>0</v>
      </c>
      <c r="Z398" s="20">
        <f>IF(AND(C398="C2",E398="C2"),1,0)</f>
        <v>0</v>
      </c>
    </row>
    <row r="399" spans="1:26">
      <c r="A399" s="38" t="s">
        <v>400</v>
      </c>
      <c r="B399" s="38">
        <v>302</v>
      </c>
      <c r="C399" t="s">
        <v>993</v>
      </c>
      <c r="D399" s="38">
        <v>702</v>
      </c>
      <c r="E399" t="s">
        <v>993</v>
      </c>
      <c r="F399">
        <f>IF(OR(C399="C2",E399="C2"),1,0)</f>
        <v>0</v>
      </c>
      <c r="G399">
        <f>IF(AND(F399=1,Y399=1),1,0)</f>
        <v>0</v>
      </c>
      <c r="H399" s="20">
        <f>IF(OR(B399=401,D399=401),1,0)</f>
        <v>0</v>
      </c>
      <c r="I399" s="20">
        <f>IF(AND(H399=1,Y399=1),1,0)</f>
        <v>0</v>
      </c>
      <c r="J399">
        <f>IF(OR(B399=403,D399=403),1,0)</f>
        <v>0</v>
      </c>
      <c r="K399">
        <f>IF(AND(J399=1,Y399=1),1,0)</f>
        <v>0</v>
      </c>
      <c r="L399">
        <f>IF(OR(B399=602,D399=602),1,0)</f>
        <v>0</v>
      </c>
      <c r="M399">
        <f>IF(AND(L399=1,Y399=1),1,0)</f>
        <v>0</v>
      </c>
      <c r="N399" s="20">
        <f>IF(OR(B399=406,D399=406),1,0)</f>
        <v>0</v>
      </c>
      <c r="O399" s="20">
        <f>IF(AND(N399=1,Y399=1),1,0)</f>
        <v>0</v>
      </c>
      <c r="P399" s="20">
        <f>IF(OR(B399=1502,D399=1502),1,0)</f>
        <v>0</v>
      </c>
      <c r="Q399" s="20">
        <f>IF(AND(P399=1,Y399=1),1,0)</f>
        <v>0</v>
      </c>
      <c r="R399" s="20">
        <f>IF(OR(B399=1505,D399=1505),1,0)</f>
        <v>0</v>
      </c>
      <c r="S399" s="20">
        <f>IF(AND(R399=1,Y399=1),1,0)</f>
        <v>0</v>
      </c>
      <c r="T399" s="20">
        <f>IF(OR(B399=1602,D399=1602),1,0)</f>
        <v>0</v>
      </c>
      <c r="U399" s="20">
        <f>IF(AND(T399=1,Y399=1),1,0)</f>
        <v>0</v>
      </c>
      <c r="V399" s="38">
        <v>865</v>
      </c>
      <c r="W399" s="38">
        <v>4.0934216851622347</v>
      </c>
      <c r="X399" s="38">
        <v>1</v>
      </c>
      <c r="Y399" s="38">
        <v>1</v>
      </c>
      <c r="Z399" s="20">
        <f>IF(AND(C399="C2",E399="C2"),1,0)</f>
        <v>0</v>
      </c>
    </row>
    <row r="400" spans="1:26">
      <c r="A400" s="38" t="s">
        <v>401</v>
      </c>
      <c r="B400" s="38">
        <v>304</v>
      </c>
      <c r="C400" t="s">
        <v>993</v>
      </c>
      <c r="D400" s="38">
        <v>701</v>
      </c>
      <c r="E400" t="s">
        <v>993</v>
      </c>
      <c r="F400">
        <f>IF(OR(C400="C2",E400="C2"),1,0)</f>
        <v>0</v>
      </c>
      <c r="G400">
        <f>IF(AND(F400=1,Y400=1),1,0)</f>
        <v>0</v>
      </c>
      <c r="H400" s="20">
        <f>IF(OR(B400=401,D400=401),1,0)</f>
        <v>0</v>
      </c>
      <c r="I400" s="20">
        <f>IF(AND(H400=1,Y400=1),1,0)</f>
        <v>0</v>
      </c>
      <c r="J400">
        <f>IF(OR(B400=403,D400=403),1,0)</f>
        <v>0</v>
      </c>
      <c r="K400">
        <f>IF(AND(J400=1,Y400=1),1,0)</f>
        <v>0</v>
      </c>
      <c r="L400">
        <f>IF(OR(B400=602,D400=602),1,0)</f>
        <v>0</v>
      </c>
      <c r="M400">
        <f>IF(AND(L400=1,Y400=1),1,0)</f>
        <v>0</v>
      </c>
      <c r="N400" s="20">
        <f>IF(OR(B400=406,D400=406),1,0)</f>
        <v>0</v>
      </c>
      <c r="O400" s="20">
        <f>IF(AND(N400=1,Y400=1),1,0)</f>
        <v>0</v>
      </c>
      <c r="P400" s="20">
        <f>IF(OR(B400=1502,D400=1502),1,0)</f>
        <v>0</v>
      </c>
      <c r="Q400" s="20">
        <f>IF(AND(P400=1,Y400=1),1,0)</f>
        <v>0</v>
      </c>
      <c r="R400" s="20">
        <f>IF(OR(B400=1505,D400=1505),1,0)</f>
        <v>0</v>
      </c>
      <c r="S400" s="20">
        <f>IF(AND(R400=1,Y400=1),1,0)</f>
        <v>0</v>
      </c>
      <c r="T400" s="20">
        <f>IF(OR(B400=1602,D400=1602),1,0)</f>
        <v>0</v>
      </c>
      <c r="U400" s="20">
        <f>IF(AND(T400=1,Y400=1),1,0)</f>
        <v>0</v>
      </c>
      <c r="V400" s="38">
        <v>233</v>
      </c>
      <c r="W400" s="38">
        <v>3.5888317255942073</v>
      </c>
      <c r="X400" s="38">
        <v>1</v>
      </c>
      <c r="Y400" s="38">
        <v>1</v>
      </c>
      <c r="Z400" s="20">
        <f>IF(AND(C400="C2",E400="C2"),1,0)</f>
        <v>0</v>
      </c>
    </row>
    <row r="401" spans="1:26">
      <c r="A401" s="38" t="s">
        <v>402</v>
      </c>
      <c r="B401" s="38">
        <v>702</v>
      </c>
      <c r="C401" t="s">
        <v>993</v>
      </c>
      <c r="D401" s="38">
        <v>1505</v>
      </c>
      <c r="E401" t="s">
        <v>994</v>
      </c>
      <c r="F401">
        <f>IF(OR(C401="C2",E401="C2"),1,0)</f>
        <v>1</v>
      </c>
      <c r="G401">
        <f>IF(AND(F401=1,Y401=1),1,0)</f>
        <v>1</v>
      </c>
      <c r="H401" s="20">
        <f>IF(OR(B401=401,D401=401),1,0)</f>
        <v>0</v>
      </c>
      <c r="I401" s="20">
        <f>IF(AND(H401=1,Y401=1),1,0)</f>
        <v>0</v>
      </c>
      <c r="J401">
        <f>IF(OR(B401=403,D401=403),1,0)</f>
        <v>0</v>
      </c>
      <c r="K401">
        <f>IF(AND(J401=1,Y401=1),1,0)</f>
        <v>0</v>
      </c>
      <c r="L401">
        <f>IF(OR(B401=602,D401=602),1,0)</f>
        <v>0</v>
      </c>
      <c r="M401">
        <f>IF(AND(L401=1,Y401=1),1,0)</f>
        <v>0</v>
      </c>
      <c r="N401" s="20">
        <f>IF(OR(B401=406,D401=406),1,0)</f>
        <v>0</v>
      </c>
      <c r="O401" s="20">
        <f>IF(AND(N401=1,Y401=1),1,0)</f>
        <v>0</v>
      </c>
      <c r="P401" s="20">
        <f>IF(OR(B401=1502,D401=1502),1,0)</f>
        <v>0</v>
      </c>
      <c r="Q401" s="20">
        <f>IF(AND(P401=1,Y401=1),1,0)</f>
        <v>0</v>
      </c>
      <c r="R401" s="20">
        <f>IF(OR(B401=1505,D401=1505),1,0)</f>
        <v>1</v>
      </c>
      <c r="S401" s="20">
        <f>IF(AND(R401=1,Y401=1),1,0)</f>
        <v>1</v>
      </c>
      <c r="T401" s="20">
        <f>IF(OR(B401=1602,D401=1602),1,0)</f>
        <v>0</v>
      </c>
      <c r="U401" s="20">
        <f>IF(AND(T401=1,Y401=1),1,0)</f>
        <v>0</v>
      </c>
      <c r="V401" s="38">
        <v>284</v>
      </c>
      <c r="W401" s="38">
        <v>4.1613680022349753</v>
      </c>
      <c r="X401" s="38">
        <v>1</v>
      </c>
      <c r="Y401" s="38">
        <v>1</v>
      </c>
      <c r="Z401" s="20">
        <f>IF(AND(C401="C2",E401="C2"),1,0)</f>
        <v>0</v>
      </c>
    </row>
    <row r="402" spans="1:26">
      <c r="A402" s="38" t="s">
        <v>403</v>
      </c>
      <c r="B402" s="38">
        <v>303</v>
      </c>
      <c r="C402" t="s">
        <v>993</v>
      </c>
      <c r="D402" s="38">
        <v>403</v>
      </c>
      <c r="E402" t="s">
        <v>994</v>
      </c>
      <c r="F402">
        <f>IF(OR(C402="C2",E402="C2"),1,0)</f>
        <v>1</v>
      </c>
      <c r="G402">
        <f>IF(AND(F402=1,Y402=1),1,0)</f>
        <v>0</v>
      </c>
      <c r="H402" s="20">
        <f>IF(OR(B402=401,D402=401),1,0)</f>
        <v>0</v>
      </c>
      <c r="I402" s="20">
        <f>IF(AND(H402=1,Y402=1),1,0)</f>
        <v>0</v>
      </c>
      <c r="J402">
        <f>IF(OR(B402=403,D402=403),1,0)</f>
        <v>1</v>
      </c>
      <c r="K402">
        <f>IF(AND(J402=1,Y402=1),1,0)</f>
        <v>0</v>
      </c>
      <c r="L402">
        <f>IF(OR(B402=602,D402=602),1,0)</f>
        <v>0</v>
      </c>
      <c r="M402">
        <f>IF(AND(L402=1,Y402=1),1,0)</f>
        <v>0</v>
      </c>
      <c r="N402" s="20">
        <f>IF(OR(B402=406,D402=406),1,0)</f>
        <v>0</v>
      </c>
      <c r="O402" s="20">
        <f>IF(AND(N402=1,Y402=1),1,0)</f>
        <v>0</v>
      </c>
      <c r="P402" s="20">
        <f>IF(OR(B402=1502,D402=1502),1,0)</f>
        <v>0</v>
      </c>
      <c r="Q402" s="20">
        <f>IF(AND(P402=1,Y402=1),1,0)</f>
        <v>0</v>
      </c>
      <c r="R402" s="20">
        <f>IF(OR(B402=1505,D402=1505),1,0)</f>
        <v>0</v>
      </c>
      <c r="S402" s="20">
        <f>IF(AND(R402=1,Y402=1),1,0)</f>
        <v>0</v>
      </c>
      <c r="T402" s="20">
        <f>IF(OR(B402=1602,D402=1602),1,0)</f>
        <v>0</v>
      </c>
      <c r="U402" s="20">
        <f>IF(AND(T402=1,Y402=1),1,0)</f>
        <v>0</v>
      </c>
      <c r="V402" s="38">
        <v>6</v>
      </c>
      <c r="W402" s="38">
        <v>5.2600713879850751</v>
      </c>
      <c r="X402" s="38">
        <v>1</v>
      </c>
      <c r="Y402" s="38">
        <v>0</v>
      </c>
      <c r="Z402" s="20">
        <f>IF(AND(C402="C2",E402="C2"),1,0)</f>
        <v>0</v>
      </c>
    </row>
    <row r="403" spans="1:26">
      <c r="A403" s="38" t="s">
        <v>404</v>
      </c>
      <c r="B403" s="38">
        <v>302</v>
      </c>
      <c r="C403" t="s">
        <v>993</v>
      </c>
      <c r="D403" s="38">
        <v>801</v>
      </c>
      <c r="E403" t="s">
        <v>993</v>
      </c>
      <c r="F403">
        <f>IF(OR(C403="C2",E403="C2"),1,0)</f>
        <v>0</v>
      </c>
      <c r="G403">
        <f>IF(AND(F403=1,Y403=1),1,0)</f>
        <v>0</v>
      </c>
      <c r="H403" s="20">
        <f>IF(OR(B403=401,D403=401),1,0)</f>
        <v>0</v>
      </c>
      <c r="I403" s="20">
        <f>IF(AND(H403=1,Y403=1),1,0)</f>
        <v>0</v>
      </c>
      <c r="J403">
        <f>IF(OR(B403=403,D403=403),1,0)</f>
        <v>0</v>
      </c>
      <c r="K403">
        <f>IF(AND(J403=1,Y403=1),1,0)</f>
        <v>0</v>
      </c>
      <c r="L403">
        <f>IF(OR(B403=602,D403=602),1,0)</f>
        <v>0</v>
      </c>
      <c r="M403">
        <f>IF(AND(L403=1,Y403=1),1,0)</f>
        <v>0</v>
      </c>
      <c r="N403" s="20">
        <f>IF(OR(B403=406,D403=406),1,0)</f>
        <v>0</v>
      </c>
      <c r="O403" s="20">
        <f>IF(AND(N403=1,Y403=1),1,0)</f>
        <v>0</v>
      </c>
      <c r="P403" s="20">
        <f>IF(OR(B403=1502,D403=1502),1,0)</f>
        <v>0</v>
      </c>
      <c r="Q403" s="20">
        <f>IF(AND(P403=1,Y403=1),1,0)</f>
        <v>0</v>
      </c>
      <c r="R403" s="20">
        <f>IF(OR(B403=1505,D403=1505),1,0)</f>
        <v>0</v>
      </c>
      <c r="S403" s="20">
        <f>IF(AND(R403=1,Y403=1),1,0)</f>
        <v>0</v>
      </c>
      <c r="T403" s="20">
        <f>IF(OR(B403=1602,D403=1602),1,0)</f>
        <v>0</v>
      </c>
      <c r="U403" s="20">
        <f>IF(AND(T403=1,Y403=1),1,0)</f>
        <v>0</v>
      </c>
      <c r="V403" s="38">
        <v>75</v>
      </c>
      <c r="W403" s="38">
        <v>4.8870543780509568</v>
      </c>
      <c r="X403" s="38">
        <v>1</v>
      </c>
      <c r="Y403" s="38">
        <v>0</v>
      </c>
      <c r="Z403" s="20">
        <f>IF(AND(C403="C2",E403="C2"),1,0)</f>
        <v>0</v>
      </c>
    </row>
    <row r="404" spans="1:26">
      <c r="A404" s="38" t="s">
        <v>405</v>
      </c>
      <c r="B404" s="38">
        <v>303</v>
      </c>
      <c r="C404" t="s">
        <v>993</v>
      </c>
      <c r="D404" s="38">
        <v>304</v>
      </c>
      <c r="E404" t="s">
        <v>993</v>
      </c>
      <c r="F404">
        <f>IF(OR(C404="C2",E404="C2"),1,0)</f>
        <v>0</v>
      </c>
      <c r="G404">
        <f>IF(AND(F404=1,Y404=1),1,0)</f>
        <v>0</v>
      </c>
      <c r="H404" s="20">
        <f>IF(OR(B404=401,D404=401),1,0)</f>
        <v>0</v>
      </c>
      <c r="I404" s="20">
        <f>IF(AND(H404=1,Y404=1),1,0)</f>
        <v>0</v>
      </c>
      <c r="J404">
        <f>IF(OR(B404=403,D404=403),1,0)</f>
        <v>0</v>
      </c>
      <c r="K404">
        <f>IF(AND(J404=1,Y404=1),1,0)</f>
        <v>0</v>
      </c>
      <c r="L404">
        <f>IF(OR(B404=602,D404=602),1,0)</f>
        <v>0</v>
      </c>
      <c r="M404">
        <f>IF(AND(L404=1,Y404=1),1,0)</f>
        <v>0</v>
      </c>
      <c r="N404" s="20">
        <f>IF(OR(B404=406,D404=406),1,0)</f>
        <v>0</v>
      </c>
      <c r="O404" s="20">
        <f>IF(AND(N404=1,Y404=1),1,0)</f>
        <v>0</v>
      </c>
      <c r="P404" s="20">
        <f>IF(OR(B404=1502,D404=1502),1,0)</f>
        <v>0</v>
      </c>
      <c r="Q404" s="20">
        <f>IF(AND(P404=1,Y404=1),1,0)</f>
        <v>0</v>
      </c>
      <c r="R404" s="20">
        <f>IF(OR(B404=1505,D404=1505),1,0)</f>
        <v>0</v>
      </c>
      <c r="S404" s="20">
        <f>IF(AND(R404=1,Y404=1),1,0)</f>
        <v>0</v>
      </c>
      <c r="T404" s="20">
        <f>IF(OR(B404=1602,D404=1602),1,0)</f>
        <v>0</v>
      </c>
      <c r="U404" s="20">
        <f>IF(AND(T404=1,Y404=1),1,0)</f>
        <v>0</v>
      </c>
      <c r="V404" s="38">
        <v>266</v>
      </c>
      <c r="W404" s="38">
        <v>5.6394864892685863</v>
      </c>
      <c r="X404" s="38">
        <v>1</v>
      </c>
      <c r="Y404" s="38">
        <v>1</v>
      </c>
      <c r="Z404" s="20">
        <f>IF(AND(C404="C2",E404="C2"),1,0)</f>
        <v>0</v>
      </c>
    </row>
    <row r="405" spans="1:26">
      <c r="A405" s="38" t="s">
        <v>406</v>
      </c>
      <c r="B405" s="38">
        <v>304</v>
      </c>
      <c r="C405" t="s">
        <v>993</v>
      </c>
      <c r="D405" s="38">
        <v>801</v>
      </c>
      <c r="E405" t="s">
        <v>993</v>
      </c>
      <c r="F405">
        <f>IF(OR(C405="C2",E405="C2"),1,0)</f>
        <v>0</v>
      </c>
      <c r="G405">
        <f>IF(AND(F405=1,Y405=1),1,0)</f>
        <v>0</v>
      </c>
      <c r="H405" s="20">
        <f>IF(OR(B405=401,D405=401),1,0)</f>
        <v>0</v>
      </c>
      <c r="I405" s="20">
        <f>IF(AND(H405=1,Y405=1),1,0)</f>
        <v>0</v>
      </c>
      <c r="J405">
        <f>IF(OR(B405=403,D405=403),1,0)</f>
        <v>0</v>
      </c>
      <c r="K405">
        <f>IF(AND(J405=1,Y405=1),1,0)</f>
        <v>0</v>
      </c>
      <c r="L405">
        <f>IF(OR(B405=602,D405=602),1,0)</f>
        <v>0</v>
      </c>
      <c r="M405">
        <f>IF(AND(L405=1,Y405=1),1,0)</f>
        <v>0</v>
      </c>
      <c r="N405" s="20">
        <f>IF(OR(B405=406,D405=406),1,0)</f>
        <v>0</v>
      </c>
      <c r="O405" s="20">
        <f>IF(AND(N405=1,Y405=1),1,0)</f>
        <v>0</v>
      </c>
      <c r="P405" s="20">
        <f>IF(OR(B405=1502,D405=1502),1,0)</f>
        <v>0</v>
      </c>
      <c r="Q405" s="20">
        <f>IF(AND(P405=1,Y405=1),1,0)</f>
        <v>0</v>
      </c>
      <c r="R405" s="20">
        <f>IF(OR(B405=1505,D405=1505),1,0)</f>
        <v>0</v>
      </c>
      <c r="S405" s="20">
        <f>IF(AND(R405=1,Y405=1),1,0)</f>
        <v>0</v>
      </c>
      <c r="T405" s="20">
        <f>IF(OR(B405=1602,D405=1602),1,0)</f>
        <v>0</v>
      </c>
      <c r="U405" s="20">
        <f>IF(AND(T405=1,Y405=1),1,0)</f>
        <v>0</v>
      </c>
      <c r="V405" s="38">
        <v>51</v>
      </c>
      <c r="W405" s="38">
        <v>4.9052560487484511</v>
      </c>
      <c r="X405" s="38">
        <v>1</v>
      </c>
      <c r="Y405" s="38">
        <v>1</v>
      </c>
      <c r="Z405" s="20">
        <f>IF(AND(C405="C2",E405="C2"),1,0)</f>
        <v>0</v>
      </c>
    </row>
    <row r="406" spans="1:26">
      <c r="A406" s="38" t="s">
        <v>407</v>
      </c>
      <c r="B406" s="38">
        <v>102</v>
      </c>
      <c r="C406" t="s">
        <v>993</v>
      </c>
      <c r="D406" s="38">
        <v>401</v>
      </c>
      <c r="E406" t="s">
        <v>994</v>
      </c>
      <c r="F406">
        <f>IF(OR(C406="C2",E406="C2"),1,0)</f>
        <v>1</v>
      </c>
      <c r="G406">
        <f>IF(AND(F406=1,Y406=1),1,0)</f>
        <v>0</v>
      </c>
      <c r="H406" s="20">
        <f>IF(OR(B406=401,D406=401),1,0)</f>
        <v>1</v>
      </c>
      <c r="I406" s="20">
        <f>IF(AND(H406=1,Y406=1),1,0)</f>
        <v>0</v>
      </c>
      <c r="J406">
        <f>IF(OR(B406=403,D406=403),1,0)</f>
        <v>0</v>
      </c>
      <c r="K406">
        <f>IF(AND(J406=1,Y406=1),1,0)</f>
        <v>0</v>
      </c>
      <c r="L406">
        <f>IF(OR(B406=602,D406=602),1,0)</f>
        <v>0</v>
      </c>
      <c r="M406">
        <f>IF(AND(L406=1,Y406=1),1,0)</f>
        <v>0</v>
      </c>
      <c r="N406" s="20">
        <f>IF(OR(B406=406,D406=406),1,0)</f>
        <v>0</v>
      </c>
      <c r="O406" s="20">
        <f>IF(AND(N406=1,Y406=1),1,0)</f>
        <v>0</v>
      </c>
      <c r="P406" s="20">
        <f>IF(OR(B406=1502,D406=1502),1,0)</f>
        <v>0</v>
      </c>
      <c r="Q406" s="20">
        <f>IF(AND(P406=1,Y406=1),1,0)</f>
        <v>0</v>
      </c>
      <c r="R406" s="20">
        <f>IF(OR(B406=1505,D406=1505),1,0)</f>
        <v>0</v>
      </c>
      <c r="S406" s="20">
        <f>IF(AND(R406=1,Y406=1),1,0)</f>
        <v>0</v>
      </c>
      <c r="T406" s="20">
        <f>IF(OR(B406=1602,D406=1602),1,0)</f>
        <v>0</v>
      </c>
      <c r="U406" s="20">
        <f>IF(AND(T406=1,Y406=1),1,0)</f>
        <v>0</v>
      </c>
      <c r="V406" s="38">
        <v>393</v>
      </c>
      <c r="W406" s="38">
        <v>5.2810333672477272</v>
      </c>
      <c r="X406" s="38">
        <v>1</v>
      </c>
      <c r="Y406" s="38">
        <v>0</v>
      </c>
      <c r="Z406" s="20">
        <f>IF(AND(C406="C2",E406="C2"),1,0)</f>
        <v>0</v>
      </c>
    </row>
    <row r="407" spans="1:26">
      <c r="A407" s="38" t="s">
        <v>408</v>
      </c>
      <c r="B407" s="38">
        <v>102</v>
      </c>
      <c r="C407" t="s">
        <v>993</v>
      </c>
      <c r="D407" s="38">
        <v>1505</v>
      </c>
      <c r="E407" t="s">
        <v>994</v>
      </c>
      <c r="F407">
        <f>IF(OR(C407="C2",E407="C2"),1,0)</f>
        <v>1</v>
      </c>
      <c r="G407">
        <f>IF(AND(F407=1,Y407=1),1,0)</f>
        <v>0</v>
      </c>
      <c r="H407" s="20">
        <f>IF(OR(B407=401,D407=401),1,0)</f>
        <v>0</v>
      </c>
      <c r="I407" s="20">
        <f>IF(AND(H407=1,Y407=1),1,0)</f>
        <v>0</v>
      </c>
      <c r="J407">
        <f>IF(OR(B407=403,D407=403),1,0)</f>
        <v>0</v>
      </c>
      <c r="K407">
        <f>IF(AND(J407=1,Y407=1),1,0)</f>
        <v>0</v>
      </c>
      <c r="L407">
        <f>IF(OR(B407=602,D407=602),1,0)</f>
        <v>0</v>
      </c>
      <c r="M407">
        <f>IF(AND(L407=1,Y407=1),1,0)</f>
        <v>0</v>
      </c>
      <c r="N407" s="20">
        <f>IF(OR(B407=406,D407=406),1,0)</f>
        <v>0</v>
      </c>
      <c r="O407" s="20">
        <f>IF(AND(N407=1,Y407=1),1,0)</f>
        <v>0</v>
      </c>
      <c r="P407" s="20">
        <f>IF(OR(B407=1502,D407=1502),1,0)</f>
        <v>0</v>
      </c>
      <c r="Q407" s="20">
        <f>IF(AND(P407=1,Y407=1),1,0)</f>
        <v>0</v>
      </c>
      <c r="R407" s="20">
        <f>IF(OR(B407=1505,D407=1505),1,0)</f>
        <v>1</v>
      </c>
      <c r="S407" s="20">
        <f>IF(AND(R407=1,Y407=1),1,0)</f>
        <v>0</v>
      </c>
      <c r="T407" s="20">
        <f>IF(OR(B407=1602,D407=1602),1,0)</f>
        <v>0</v>
      </c>
      <c r="U407" s="20">
        <f>IF(AND(T407=1,Y407=1),1,0)</f>
        <v>0</v>
      </c>
      <c r="V407" s="38">
        <v>282</v>
      </c>
      <c r="W407" s="38">
        <v>5.0969100130080562</v>
      </c>
      <c r="X407" s="38">
        <v>1</v>
      </c>
      <c r="Y407" s="38">
        <v>0</v>
      </c>
      <c r="Z407" s="20">
        <f>IF(AND(C407="C2",E407="C2"),1,0)</f>
        <v>0</v>
      </c>
    </row>
    <row r="408" spans="1:26">
      <c r="A408" s="38" t="s">
        <v>409</v>
      </c>
      <c r="B408" s="38">
        <v>304</v>
      </c>
      <c r="C408" t="s">
        <v>993</v>
      </c>
      <c r="D408" s="38">
        <v>801</v>
      </c>
      <c r="E408" t="s">
        <v>993</v>
      </c>
      <c r="F408">
        <f>IF(OR(C408="C2",E408="C2"),1,0)</f>
        <v>0</v>
      </c>
      <c r="G408">
        <f>IF(AND(F408=1,Y408=1),1,0)</f>
        <v>0</v>
      </c>
      <c r="H408" s="20">
        <f>IF(OR(B408=401,D408=401),1,0)</f>
        <v>0</v>
      </c>
      <c r="I408" s="20">
        <f>IF(AND(H408=1,Y408=1),1,0)</f>
        <v>0</v>
      </c>
      <c r="J408">
        <f>IF(OR(B408=403,D408=403),1,0)</f>
        <v>0</v>
      </c>
      <c r="K408">
        <f>IF(AND(J408=1,Y408=1),1,0)</f>
        <v>0</v>
      </c>
      <c r="L408">
        <f>IF(OR(B408=602,D408=602),1,0)</f>
        <v>0</v>
      </c>
      <c r="M408">
        <f>IF(AND(L408=1,Y408=1),1,0)</f>
        <v>0</v>
      </c>
      <c r="N408" s="20">
        <f>IF(OR(B408=406,D408=406),1,0)</f>
        <v>0</v>
      </c>
      <c r="O408" s="20">
        <f>IF(AND(N408=1,Y408=1),1,0)</f>
        <v>0</v>
      </c>
      <c r="P408" s="20">
        <f>IF(OR(B408=1502,D408=1502),1,0)</f>
        <v>0</v>
      </c>
      <c r="Q408" s="20">
        <f>IF(AND(P408=1,Y408=1),1,0)</f>
        <v>0</v>
      </c>
      <c r="R408" s="20">
        <f>IF(OR(B408=1505,D408=1505),1,0)</f>
        <v>0</v>
      </c>
      <c r="S408" s="20">
        <f>IF(AND(R408=1,Y408=1),1,0)</f>
        <v>0</v>
      </c>
      <c r="T408" s="20">
        <f>IF(OR(B408=1602,D408=1602),1,0)</f>
        <v>0</v>
      </c>
      <c r="U408" s="20">
        <f>IF(AND(T408=1,Y408=1),1,0)</f>
        <v>0</v>
      </c>
      <c r="V408" s="38">
        <v>318</v>
      </c>
      <c r="W408" s="38">
        <v>4.7558748556724915</v>
      </c>
      <c r="X408" s="38">
        <v>1</v>
      </c>
      <c r="Y408" s="38">
        <v>0</v>
      </c>
      <c r="Z408" s="20">
        <f>IF(AND(C408="C2",E408="C2"),1,0)</f>
        <v>0</v>
      </c>
    </row>
    <row r="409" spans="1:26">
      <c r="A409" s="38" t="s">
        <v>410</v>
      </c>
      <c r="B409" s="38">
        <v>602</v>
      </c>
      <c r="C409" t="s">
        <v>994</v>
      </c>
      <c r="D409" s="38">
        <v>1502</v>
      </c>
      <c r="E409" t="s">
        <v>994</v>
      </c>
      <c r="F409">
        <f>IF(OR(C409="C2",E409="C2"),1,0)</f>
        <v>1</v>
      </c>
      <c r="G409">
        <f>IF(AND(F409=1,Y409=1),1,0)</f>
        <v>0</v>
      </c>
      <c r="H409" s="20">
        <f>IF(OR(B409=401,D409=401),1,0)</f>
        <v>0</v>
      </c>
      <c r="I409" s="20">
        <f>IF(AND(H409=1,Y409=1),1,0)</f>
        <v>0</v>
      </c>
      <c r="J409">
        <f>IF(OR(B409=403,D409=403),1,0)</f>
        <v>0</v>
      </c>
      <c r="K409">
        <f>IF(AND(J409=1,Y409=1),1,0)</f>
        <v>0</v>
      </c>
      <c r="L409">
        <f>IF(OR(B409=602,D409=602),1,0)</f>
        <v>1</v>
      </c>
      <c r="M409">
        <f>IF(AND(L409=1,Y409=1),1,0)</f>
        <v>0</v>
      </c>
      <c r="N409" s="20">
        <f>IF(OR(B409=406,D409=406),1,0)</f>
        <v>0</v>
      </c>
      <c r="O409" s="20">
        <f>IF(AND(N409=1,Y409=1),1,0)</f>
        <v>0</v>
      </c>
      <c r="P409" s="20">
        <f>IF(OR(B409=1502,D409=1502),1,0)</f>
        <v>1</v>
      </c>
      <c r="Q409" s="20">
        <f>IF(AND(P409=1,Y409=1),1,0)</f>
        <v>0</v>
      </c>
      <c r="R409" s="20">
        <f>IF(OR(B409=1505,D409=1505),1,0)</f>
        <v>0</v>
      </c>
      <c r="S409" s="20">
        <f>IF(AND(R409=1,Y409=1),1,0)</f>
        <v>0</v>
      </c>
      <c r="T409" s="20">
        <f>IF(OR(B409=1602,D409=1602),1,0)</f>
        <v>0</v>
      </c>
      <c r="U409" s="20">
        <f>IF(AND(T409=1,Y409=1),1,0)</f>
        <v>0</v>
      </c>
      <c r="V409" s="38">
        <v>176</v>
      </c>
      <c r="W409" s="38">
        <v>5.143014800254095</v>
      </c>
      <c r="X409" s="38">
        <v>1</v>
      </c>
      <c r="Y409" s="38">
        <v>0</v>
      </c>
      <c r="Z409" s="20">
        <f>IF(AND(C409="C2",E409="C2"),1,0)</f>
        <v>1</v>
      </c>
    </row>
    <row r="410" spans="1:26">
      <c r="A410" s="38" t="s">
        <v>411</v>
      </c>
      <c r="B410" s="38">
        <v>701</v>
      </c>
      <c r="C410" t="s">
        <v>993</v>
      </c>
      <c r="D410" s="38">
        <v>1502</v>
      </c>
      <c r="E410" t="s">
        <v>994</v>
      </c>
      <c r="F410">
        <f>IF(OR(C410="C2",E410="C2"),1,0)</f>
        <v>1</v>
      </c>
      <c r="G410">
        <f>IF(AND(F410=1,Y410=1),1,0)</f>
        <v>1</v>
      </c>
      <c r="H410" s="20">
        <f>IF(OR(B410=401,D410=401),1,0)</f>
        <v>0</v>
      </c>
      <c r="I410" s="20">
        <f>IF(AND(H410=1,Y410=1),1,0)</f>
        <v>0</v>
      </c>
      <c r="J410">
        <f>IF(OR(B410=403,D410=403),1,0)</f>
        <v>0</v>
      </c>
      <c r="K410">
        <f>IF(AND(J410=1,Y410=1),1,0)</f>
        <v>0</v>
      </c>
      <c r="L410">
        <f>IF(OR(B410=602,D410=602),1,0)</f>
        <v>0</v>
      </c>
      <c r="M410">
        <f>IF(AND(L410=1,Y410=1),1,0)</f>
        <v>0</v>
      </c>
      <c r="N410" s="20">
        <f>IF(OR(B410=406,D410=406),1,0)</f>
        <v>0</v>
      </c>
      <c r="O410" s="20">
        <f>IF(AND(N410=1,Y410=1),1,0)</f>
        <v>0</v>
      </c>
      <c r="P410" s="20">
        <f>IF(OR(B410=1502,D410=1502),1,0)</f>
        <v>1</v>
      </c>
      <c r="Q410" s="20">
        <f>IF(AND(P410=1,Y410=1),1,0)</f>
        <v>1</v>
      </c>
      <c r="R410" s="20">
        <f>IF(OR(B410=1505,D410=1505),1,0)</f>
        <v>0</v>
      </c>
      <c r="S410" s="20">
        <f>IF(AND(R410=1,Y410=1),1,0)</f>
        <v>0</v>
      </c>
      <c r="T410" s="20">
        <f>IF(OR(B410=1602,D410=1602),1,0)</f>
        <v>0</v>
      </c>
      <c r="U410" s="20">
        <f>IF(AND(T410=1,Y410=1),1,0)</f>
        <v>0</v>
      </c>
      <c r="V410" s="38">
        <v>182</v>
      </c>
      <c r="W410" s="38">
        <v>5.20682587603185</v>
      </c>
      <c r="X410" s="38">
        <v>1</v>
      </c>
      <c r="Y410" s="38">
        <v>1</v>
      </c>
      <c r="Z410" s="20">
        <f>IF(AND(C410="C2",E410="C2"),1,0)</f>
        <v>0</v>
      </c>
    </row>
    <row r="411" spans="1:26">
      <c r="A411" s="38" t="s">
        <v>412</v>
      </c>
      <c r="B411" s="38">
        <v>102</v>
      </c>
      <c r="C411" t="s">
        <v>993</v>
      </c>
      <c r="D411" s="38">
        <v>702</v>
      </c>
      <c r="E411" t="s">
        <v>993</v>
      </c>
      <c r="F411">
        <f>IF(OR(C411="C2",E411="C2"),1,0)</f>
        <v>0</v>
      </c>
      <c r="G411">
        <f>IF(AND(F411=1,Y411=1),1,0)</f>
        <v>0</v>
      </c>
      <c r="H411" s="20">
        <f>IF(OR(B411=401,D411=401),1,0)</f>
        <v>0</v>
      </c>
      <c r="I411" s="20">
        <f>IF(AND(H411=1,Y411=1),1,0)</f>
        <v>0</v>
      </c>
      <c r="J411">
        <f>IF(OR(B411=403,D411=403),1,0)</f>
        <v>0</v>
      </c>
      <c r="K411">
        <f>IF(AND(J411=1,Y411=1),1,0)</f>
        <v>0</v>
      </c>
      <c r="L411">
        <f>IF(OR(B411=602,D411=602),1,0)</f>
        <v>0</v>
      </c>
      <c r="M411">
        <f>IF(AND(L411=1,Y411=1),1,0)</f>
        <v>0</v>
      </c>
      <c r="N411" s="20">
        <f>IF(OR(B411=406,D411=406),1,0)</f>
        <v>0</v>
      </c>
      <c r="O411" s="20">
        <f>IF(AND(N411=1,Y411=1),1,0)</f>
        <v>0</v>
      </c>
      <c r="P411" s="20">
        <f>IF(OR(B411=1502,D411=1502),1,0)</f>
        <v>0</v>
      </c>
      <c r="Q411" s="20">
        <f>IF(AND(P411=1,Y411=1),1,0)</f>
        <v>0</v>
      </c>
      <c r="R411" s="20">
        <f>IF(OR(B411=1505,D411=1505),1,0)</f>
        <v>0</v>
      </c>
      <c r="S411" s="20">
        <f>IF(AND(R411=1,Y411=1),1,0)</f>
        <v>0</v>
      </c>
      <c r="T411" s="20">
        <f>IF(OR(B411=1602,D411=1602),1,0)</f>
        <v>0</v>
      </c>
      <c r="U411" s="20">
        <f>IF(AND(T411=1,Y411=1),1,0)</f>
        <v>0</v>
      </c>
      <c r="V411" s="38">
        <v>329</v>
      </c>
      <c r="W411" s="38">
        <v>6.1238516409670858</v>
      </c>
      <c r="X411" s="38">
        <v>1</v>
      </c>
      <c r="Y411" s="38">
        <v>0</v>
      </c>
      <c r="Z411" s="20">
        <f>IF(AND(C411="C2",E411="C2"),1,0)</f>
        <v>0</v>
      </c>
    </row>
    <row r="412" spans="1:26">
      <c r="A412" s="38" t="s">
        <v>413</v>
      </c>
      <c r="B412" s="38">
        <v>302</v>
      </c>
      <c r="C412" t="s">
        <v>993</v>
      </c>
      <c r="D412" s="38">
        <v>702</v>
      </c>
      <c r="E412" t="s">
        <v>993</v>
      </c>
      <c r="F412">
        <f>IF(OR(C412="C2",E412="C2"),1,0)</f>
        <v>0</v>
      </c>
      <c r="G412">
        <f>IF(AND(F412=1,Y412=1),1,0)</f>
        <v>0</v>
      </c>
      <c r="H412" s="20">
        <f>IF(OR(B412=401,D412=401),1,0)</f>
        <v>0</v>
      </c>
      <c r="I412" s="20">
        <f>IF(AND(H412=1,Y412=1),1,0)</f>
        <v>0</v>
      </c>
      <c r="J412">
        <f>IF(OR(B412=403,D412=403),1,0)</f>
        <v>0</v>
      </c>
      <c r="K412">
        <f>IF(AND(J412=1,Y412=1),1,0)</f>
        <v>0</v>
      </c>
      <c r="L412">
        <f>IF(OR(B412=602,D412=602),1,0)</f>
        <v>0</v>
      </c>
      <c r="M412">
        <f>IF(AND(L412=1,Y412=1),1,0)</f>
        <v>0</v>
      </c>
      <c r="N412" s="20">
        <f>IF(OR(B412=406,D412=406),1,0)</f>
        <v>0</v>
      </c>
      <c r="O412" s="20">
        <f>IF(AND(N412=1,Y412=1),1,0)</f>
        <v>0</v>
      </c>
      <c r="P412" s="20">
        <f>IF(OR(B412=1502,D412=1502),1,0)</f>
        <v>0</v>
      </c>
      <c r="Q412" s="20">
        <f>IF(AND(P412=1,Y412=1),1,0)</f>
        <v>0</v>
      </c>
      <c r="R412" s="20">
        <f>IF(OR(B412=1505,D412=1505),1,0)</f>
        <v>0</v>
      </c>
      <c r="S412" s="20">
        <f>IF(AND(R412=1,Y412=1),1,0)</f>
        <v>0</v>
      </c>
      <c r="T412" s="20">
        <f>IF(OR(B412=1602,D412=1602),1,0)</f>
        <v>0</v>
      </c>
      <c r="U412" s="20">
        <f>IF(AND(T412=1,Y412=1),1,0)</f>
        <v>0</v>
      </c>
      <c r="V412" s="38">
        <v>306</v>
      </c>
      <c r="W412" s="38">
        <v>4.363611979892144</v>
      </c>
      <c r="X412" s="38">
        <v>1</v>
      </c>
      <c r="Y412" s="38">
        <v>0</v>
      </c>
      <c r="Z412" s="20">
        <f>IF(AND(C412="C2",E412="C2"),1,0)</f>
        <v>0</v>
      </c>
    </row>
    <row r="413" spans="1:26">
      <c r="A413" s="38" t="s">
        <v>414</v>
      </c>
      <c r="B413" s="38">
        <v>303</v>
      </c>
      <c r="C413" t="s">
        <v>993</v>
      </c>
      <c r="D413" s="38">
        <v>801</v>
      </c>
      <c r="E413" t="s">
        <v>993</v>
      </c>
      <c r="F413">
        <f>IF(OR(C413="C2",E413="C2"),1,0)</f>
        <v>0</v>
      </c>
      <c r="G413">
        <f>IF(AND(F413=1,Y413=1),1,0)</f>
        <v>0</v>
      </c>
      <c r="H413" s="20">
        <f>IF(OR(B413=401,D413=401),1,0)</f>
        <v>0</v>
      </c>
      <c r="I413" s="20">
        <f>IF(AND(H413=1,Y413=1),1,0)</f>
        <v>0</v>
      </c>
      <c r="J413">
        <f>IF(OR(B413=403,D413=403),1,0)</f>
        <v>0</v>
      </c>
      <c r="K413">
        <f>IF(AND(J413=1,Y413=1),1,0)</f>
        <v>0</v>
      </c>
      <c r="L413">
        <f>IF(OR(B413=602,D413=602),1,0)</f>
        <v>0</v>
      </c>
      <c r="M413">
        <f>IF(AND(L413=1,Y413=1),1,0)</f>
        <v>0</v>
      </c>
      <c r="N413" s="20">
        <f>IF(OR(B413=406,D413=406),1,0)</f>
        <v>0</v>
      </c>
      <c r="O413" s="20">
        <f>IF(AND(N413=1,Y413=1),1,0)</f>
        <v>0</v>
      </c>
      <c r="P413" s="20">
        <f>IF(OR(B413=1502,D413=1502),1,0)</f>
        <v>0</v>
      </c>
      <c r="Q413" s="20">
        <f>IF(AND(P413=1,Y413=1),1,0)</f>
        <v>0</v>
      </c>
      <c r="R413" s="20">
        <f>IF(OR(B413=1505,D413=1505),1,0)</f>
        <v>0</v>
      </c>
      <c r="S413" s="20">
        <f>IF(AND(R413=1,Y413=1),1,0)</f>
        <v>0</v>
      </c>
      <c r="T413" s="20">
        <f>IF(OR(B413=1602,D413=1602),1,0)</f>
        <v>0</v>
      </c>
      <c r="U413" s="20">
        <f>IF(AND(T413=1,Y413=1),1,0)</f>
        <v>0</v>
      </c>
      <c r="V413" s="38">
        <v>132</v>
      </c>
      <c r="W413" s="38">
        <v>4.9831750720378132</v>
      </c>
      <c r="X413" s="38">
        <v>1</v>
      </c>
      <c r="Y413" s="38">
        <v>0</v>
      </c>
      <c r="Z413" s="20">
        <f>IF(AND(C413="C2",E413="C2"),1,0)</f>
        <v>0</v>
      </c>
    </row>
    <row r="414" spans="1:26">
      <c r="A414" s="38" t="s">
        <v>415</v>
      </c>
      <c r="B414" s="38">
        <v>1202</v>
      </c>
      <c r="C414" t="s">
        <v>993</v>
      </c>
      <c r="D414" s="38" t="s">
        <v>507</v>
      </c>
      <c r="E414" t="s">
        <v>993</v>
      </c>
      <c r="F414">
        <f>IF(OR(C414="C2",E414="C2"),1,0)</f>
        <v>0</v>
      </c>
      <c r="G414">
        <f>IF(AND(F414=1,Y414=1),1,0)</f>
        <v>0</v>
      </c>
      <c r="H414" s="20">
        <f>IF(OR(B414=401,D414=401),1,0)</f>
        <v>0</v>
      </c>
      <c r="I414" s="20">
        <f>IF(AND(H414=1,Y414=1),1,0)</f>
        <v>0</v>
      </c>
      <c r="J414">
        <f>IF(OR(B414=403,D414=403),1,0)</f>
        <v>0</v>
      </c>
      <c r="K414">
        <f>IF(AND(J414=1,Y414=1),1,0)</f>
        <v>0</v>
      </c>
      <c r="L414">
        <f>IF(OR(B414=602,D414=602),1,0)</f>
        <v>0</v>
      </c>
      <c r="M414">
        <f>IF(AND(L414=1,Y414=1),1,0)</f>
        <v>0</v>
      </c>
      <c r="N414" s="20">
        <f>IF(OR(B414=406,D414=406),1,0)</f>
        <v>0</v>
      </c>
      <c r="O414" s="20">
        <f>IF(AND(N414=1,Y414=1),1,0)</f>
        <v>0</v>
      </c>
      <c r="P414" s="20">
        <f>IF(OR(B414=1502,D414=1502),1,0)</f>
        <v>0</v>
      </c>
      <c r="Q414" s="20">
        <f>IF(AND(P414=1,Y414=1),1,0)</f>
        <v>0</v>
      </c>
      <c r="R414" s="20">
        <f>IF(OR(B414=1505,D414=1505),1,0)</f>
        <v>0</v>
      </c>
      <c r="S414" s="20">
        <f>IF(AND(R414=1,Y414=1),1,0)</f>
        <v>0</v>
      </c>
      <c r="T414" s="20">
        <f>IF(OR(B414=1602,D414=1602),1,0)</f>
        <v>0</v>
      </c>
      <c r="U414" s="20">
        <f>IF(AND(T414=1,Y414=1),1,0)</f>
        <v>0</v>
      </c>
      <c r="V414" s="38">
        <v>551</v>
      </c>
      <c r="W414" s="38">
        <v>4.2900346113625183</v>
      </c>
      <c r="X414" s="38">
        <v>1</v>
      </c>
      <c r="Y414" s="38">
        <v>0</v>
      </c>
      <c r="Z414" s="20">
        <f>IF(AND(C414="C2",E414="C2"),1,0)</f>
        <v>0</v>
      </c>
    </row>
    <row r="415" spans="1:26">
      <c r="A415" s="38" t="s">
        <v>416</v>
      </c>
      <c r="B415" s="38">
        <v>303</v>
      </c>
      <c r="C415" t="s">
        <v>993</v>
      </c>
      <c r="D415" s="38">
        <v>304</v>
      </c>
      <c r="E415" t="s">
        <v>993</v>
      </c>
      <c r="F415">
        <f>IF(OR(C415="C2",E415="C2"),1,0)</f>
        <v>0</v>
      </c>
      <c r="G415">
        <f>IF(AND(F415=1,Y415=1),1,0)</f>
        <v>0</v>
      </c>
      <c r="H415" s="20">
        <f>IF(OR(B415=401,D415=401),1,0)</f>
        <v>0</v>
      </c>
      <c r="I415" s="20">
        <f>IF(AND(H415=1,Y415=1),1,0)</f>
        <v>0</v>
      </c>
      <c r="J415">
        <f>IF(OR(B415=403,D415=403),1,0)</f>
        <v>0</v>
      </c>
      <c r="K415">
        <f>IF(AND(J415=1,Y415=1),1,0)</f>
        <v>0</v>
      </c>
      <c r="L415">
        <f>IF(OR(B415=602,D415=602),1,0)</f>
        <v>0</v>
      </c>
      <c r="M415">
        <f>IF(AND(L415=1,Y415=1),1,0)</f>
        <v>0</v>
      </c>
      <c r="N415" s="20">
        <f>IF(OR(B415=406,D415=406),1,0)</f>
        <v>0</v>
      </c>
      <c r="O415" s="20">
        <f>IF(AND(N415=1,Y415=1),1,0)</f>
        <v>0</v>
      </c>
      <c r="P415" s="20">
        <f>IF(OR(B415=1502,D415=1502),1,0)</f>
        <v>0</v>
      </c>
      <c r="Q415" s="20">
        <f>IF(AND(P415=1,Y415=1),1,0)</f>
        <v>0</v>
      </c>
      <c r="R415" s="20">
        <f>IF(OR(B415=1505,D415=1505),1,0)</f>
        <v>0</v>
      </c>
      <c r="S415" s="20">
        <f>IF(AND(R415=1,Y415=1),1,0)</f>
        <v>0</v>
      </c>
      <c r="T415" s="20">
        <f>IF(OR(B415=1602,D415=1602),1,0)</f>
        <v>0</v>
      </c>
      <c r="U415" s="20">
        <f>IF(AND(T415=1,Y415=1),1,0)</f>
        <v>0</v>
      </c>
      <c r="V415" s="38">
        <v>46</v>
      </c>
      <c r="W415" s="38">
        <v>5.916980047320382</v>
      </c>
      <c r="X415" s="38">
        <v>1</v>
      </c>
      <c r="Y415" s="38">
        <v>1</v>
      </c>
      <c r="Z415" s="20">
        <f>IF(AND(C415="C2",E415="C2"),1,0)</f>
        <v>0</v>
      </c>
    </row>
    <row r="416" spans="1:26">
      <c r="A416" s="38" t="s">
        <v>417</v>
      </c>
      <c r="B416" s="38">
        <v>704</v>
      </c>
      <c r="C416" t="s">
        <v>993</v>
      </c>
      <c r="D416" s="38">
        <v>801</v>
      </c>
      <c r="E416" t="s">
        <v>993</v>
      </c>
      <c r="F416">
        <f>IF(OR(C416="C2",E416="C2"),1,0)</f>
        <v>0</v>
      </c>
      <c r="G416">
        <f>IF(AND(F416=1,Y416=1),1,0)</f>
        <v>0</v>
      </c>
      <c r="H416" s="20">
        <f>IF(OR(B416=401,D416=401),1,0)</f>
        <v>0</v>
      </c>
      <c r="I416" s="20">
        <f>IF(AND(H416=1,Y416=1),1,0)</f>
        <v>0</v>
      </c>
      <c r="J416">
        <f>IF(OR(B416=403,D416=403),1,0)</f>
        <v>0</v>
      </c>
      <c r="K416">
        <f>IF(AND(J416=1,Y416=1),1,0)</f>
        <v>0</v>
      </c>
      <c r="L416">
        <f>IF(OR(B416=602,D416=602),1,0)</f>
        <v>0</v>
      </c>
      <c r="M416">
        <f>IF(AND(L416=1,Y416=1),1,0)</f>
        <v>0</v>
      </c>
      <c r="N416" s="20">
        <f>IF(OR(B416=406,D416=406),1,0)</f>
        <v>0</v>
      </c>
      <c r="O416" s="20">
        <f>IF(AND(N416=1,Y416=1),1,0)</f>
        <v>0</v>
      </c>
      <c r="P416" s="20">
        <f>IF(OR(B416=1502,D416=1502),1,0)</f>
        <v>0</v>
      </c>
      <c r="Q416" s="20">
        <f>IF(AND(P416=1,Y416=1),1,0)</f>
        <v>0</v>
      </c>
      <c r="R416" s="20">
        <f>IF(OR(B416=1505,D416=1505),1,0)</f>
        <v>0</v>
      </c>
      <c r="S416" s="20">
        <f>IF(AND(R416=1,Y416=1),1,0)</f>
        <v>0</v>
      </c>
      <c r="T416" s="20">
        <f>IF(OR(B416=1602,D416=1602),1,0)</f>
        <v>0</v>
      </c>
      <c r="U416" s="20">
        <f>IF(AND(T416=1,Y416=1),1,0)</f>
        <v>0</v>
      </c>
      <c r="V416" s="38">
        <v>346</v>
      </c>
      <c r="W416" s="38">
        <v>4.344392273685111</v>
      </c>
      <c r="X416" s="38">
        <v>1</v>
      </c>
      <c r="Y416" s="38">
        <v>1</v>
      </c>
      <c r="Z416" s="20">
        <f>IF(AND(C416="C2",E416="C2"),1,0)</f>
        <v>0</v>
      </c>
    </row>
    <row r="417" spans="1:26">
      <c r="A417" s="38" t="s">
        <v>418</v>
      </c>
      <c r="B417" s="38">
        <v>102</v>
      </c>
      <c r="C417" t="s">
        <v>993</v>
      </c>
      <c r="D417" s="38">
        <v>702</v>
      </c>
      <c r="E417" t="s">
        <v>993</v>
      </c>
      <c r="F417">
        <f>IF(OR(C417="C2",E417="C2"),1,0)</f>
        <v>0</v>
      </c>
      <c r="G417">
        <f>IF(AND(F417=1,Y417=1),1,0)</f>
        <v>0</v>
      </c>
      <c r="H417" s="20">
        <f>IF(OR(B417=401,D417=401),1,0)</f>
        <v>0</v>
      </c>
      <c r="I417" s="20">
        <f>IF(AND(H417=1,Y417=1),1,0)</f>
        <v>0</v>
      </c>
      <c r="J417">
        <f>IF(OR(B417=403,D417=403),1,0)</f>
        <v>0</v>
      </c>
      <c r="K417">
        <f>IF(AND(J417=1,Y417=1),1,0)</f>
        <v>0</v>
      </c>
      <c r="L417">
        <f>IF(OR(B417=602,D417=602),1,0)</f>
        <v>0</v>
      </c>
      <c r="M417">
        <f>IF(AND(L417=1,Y417=1),1,0)</f>
        <v>0</v>
      </c>
      <c r="N417" s="20">
        <f>IF(OR(B417=406,D417=406),1,0)</f>
        <v>0</v>
      </c>
      <c r="O417" s="20">
        <f>IF(AND(N417=1,Y417=1),1,0)</f>
        <v>0</v>
      </c>
      <c r="P417" s="20">
        <f>IF(OR(B417=1502,D417=1502),1,0)</f>
        <v>0</v>
      </c>
      <c r="Q417" s="20">
        <f>IF(AND(P417=1,Y417=1),1,0)</f>
        <v>0</v>
      </c>
      <c r="R417" s="20">
        <f>IF(OR(B417=1505,D417=1505),1,0)</f>
        <v>0</v>
      </c>
      <c r="S417" s="20">
        <f>IF(AND(R417=1,Y417=1),1,0)</f>
        <v>0</v>
      </c>
      <c r="T417" s="20">
        <f>IF(OR(B417=1602,D417=1602),1,0)</f>
        <v>0</v>
      </c>
      <c r="U417" s="20">
        <f>IF(AND(T417=1,Y417=1),1,0)</f>
        <v>0</v>
      </c>
      <c r="V417" s="38">
        <v>130</v>
      </c>
      <c r="W417" s="38">
        <v>5.0530784434834199</v>
      </c>
      <c r="X417" s="38">
        <v>1</v>
      </c>
      <c r="Y417" s="38">
        <v>0</v>
      </c>
      <c r="Z417" s="20">
        <f>IF(AND(C417="C2",E417="C2"),1,0)</f>
        <v>0</v>
      </c>
    </row>
    <row r="418" spans="1:26">
      <c r="A418" s="38" t="s">
        <v>419</v>
      </c>
      <c r="B418" s="38">
        <v>302</v>
      </c>
      <c r="C418" t="s">
        <v>993</v>
      </c>
      <c r="D418" s="38">
        <v>801</v>
      </c>
      <c r="E418" t="s">
        <v>993</v>
      </c>
      <c r="F418">
        <f>IF(OR(C418="C2",E418="C2"),1,0)</f>
        <v>0</v>
      </c>
      <c r="G418">
        <f>IF(AND(F418=1,Y418=1),1,0)</f>
        <v>0</v>
      </c>
      <c r="H418" s="20">
        <f>IF(OR(B418=401,D418=401),1,0)</f>
        <v>0</v>
      </c>
      <c r="I418" s="20">
        <f>IF(AND(H418=1,Y418=1),1,0)</f>
        <v>0</v>
      </c>
      <c r="J418">
        <f>IF(OR(B418=403,D418=403),1,0)</f>
        <v>0</v>
      </c>
      <c r="K418">
        <f>IF(AND(J418=1,Y418=1),1,0)</f>
        <v>0</v>
      </c>
      <c r="L418">
        <f>IF(OR(B418=602,D418=602),1,0)</f>
        <v>0</v>
      </c>
      <c r="M418">
        <f>IF(AND(L418=1,Y418=1),1,0)</f>
        <v>0</v>
      </c>
      <c r="N418" s="20">
        <f>IF(OR(B418=406,D418=406),1,0)</f>
        <v>0</v>
      </c>
      <c r="O418" s="20">
        <f>IF(AND(N418=1,Y418=1),1,0)</f>
        <v>0</v>
      </c>
      <c r="P418" s="20">
        <f>IF(OR(B418=1502,D418=1502),1,0)</f>
        <v>0</v>
      </c>
      <c r="Q418" s="20">
        <f>IF(AND(P418=1,Y418=1),1,0)</f>
        <v>0</v>
      </c>
      <c r="R418" s="20">
        <f>IF(OR(B418=1505,D418=1505),1,0)</f>
        <v>0</v>
      </c>
      <c r="S418" s="20">
        <f>IF(AND(R418=1,Y418=1),1,0)</f>
        <v>0</v>
      </c>
      <c r="T418" s="20">
        <f>IF(OR(B418=1602,D418=1602),1,0)</f>
        <v>0</v>
      </c>
      <c r="U418" s="20">
        <f>IF(AND(T418=1,Y418=1),1,0)</f>
        <v>0</v>
      </c>
      <c r="V418" s="38">
        <v>339</v>
      </c>
      <c r="W418" s="38">
        <v>5.6901960800285138</v>
      </c>
      <c r="X418" s="38">
        <v>1</v>
      </c>
      <c r="Y418" s="38">
        <v>1</v>
      </c>
      <c r="Z418" s="20">
        <f>IF(AND(C418="C2",E418="C2"),1,0)</f>
        <v>0</v>
      </c>
    </row>
    <row r="419" spans="1:26">
      <c r="A419" s="38" t="s">
        <v>420</v>
      </c>
      <c r="B419" s="38">
        <v>102</v>
      </c>
      <c r="C419" t="s">
        <v>993</v>
      </c>
      <c r="D419" s="38">
        <v>302</v>
      </c>
      <c r="E419" t="s">
        <v>993</v>
      </c>
      <c r="F419">
        <f>IF(OR(C419="C2",E419="C2"),1,0)</f>
        <v>0</v>
      </c>
      <c r="G419">
        <f>IF(AND(F419=1,Y419=1),1,0)</f>
        <v>0</v>
      </c>
      <c r="H419" s="20">
        <f>IF(OR(B419=401,D419=401),1,0)</f>
        <v>0</v>
      </c>
      <c r="I419" s="20">
        <f>IF(AND(H419=1,Y419=1),1,0)</f>
        <v>0</v>
      </c>
      <c r="J419">
        <f>IF(OR(B419=403,D419=403),1,0)</f>
        <v>0</v>
      </c>
      <c r="K419">
        <f>IF(AND(J419=1,Y419=1),1,0)</f>
        <v>0</v>
      </c>
      <c r="L419">
        <f>IF(OR(B419=602,D419=602),1,0)</f>
        <v>0</v>
      </c>
      <c r="M419">
        <f>IF(AND(L419=1,Y419=1),1,0)</f>
        <v>0</v>
      </c>
      <c r="N419" s="20">
        <f>IF(OR(B419=406,D419=406),1,0)</f>
        <v>0</v>
      </c>
      <c r="O419" s="20">
        <f>IF(AND(N419=1,Y419=1),1,0)</f>
        <v>0</v>
      </c>
      <c r="P419" s="20">
        <f>IF(OR(B419=1502,D419=1502),1,0)</f>
        <v>0</v>
      </c>
      <c r="Q419" s="20">
        <f>IF(AND(P419=1,Y419=1),1,0)</f>
        <v>0</v>
      </c>
      <c r="R419" s="20">
        <f>IF(OR(B419=1505,D419=1505),1,0)</f>
        <v>0</v>
      </c>
      <c r="S419" s="20">
        <f>IF(AND(R419=1,Y419=1),1,0)</f>
        <v>0</v>
      </c>
      <c r="T419" s="20">
        <f>IF(OR(B419=1602,D419=1602),1,0)</f>
        <v>0</v>
      </c>
      <c r="U419" s="20">
        <f>IF(AND(T419=1,Y419=1),1,0)</f>
        <v>0</v>
      </c>
      <c r="V419" s="38">
        <v>321</v>
      </c>
      <c r="W419" s="38">
        <v>5.3483048630481607</v>
      </c>
      <c r="X419" s="38">
        <v>1</v>
      </c>
      <c r="Y419" s="38">
        <v>0</v>
      </c>
      <c r="Z419" s="20">
        <f>IF(AND(C419="C2",E419="C2"),1,0)</f>
        <v>0</v>
      </c>
    </row>
    <row r="420" spans="1:26">
      <c r="A420" s="38" t="s">
        <v>421</v>
      </c>
      <c r="B420" s="38">
        <v>102</v>
      </c>
      <c r="C420" t="s">
        <v>993</v>
      </c>
      <c r="D420" s="38">
        <v>702</v>
      </c>
      <c r="E420" t="s">
        <v>993</v>
      </c>
      <c r="F420">
        <f>IF(OR(C420="C2",E420="C2"),1,0)</f>
        <v>0</v>
      </c>
      <c r="G420">
        <f>IF(AND(F420=1,Y420=1),1,0)</f>
        <v>0</v>
      </c>
      <c r="H420" s="20">
        <f>IF(OR(B420=401,D420=401),1,0)</f>
        <v>0</v>
      </c>
      <c r="I420" s="20">
        <f>IF(AND(H420=1,Y420=1),1,0)</f>
        <v>0</v>
      </c>
      <c r="J420">
        <f>IF(OR(B420=403,D420=403),1,0)</f>
        <v>0</v>
      </c>
      <c r="K420">
        <f>IF(AND(J420=1,Y420=1),1,0)</f>
        <v>0</v>
      </c>
      <c r="L420">
        <f>IF(OR(B420=602,D420=602),1,0)</f>
        <v>0</v>
      </c>
      <c r="M420">
        <f>IF(AND(L420=1,Y420=1),1,0)</f>
        <v>0</v>
      </c>
      <c r="N420" s="20">
        <f>IF(OR(B420=406,D420=406),1,0)</f>
        <v>0</v>
      </c>
      <c r="O420" s="20">
        <f>IF(AND(N420=1,Y420=1),1,0)</f>
        <v>0</v>
      </c>
      <c r="P420" s="20">
        <f>IF(OR(B420=1502,D420=1502),1,0)</f>
        <v>0</v>
      </c>
      <c r="Q420" s="20">
        <f>IF(AND(P420=1,Y420=1),1,0)</f>
        <v>0</v>
      </c>
      <c r="R420" s="20">
        <f>IF(OR(B420=1505,D420=1505),1,0)</f>
        <v>0</v>
      </c>
      <c r="S420" s="20">
        <f>IF(AND(R420=1,Y420=1),1,0)</f>
        <v>0</v>
      </c>
      <c r="T420" s="20">
        <f>IF(OR(B420=1602,D420=1602),1,0)</f>
        <v>0</v>
      </c>
      <c r="U420" s="20">
        <f>IF(AND(T420=1,Y420=1),1,0)</f>
        <v>0</v>
      </c>
      <c r="V420" s="38">
        <v>662</v>
      </c>
      <c r="W420" s="38">
        <v>3.1105897102992488</v>
      </c>
      <c r="X420" s="38">
        <v>1</v>
      </c>
      <c r="Y420" s="38">
        <v>0</v>
      </c>
      <c r="Z420" s="20">
        <f>IF(AND(C420="C2",E420="C2"),1,0)</f>
        <v>0</v>
      </c>
    </row>
    <row r="421" spans="1:26">
      <c r="A421" s="38" t="s">
        <v>422</v>
      </c>
      <c r="B421" s="38">
        <v>602</v>
      </c>
      <c r="C421" t="s">
        <v>994</v>
      </c>
      <c r="D421" s="38">
        <v>1502</v>
      </c>
      <c r="E421" t="s">
        <v>994</v>
      </c>
      <c r="F421">
        <f>IF(OR(C421="C2",E421="C2"),1,0)</f>
        <v>1</v>
      </c>
      <c r="G421">
        <f>IF(AND(F421=1,Y421=1),1,0)</f>
        <v>0</v>
      </c>
      <c r="H421" s="20">
        <f>IF(OR(B421=401,D421=401),1,0)</f>
        <v>0</v>
      </c>
      <c r="I421" s="20">
        <f>IF(AND(H421=1,Y421=1),1,0)</f>
        <v>0</v>
      </c>
      <c r="J421">
        <f>IF(OR(B421=403,D421=403),1,0)</f>
        <v>0</v>
      </c>
      <c r="K421">
        <f>IF(AND(J421=1,Y421=1),1,0)</f>
        <v>0</v>
      </c>
      <c r="L421">
        <f>IF(OR(B421=602,D421=602),1,0)</f>
        <v>1</v>
      </c>
      <c r="M421">
        <f>IF(AND(L421=1,Y421=1),1,0)</f>
        <v>0</v>
      </c>
      <c r="N421" s="20">
        <f>IF(OR(B421=406,D421=406),1,0)</f>
        <v>0</v>
      </c>
      <c r="O421" s="20">
        <f>IF(AND(N421=1,Y421=1),1,0)</f>
        <v>0</v>
      </c>
      <c r="P421" s="20">
        <f>IF(OR(B421=1502,D421=1502),1,0)</f>
        <v>1</v>
      </c>
      <c r="Q421" s="20">
        <f>IF(AND(P421=1,Y421=1),1,0)</f>
        <v>0</v>
      </c>
      <c r="R421" s="20">
        <f>IF(OR(B421=1505,D421=1505),1,0)</f>
        <v>0</v>
      </c>
      <c r="S421" s="20">
        <f>IF(AND(R421=1,Y421=1),1,0)</f>
        <v>0</v>
      </c>
      <c r="T421" s="20">
        <f>IF(OR(B421=1602,D421=1602),1,0)</f>
        <v>0</v>
      </c>
      <c r="U421" s="20">
        <f>IF(AND(T421=1,Y421=1),1,0)</f>
        <v>0</v>
      </c>
      <c r="V421" s="38">
        <v>595</v>
      </c>
      <c r="W421" s="38">
        <v>4.4313637641589869</v>
      </c>
      <c r="X421" s="38">
        <v>1</v>
      </c>
      <c r="Y421" s="38">
        <v>0</v>
      </c>
      <c r="Z421" s="20">
        <f>IF(AND(C421="C2",E421="C2"),1,0)</f>
        <v>1</v>
      </c>
    </row>
    <row r="422" spans="1:26">
      <c r="A422" s="38" t="s">
        <v>423</v>
      </c>
      <c r="B422" s="38">
        <v>303</v>
      </c>
      <c r="C422" t="s">
        <v>993</v>
      </c>
      <c r="D422" s="38">
        <v>304</v>
      </c>
      <c r="E422" t="s">
        <v>993</v>
      </c>
      <c r="F422">
        <f>IF(OR(C422="C2",E422="C2"),1,0)</f>
        <v>0</v>
      </c>
      <c r="G422">
        <f>IF(AND(F422=1,Y422=1),1,0)</f>
        <v>0</v>
      </c>
      <c r="H422" s="20">
        <f>IF(OR(B422=401,D422=401),1,0)</f>
        <v>0</v>
      </c>
      <c r="I422" s="20">
        <f>IF(AND(H422=1,Y422=1),1,0)</f>
        <v>0</v>
      </c>
      <c r="J422">
        <f>IF(OR(B422=403,D422=403),1,0)</f>
        <v>0</v>
      </c>
      <c r="K422">
        <f>IF(AND(J422=1,Y422=1),1,0)</f>
        <v>0</v>
      </c>
      <c r="L422">
        <f>IF(OR(B422=602,D422=602),1,0)</f>
        <v>0</v>
      </c>
      <c r="M422">
        <f>IF(AND(L422=1,Y422=1),1,0)</f>
        <v>0</v>
      </c>
      <c r="N422" s="20">
        <f>IF(OR(B422=406,D422=406),1,0)</f>
        <v>0</v>
      </c>
      <c r="O422" s="20">
        <f>IF(AND(N422=1,Y422=1),1,0)</f>
        <v>0</v>
      </c>
      <c r="P422" s="20">
        <f>IF(OR(B422=1502,D422=1502),1,0)</f>
        <v>0</v>
      </c>
      <c r="Q422" s="20">
        <f>IF(AND(P422=1,Y422=1),1,0)</f>
        <v>0</v>
      </c>
      <c r="R422" s="20">
        <f>IF(OR(B422=1505,D422=1505),1,0)</f>
        <v>0</v>
      </c>
      <c r="S422" s="20">
        <f>IF(AND(R422=1,Y422=1),1,0)</f>
        <v>0</v>
      </c>
      <c r="T422" s="20">
        <f>IF(OR(B422=1602,D422=1602),1,0)</f>
        <v>0</v>
      </c>
      <c r="U422" s="20">
        <f>IF(AND(T422=1,Y422=1),1,0)</f>
        <v>0</v>
      </c>
      <c r="V422" s="38">
        <v>257</v>
      </c>
      <c r="W422" s="38">
        <v>4.9758911364017928</v>
      </c>
      <c r="X422" s="38">
        <v>1</v>
      </c>
      <c r="Y422" s="38">
        <v>0</v>
      </c>
      <c r="Z422" s="20">
        <f>IF(AND(C422="C2",E422="C2"),1,0)</f>
        <v>0</v>
      </c>
    </row>
    <row r="423" spans="1:26">
      <c r="A423" s="38" t="s">
        <v>424</v>
      </c>
      <c r="B423" s="38">
        <v>702</v>
      </c>
      <c r="C423" t="s">
        <v>993</v>
      </c>
      <c r="D423" s="38">
        <v>1505</v>
      </c>
      <c r="E423" t="s">
        <v>994</v>
      </c>
      <c r="F423">
        <f>IF(OR(C423="C2",E423="C2"),1,0)</f>
        <v>1</v>
      </c>
      <c r="G423">
        <f>IF(AND(F423=1,Y423=1),1,0)</f>
        <v>1</v>
      </c>
      <c r="H423" s="20">
        <f>IF(OR(B423=401,D423=401),1,0)</f>
        <v>0</v>
      </c>
      <c r="I423" s="20">
        <f>IF(AND(H423=1,Y423=1),1,0)</f>
        <v>0</v>
      </c>
      <c r="J423">
        <f>IF(OR(B423=403,D423=403),1,0)</f>
        <v>0</v>
      </c>
      <c r="K423">
        <f>IF(AND(J423=1,Y423=1),1,0)</f>
        <v>0</v>
      </c>
      <c r="L423">
        <f>IF(OR(B423=602,D423=602),1,0)</f>
        <v>0</v>
      </c>
      <c r="M423">
        <f>IF(AND(L423=1,Y423=1),1,0)</f>
        <v>0</v>
      </c>
      <c r="N423" s="20">
        <f>IF(OR(B423=406,D423=406),1,0)</f>
        <v>0</v>
      </c>
      <c r="O423" s="20">
        <f>IF(AND(N423=1,Y423=1),1,0)</f>
        <v>0</v>
      </c>
      <c r="P423" s="20">
        <f>IF(OR(B423=1502,D423=1502),1,0)</f>
        <v>0</v>
      </c>
      <c r="Q423" s="20">
        <f>IF(AND(P423=1,Y423=1),1,0)</f>
        <v>0</v>
      </c>
      <c r="R423" s="20">
        <f>IF(OR(B423=1505,D423=1505),1,0)</f>
        <v>1</v>
      </c>
      <c r="S423" s="20">
        <f>IF(AND(R423=1,Y423=1),1,0)</f>
        <v>1</v>
      </c>
      <c r="T423" s="20">
        <f>IF(OR(B423=1602,D423=1602),1,0)</f>
        <v>0</v>
      </c>
      <c r="U423" s="20">
        <f>IF(AND(T423=1,Y423=1),1,0)</f>
        <v>0</v>
      </c>
      <c r="V423" s="38">
        <v>89</v>
      </c>
      <c r="W423" s="38">
        <v>6.517195897949974</v>
      </c>
      <c r="X423" s="38">
        <v>1</v>
      </c>
      <c r="Y423" s="38">
        <v>1</v>
      </c>
      <c r="Z423" s="20">
        <f>IF(AND(C423="C2",E423="C2"),1,0)</f>
        <v>0</v>
      </c>
    </row>
    <row r="424" spans="1:26">
      <c r="A424" s="38" t="s">
        <v>425</v>
      </c>
      <c r="B424" s="38">
        <v>102</v>
      </c>
      <c r="C424" t="s">
        <v>993</v>
      </c>
      <c r="D424" s="38">
        <v>801</v>
      </c>
      <c r="E424" t="s">
        <v>993</v>
      </c>
      <c r="F424">
        <f>IF(OR(C424="C2",E424="C2"),1,0)</f>
        <v>0</v>
      </c>
      <c r="G424">
        <f>IF(AND(F424=1,Y424=1),1,0)</f>
        <v>0</v>
      </c>
      <c r="H424" s="20">
        <f>IF(OR(B424=401,D424=401),1,0)</f>
        <v>0</v>
      </c>
      <c r="I424" s="20">
        <f>IF(AND(H424=1,Y424=1),1,0)</f>
        <v>0</v>
      </c>
      <c r="J424">
        <f>IF(OR(B424=403,D424=403),1,0)</f>
        <v>0</v>
      </c>
      <c r="K424">
        <f>IF(AND(J424=1,Y424=1),1,0)</f>
        <v>0</v>
      </c>
      <c r="L424">
        <f>IF(OR(B424=602,D424=602),1,0)</f>
        <v>0</v>
      </c>
      <c r="M424">
        <f>IF(AND(L424=1,Y424=1),1,0)</f>
        <v>0</v>
      </c>
      <c r="N424" s="20">
        <f>IF(OR(B424=406,D424=406),1,0)</f>
        <v>0</v>
      </c>
      <c r="O424" s="20">
        <f>IF(AND(N424=1,Y424=1),1,0)</f>
        <v>0</v>
      </c>
      <c r="P424" s="20">
        <f>IF(OR(B424=1502,D424=1502),1,0)</f>
        <v>0</v>
      </c>
      <c r="Q424" s="20">
        <f>IF(AND(P424=1,Y424=1),1,0)</f>
        <v>0</v>
      </c>
      <c r="R424" s="20">
        <f>IF(OR(B424=1505,D424=1505),1,0)</f>
        <v>0</v>
      </c>
      <c r="S424" s="20">
        <f>IF(AND(R424=1,Y424=1),1,0)</f>
        <v>0</v>
      </c>
      <c r="T424" s="20">
        <f>IF(OR(B424=1602,D424=1602),1,0)</f>
        <v>0</v>
      </c>
      <c r="U424" s="20">
        <f>IF(AND(T424=1,Y424=1),1,0)</f>
        <v>0</v>
      </c>
      <c r="V424" s="38">
        <v>269</v>
      </c>
      <c r="W424" s="38">
        <v>4.7234556720351861</v>
      </c>
      <c r="X424" s="38">
        <v>1</v>
      </c>
      <c r="Y424" s="38">
        <v>0</v>
      </c>
      <c r="Z424" s="20">
        <f>IF(AND(C424="C2",E424="C2"),1,0)</f>
        <v>0</v>
      </c>
    </row>
    <row r="425" spans="1:26">
      <c r="A425" s="38" t="s">
        <v>426</v>
      </c>
      <c r="B425" s="38">
        <v>102</v>
      </c>
      <c r="C425" t="s">
        <v>993</v>
      </c>
      <c r="D425" s="38">
        <v>302</v>
      </c>
      <c r="E425" t="s">
        <v>993</v>
      </c>
      <c r="F425">
        <f>IF(OR(C425="C2",E425="C2"),1,0)</f>
        <v>0</v>
      </c>
      <c r="G425">
        <f>IF(AND(F425=1,Y425=1),1,0)</f>
        <v>0</v>
      </c>
      <c r="H425" s="20">
        <f>IF(OR(B425=401,D425=401),1,0)</f>
        <v>0</v>
      </c>
      <c r="I425" s="20">
        <f>IF(AND(H425=1,Y425=1),1,0)</f>
        <v>0</v>
      </c>
      <c r="J425">
        <f>IF(OR(B425=403,D425=403),1,0)</f>
        <v>0</v>
      </c>
      <c r="K425">
        <f>IF(AND(J425=1,Y425=1),1,0)</f>
        <v>0</v>
      </c>
      <c r="L425">
        <f>IF(OR(B425=602,D425=602),1,0)</f>
        <v>0</v>
      </c>
      <c r="M425">
        <f>IF(AND(L425=1,Y425=1),1,0)</f>
        <v>0</v>
      </c>
      <c r="N425" s="20">
        <f>IF(OR(B425=406,D425=406),1,0)</f>
        <v>0</v>
      </c>
      <c r="O425" s="20">
        <f>IF(AND(N425=1,Y425=1),1,0)</f>
        <v>0</v>
      </c>
      <c r="P425" s="20">
        <f>IF(OR(B425=1502,D425=1502),1,0)</f>
        <v>0</v>
      </c>
      <c r="Q425" s="20">
        <f>IF(AND(P425=1,Y425=1),1,0)</f>
        <v>0</v>
      </c>
      <c r="R425" s="20">
        <f>IF(OR(B425=1505,D425=1505),1,0)</f>
        <v>0</v>
      </c>
      <c r="S425" s="20">
        <f>IF(AND(R425=1,Y425=1),1,0)</f>
        <v>0</v>
      </c>
      <c r="T425" s="20">
        <f>IF(OR(B425=1602,D425=1602),1,0)</f>
        <v>0</v>
      </c>
      <c r="U425" s="20">
        <f>IF(AND(T425=1,Y425=1),1,0)</f>
        <v>0</v>
      </c>
      <c r="V425" s="38">
        <v>665</v>
      </c>
      <c r="W425" s="38">
        <v>4.4031205211758175</v>
      </c>
      <c r="X425" s="38">
        <v>1</v>
      </c>
      <c r="Y425" s="38">
        <v>0</v>
      </c>
      <c r="Z425" s="20">
        <f>IF(AND(C425="C2",E425="C2"),1,0)</f>
        <v>0</v>
      </c>
    </row>
    <row r="426" spans="1:26">
      <c r="A426" s="38" t="s">
        <v>427</v>
      </c>
      <c r="B426" s="38">
        <v>302</v>
      </c>
      <c r="C426" t="s">
        <v>993</v>
      </c>
      <c r="D426" s="38">
        <v>801</v>
      </c>
      <c r="E426" t="s">
        <v>993</v>
      </c>
      <c r="F426">
        <f>IF(OR(C426="C2",E426="C2"),1,0)</f>
        <v>0</v>
      </c>
      <c r="G426">
        <f>IF(AND(F426=1,Y426=1),1,0)</f>
        <v>0</v>
      </c>
      <c r="H426" s="20">
        <f>IF(OR(B426=401,D426=401),1,0)</f>
        <v>0</v>
      </c>
      <c r="I426" s="20">
        <f>IF(AND(H426=1,Y426=1),1,0)</f>
        <v>0</v>
      </c>
      <c r="J426">
        <f>IF(OR(B426=403,D426=403),1,0)</f>
        <v>0</v>
      </c>
      <c r="K426">
        <f>IF(AND(J426=1,Y426=1),1,0)</f>
        <v>0</v>
      </c>
      <c r="L426">
        <f>IF(OR(B426=602,D426=602),1,0)</f>
        <v>0</v>
      </c>
      <c r="M426">
        <f>IF(AND(L426=1,Y426=1),1,0)</f>
        <v>0</v>
      </c>
      <c r="N426" s="20">
        <f>IF(OR(B426=406,D426=406),1,0)</f>
        <v>0</v>
      </c>
      <c r="O426" s="20">
        <f>IF(AND(N426=1,Y426=1),1,0)</f>
        <v>0</v>
      </c>
      <c r="P426" s="20">
        <f>IF(OR(B426=1502,D426=1502),1,0)</f>
        <v>0</v>
      </c>
      <c r="Q426" s="20">
        <f>IF(AND(P426=1,Y426=1),1,0)</f>
        <v>0</v>
      </c>
      <c r="R426" s="20">
        <f>IF(OR(B426=1505,D426=1505),1,0)</f>
        <v>0</v>
      </c>
      <c r="S426" s="20">
        <f>IF(AND(R426=1,Y426=1),1,0)</f>
        <v>0</v>
      </c>
      <c r="T426" s="20">
        <f>IF(OR(B426=1602,D426=1602),1,0)</f>
        <v>0</v>
      </c>
      <c r="U426" s="20">
        <f>IF(AND(T426=1,Y426=1),1,0)</f>
        <v>0</v>
      </c>
      <c r="V426" s="38">
        <v>403</v>
      </c>
      <c r="W426" s="38">
        <v>4.2787536009528289</v>
      </c>
      <c r="X426" s="38">
        <v>1</v>
      </c>
      <c r="Y426" s="38">
        <v>1</v>
      </c>
      <c r="Z426" s="20">
        <f>IF(AND(C426="C2",E426="C2"),1,0)</f>
        <v>0</v>
      </c>
    </row>
    <row r="427" spans="1:26">
      <c r="A427" s="38" t="s">
        <v>428</v>
      </c>
      <c r="B427" s="38">
        <v>403</v>
      </c>
      <c r="C427" t="s">
        <v>994</v>
      </c>
      <c r="D427" s="38">
        <v>702</v>
      </c>
      <c r="E427" t="s">
        <v>993</v>
      </c>
      <c r="F427">
        <f>IF(OR(C427="C2",E427="C2"),1,0)</f>
        <v>1</v>
      </c>
      <c r="G427">
        <f>IF(AND(F427=1,Y427=1),1,0)</f>
        <v>0</v>
      </c>
      <c r="H427" s="20">
        <f>IF(OR(B427=401,D427=401),1,0)</f>
        <v>0</v>
      </c>
      <c r="I427" s="20">
        <f>IF(AND(H427=1,Y427=1),1,0)</f>
        <v>0</v>
      </c>
      <c r="J427">
        <f>IF(OR(B427=403,D427=403),1,0)</f>
        <v>1</v>
      </c>
      <c r="K427">
        <f>IF(AND(J427=1,Y427=1),1,0)</f>
        <v>0</v>
      </c>
      <c r="L427">
        <f>IF(OR(B427=602,D427=602),1,0)</f>
        <v>0</v>
      </c>
      <c r="M427">
        <f>IF(AND(L427=1,Y427=1),1,0)</f>
        <v>0</v>
      </c>
      <c r="N427" s="20">
        <f>IF(OR(B427=406,D427=406),1,0)</f>
        <v>0</v>
      </c>
      <c r="O427" s="20">
        <f>IF(AND(N427=1,Y427=1),1,0)</f>
        <v>0</v>
      </c>
      <c r="P427" s="20">
        <f>IF(OR(B427=1502,D427=1502),1,0)</f>
        <v>0</v>
      </c>
      <c r="Q427" s="20">
        <f>IF(AND(P427=1,Y427=1),1,0)</f>
        <v>0</v>
      </c>
      <c r="R427" s="20">
        <f>IF(OR(B427=1505,D427=1505),1,0)</f>
        <v>0</v>
      </c>
      <c r="S427" s="20">
        <f>IF(AND(R427=1,Y427=1),1,0)</f>
        <v>0</v>
      </c>
      <c r="T427" s="20">
        <f>IF(OR(B427=1602,D427=1602),1,0)</f>
        <v>0</v>
      </c>
      <c r="U427" s="20">
        <f>IF(AND(T427=1,Y427=1),1,0)</f>
        <v>0</v>
      </c>
      <c r="V427" s="38">
        <v>241</v>
      </c>
      <c r="W427" s="38">
        <v>5.885926339801431</v>
      </c>
      <c r="X427" s="38">
        <v>1</v>
      </c>
      <c r="Y427" s="38">
        <v>0</v>
      </c>
      <c r="Z427" s="20">
        <f>IF(AND(C427="C2",E427="C2"),1,0)</f>
        <v>0</v>
      </c>
    </row>
    <row r="428" spans="1:26">
      <c r="A428" s="38" t="s">
        <v>429</v>
      </c>
      <c r="B428" s="38">
        <v>702</v>
      </c>
      <c r="C428" t="s">
        <v>993</v>
      </c>
      <c r="D428" s="38">
        <v>1505</v>
      </c>
      <c r="E428" t="s">
        <v>994</v>
      </c>
      <c r="F428">
        <f>IF(OR(C428="C2",E428="C2"),1,0)</f>
        <v>1</v>
      </c>
      <c r="G428">
        <f>IF(AND(F428=1,Y428=1),1,0)</f>
        <v>0</v>
      </c>
      <c r="H428" s="20">
        <f>IF(OR(B428=401,D428=401),1,0)</f>
        <v>0</v>
      </c>
      <c r="I428" s="20">
        <f>IF(AND(H428=1,Y428=1),1,0)</f>
        <v>0</v>
      </c>
      <c r="J428">
        <f>IF(OR(B428=403,D428=403),1,0)</f>
        <v>0</v>
      </c>
      <c r="K428">
        <f>IF(AND(J428=1,Y428=1),1,0)</f>
        <v>0</v>
      </c>
      <c r="L428">
        <f>IF(OR(B428=602,D428=602),1,0)</f>
        <v>0</v>
      </c>
      <c r="M428">
        <f>IF(AND(L428=1,Y428=1),1,0)</f>
        <v>0</v>
      </c>
      <c r="N428" s="20">
        <f>IF(OR(B428=406,D428=406),1,0)</f>
        <v>0</v>
      </c>
      <c r="O428" s="20">
        <f>IF(AND(N428=1,Y428=1),1,0)</f>
        <v>0</v>
      </c>
      <c r="P428" s="20">
        <f>IF(OR(B428=1502,D428=1502),1,0)</f>
        <v>0</v>
      </c>
      <c r="Q428" s="20">
        <f>IF(AND(P428=1,Y428=1),1,0)</f>
        <v>0</v>
      </c>
      <c r="R428" s="20">
        <f>IF(OR(B428=1505,D428=1505),1,0)</f>
        <v>1</v>
      </c>
      <c r="S428" s="20">
        <f>IF(AND(R428=1,Y428=1),1,0)</f>
        <v>0</v>
      </c>
      <c r="T428" s="20">
        <f>IF(OR(B428=1602,D428=1602),1,0)</f>
        <v>0</v>
      </c>
      <c r="U428" s="20">
        <f>IF(AND(T428=1,Y428=1),1,0)</f>
        <v>0</v>
      </c>
      <c r="V428" s="38">
        <v>262</v>
      </c>
      <c r="W428" s="38">
        <v>4.8305886686851442</v>
      </c>
      <c r="X428" s="38">
        <v>1</v>
      </c>
      <c r="Y428" s="38">
        <v>0</v>
      </c>
      <c r="Z428" s="20">
        <f>IF(AND(C428="C2",E428="C2"),1,0)</f>
        <v>0</v>
      </c>
    </row>
    <row r="429" spans="1:26">
      <c r="A429" s="38" t="s">
        <v>430</v>
      </c>
      <c r="B429" s="38">
        <v>303</v>
      </c>
      <c r="C429" t="s">
        <v>993</v>
      </c>
      <c r="D429" s="38">
        <v>801</v>
      </c>
      <c r="E429" t="s">
        <v>993</v>
      </c>
      <c r="F429">
        <f>IF(OR(C429="C2",E429="C2"),1,0)</f>
        <v>0</v>
      </c>
      <c r="G429">
        <f>IF(AND(F429=1,Y429=1),1,0)</f>
        <v>0</v>
      </c>
      <c r="H429" s="20">
        <f>IF(OR(B429=401,D429=401),1,0)</f>
        <v>0</v>
      </c>
      <c r="I429" s="20">
        <f>IF(AND(H429=1,Y429=1),1,0)</f>
        <v>0</v>
      </c>
      <c r="J429">
        <f>IF(OR(B429=403,D429=403),1,0)</f>
        <v>0</v>
      </c>
      <c r="K429">
        <f>IF(AND(J429=1,Y429=1),1,0)</f>
        <v>0</v>
      </c>
      <c r="L429">
        <f>IF(OR(B429=602,D429=602),1,0)</f>
        <v>0</v>
      </c>
      <c r="M429">
        <f>IF(AND(L429=1,Y429=1),1,0)</f>
        <v>0</v>
      </c>
      <c r="N429" s="20">
        <f>IF(OR(B429=406,D429=406),1,0)</f>
        <v>0</v>
      </c>
      <c r="O429" s="20">
        <f>IF(AND(N429=1,Y429=1),1,0)</f>
        <v>0</v>
      </c>
      <c r="P429" s="20">
        <f>IF(OR(B429=1502,D429=1502),1,0)</f>
        <v>0</v>
      </c>
      <c r="Q429" s="20">
        <f>IF(AND(P429=1,Y429=1),1,0)</f>
        <v>0</v>
      </c>
      <c r="R429" s="20">
        <f>IF(OR(B429=1505,D429=1505),1,0)</f>
        <v>0</v>
      </c>
      <c r="S429" s="20">
        <f>IF(AND(R429=1,Y429=1),1,0)</f>
        <v>0</v>
      </c>
      <c r="T429" s="20">
        <f>IF(OR(B429=1602,D429=1602),1,0)</f>
        <v>0</v>
      </c>
      <c r="U429" s="20">
        <f>IF(AND(T429=1,Y429=1),1,0)</f>
        <v>0</v>
      </c>
      <c r="V429" s="38">
        <v>134</v>
      </c>
      <c r="W429" s="38">
        <v>4.6901960800285138</v>
      </c>
      <c r="X429" s="38">
        <v>1</v>
      </c>
      <c r="Y429" s="38">
        <v>0</v>
      </c>
      <c r="Z429" s="20">
        <f>IF(AND(C429="C2",E429="C2"),1,0)</f>
        <v>0</v>
      </c>
    </row>
    <row r="430" spans="1:26">
      <c r="A430" s="38" t="s">
        <v>431</v>
      </c>
      <c r="B430" s="38">
        <v>702</v>
      </c>
      <c r="C430" t="s">
        <v>993</v>
      </c>
      <c r="D430" s="38">
        <v>801</v>
      </c>
      <c r="E430" t="s">
        <v>993</v>
      </c>
      <c r="F430">
        <f>IF(OR(C430="C2",E430="C2"),1,0)</f>
        <v>0</v>
      </c>
      <c r="G430">
        <f>IF(AND(F430=1,Y430=1),1,0)</f>
        <v>0</v>
      </c>
      <c r="H430" s="20">
        <f>IF(OR(B430=401,D430=401),1,0)</f>
        <v>0</v>
      </c>
      <c r="I430" s="20">
        <f>IF(AND(H430=1,Y430=1),1,0)</f>
        <v>0</v>
      </c>
      <c r="J430">
        <f>IF(OR(B430=403,D430=403),1,0)</f>
        <v>0</v>
      </c>
      <c r="K430">
        <f>IF(AND(J430=1,Y430=1),1,0)</f>
        <v>0</v>
      </c>
      <c r="L430">
        <f>IF(OR(B430=602,D430=602),1,0)</f>
        <v>0</v>
      </c>
      <c r="M430">
        <f>IF(AND(L430=1,Y430=1),1,0)</f>
        <v>0</v>
      </c>
      <c r="N430" s="20">
        <f>IF(OR(B430=406,D430=406),1,0)</f>
        <v>0</v>
      </c>
      <c r="O430" s="20">
        <f>IF(AND(N430=1,Y430=1),1,0)</f>
        <v>0</v>
      </c>
      <c r="P430" s="20">
        <f>IF(OR(B430=1502,D430=1502),1,0)</f>
        <v>0</v>
      </c>
      <c r="Q430" s="20">
        <f>IF(AND(P430=1,Y430=1),1,0)</f>
        <v>0</v>
      </c>
      <c r="R430" s="20">
        <f>IF(OR(B430=1505,D430=1505),1,0)</f>
        <v>0</v>
      </c>
      <c r="S430" s="20">
        <f>IF(AND(R430=1,Y430=1),1,0)</f>
        <v>0</v>
      </c>
      <c r="T430" s="20">
        <f>IF(OR(B430=1602,D430=1602),1,0)</f>
        <v>0</v>
      </c>
      <c r="U430" s="20">
        <f>IF(AND(T430=1,Y430=1),1,0)</f>
        <v>0</v>
      </c>
      <c r="V430" s="38">
        <v>427</v>
      </c>
      <c r="W430" s="38">
        <v>4.510545010206612</v>
      </c>
      <c r="X430" s="38">
        <v>1</v>
      </c>
      <c r="Y430" s="38">
        <v>0</v>
      </c>
      <c r="Z430" s="20">
        <f>IF(AND(C430="C2",E430="C2"),1,0)</f>
        <v>0</v>
      </c>
    </row>
    <row r="431" spans="1:26">
      <c r="A431" s="38" t="s">
        <v>432</v>
      </c>
      <c r="B431" s="38">
        <v>102</v>
      </c>
      <c r="C431" t="s">
        <v>993</v>
      </c>
      <c r="D431" s="38" t="s">
        <v>507</v>
      </c>
      <c r="E431" t="s">
        <v>993</v>
      </c>
      <c r="F431">
        <f>IF(OR(C431="C2",E431="C2"),1,0)</f>
        <v>0</v>
      </c>
      <c r="G431">
        <f>IF(AND(F431=1,Y431=1),1,0)</f>
        <v>0</v>
      </c>
      <c r="H431" s="20">
        <f>IF(OR(B431=401,D431=401),1,0)</f>
        <v>0</v>
      </c>
      <c r="I431" s="20">
        <f>IF(AND(H431=1,Y431=1),1,0)</f>
        <v>0</v>
      </c>
      <c r="J431">
        <f>IF(OR(B431=403,D431=403),1,0)</f>
        <v>0</v>
      </c>
      <c r="K431">
        <f>IF(AND(J431=1,Y431=1),1,0)</f>
        <v>0</v>
      </c>
      <c r="L431">
        <f>IF(OR(B431=602,D431=602),1,0)</f>
        <v>0</v>
      </c>
      <c r="M431">
        <f>IF(AND(L431=1,Y431=1),1,0)</f>
        <v>0</v>
      </c>
      <c r="N431" s="20">
        <f>IF(OR(B431=406,D431=406),1,0)</f>
        <v>0</v>
      </c>
      <c r="O431" s="20">
        <f>IF(AND(N431=1,Y431=1),1,0)</f>
        <v>0</v>
      </c>
      <c r="P431" s="20">
        <f>IF(OR(B431=1502,D431=1502),1,0)</f>
        <v>0</v>
      </c>
      <c r="Q431" s="20">
        <f>IF(AND(P431=1,Y431=1),1,0)</f>
        <v>0</v>
      </c>
      <c r="R431" s="20">
        <f>IF(OR(B431=1505,D431=1505),1,0)</f>
        <v>0</v>
      </c>
      <c r="S431" s="20">
        <f>IF(AND(R431=1,Y431=1),1,0)</f>
        <v>0</v>
      </c>
      <c r="T431" s="20">
        <f>IF(OR(B431=1602,D431=1602),1,0)</f>
        <v>0</v>
      </c>
      <c r="U431" s="20">
        <f>IF(AND(T431=1,Y431=1),1,0)</f>
        <v>0</v>
      </c>
      <c r="V431" s="38">
        <v>468</v>
      </c>
      <c r="W431" s="38">
        <v>4.7134905430939424</v>
      </c>
      <c r="X431" s="38">
        <v>1</v>
      </c>
      <c r="Y431" s="38">
        <v>1</v>
      </c>
      <c r="Z431" s="20">
        <f>IF(AND(C431="C2",E431="C2"),1,0)</f>
        <v>0</v>
      </c>
    </row>
    <row r="432" spans="1:26">
      <c r="A432" s="38" t="s">
        <v>433</v>
      </c>
      <c r="B432" s="38">
        <v>401</v>
      </c>
      <c r="C432" t="s">
        <v>994</v>
      </c>
      <c r="D432" s="38">
        <v>1202</v>
      </c>
      <c r="E432" t="s">
        <v>993</v>
      </c>
      <c r="F432">
        <f>IF(OR(C432="C2",E432="C2"),1,0)</f>
        <v>1</v>
      </c>
      <c r="G432">
        <f>IF(AND(F432=1,Y432=1),1,0)</f>
        <v>1</v>
      </c>
      <c r="H432" s="20">
        <f>IF(OR(B432=401,D432=401),1,0)</f>
        <v>1</v>
      </c>
      <c r="I432" s="20">
        <f>IF(AND(H432=1,Y432=1),1,0)</f>
        <v>1</v>
      </c>
      <c r="J432">
        <f>IF(OR(B432=403,D432=403),1,0)</f>
        <v>0</v>
      </c>
      <c r="K432">
        <f>IF(AND(J432=1,Y432=1),1,0)</f>
        <v>0</v>
      </c>
      <c r="L432">
        <f>IF(OR(B432=602,D432=602),1,0)</f>
        <v>0</v>
      </c>
      <c r="M432">
        <f>IF(AND(L432=1,Y432=1),1,0)</f>
        <v>0</v>
      </c>
      <c r="N432" s="20">
        <f>IF(OR(B432=406,D432=406),1,0)</f>
        <v>0</v>
      </c>
      <c r="O432" s="20">
        <f>IF(AND(N432=1,Y432=1),1,0)</f>
        <v>0</v>
      </c>
      <c r="P432" s="20">
        <f>IF(OR(B432=1502,D432=1502),1,0)</f>
        <v>0</v>
      </c>
      <c r="Q432" s="20">
        <f>IF(AND(P432=1,Y432=1),1,0)</f>
        <v>0</v>
      </c>
      <c r="R432" s="20">
        <f>IF(OR(B432=1505,D432=1505),1,0)</f>
        <v>0</v>
      </c>
      <c r="S432" s="20">
        <f>IF(AND(R432=1,Y432=1),1,0)</f>
        <v>0</v>
      </c>
      <c r="T432" s="20">
        <f>IF(OR(B432=1602,D432=1602),1,0)</f>
        <v>0</v>
      </c>
      <c r="U432" s="20">
        <f>IF(AND(T432=1,Y432=1),1,0)</f>
        <v>0</v>
      </c>
      <c r="V432" s="38">
        <v>190</v>
      </c>
      <c r="W432" s="38">
        <v>4.3404441148401185</v>
      </c>
      <c r="X432" s="38">
        <v>1</v>
      </c>
      <c r="Y432" s="38">
        <v>1</v>
      </c>
      <c r="Z432" s="20">
        <f>IF(AND(C432="C2",E432="C2"),1,0)</f>
        <v>0</v>
      </c>
    </row>
    <row r="433" spans="1:26">
      <c r="A433" s="38" t="s">
        <v>434</v>
      </c>
      <c r="B433" s="38">
        <v>1202</v>
      </c>
      <c r="C433" t="s">
        <v>993</v>
      </c>
      <c r="D433" s="38">
        <v>1402</v>
      </c>
      <c r="E433" t="s">
        <v>993</v>
      </c>
      <c r="F433">
        <f>IF(OR(C433="C2",E433="C2"),1,0)</f>
        <v>0</v>
      </c>
      <c r="G433">
        <f>IF(AND(F433=1,Y433=1),1,0)</f>
        <v>0</v>
      </c>
      <c r="H433" s="20">
        <f>IF(OR(B433=401,D433=401),1,0)</f>
        <v>0</v>
      </c>
      <c r="I433" s="20">
        <f>IF(AND(H433=1,Y433=1),1,0)</f>
        <v>0</v>
      </c>
      <c r="J433">
        <f>IF(OR(B433=403,D433=403),1,0)</f>
        <v>0</v>
      </c>
      <c r="K433">
        <f>IF(AND(J433=1,Y433=1),1,0)</f>
        <v>0</v>
      </c>
      <c r="L433">
        <f>IF(OR(B433=602,D433=602),1,0)</f>
        <v>0</v>
      </c>
      <c r="M433">
        <f>IF(AND(L433=1,Y433=1),1,0)</f>
        <v>0</v>
      </c>
      <c r="N433" s="20">
        <f>IF(OR(B433=406,D433=406),1,0)</f>
        <v>0</v>
      </c>
      <c r="O433" s="20">
        <f>IF(AND(N433=1,Y433=1),1,0)</f>
        <v>0</v>
      </c>
      <c r="P433" s="20">
        <f>IF(OR(B433=1502,D433=1502),1,0)</f>
        <v>0</v>
      </c>
      <c r="Q433" s="20">
        <f>IF(AND(P433=1,Y433=1),1,0)</f>
        <v>0</v>
      </c>
      <c r="R433" s="20">
        <f>IF(OR(B433=1505,D433=1505),1,0)</f>
        <v>0</v>
      </c>
      <c r="S433" s="20">
        <f>IF(AND(R433=1,Y433=1),1,0)</f>
        <v>0</v>
      </c>
      <c r="T433" s="20">
        <f>IF(OR(B433=1602,D433=1602),1,0)</f>
        <v>0</v>
      </c>
      <c r="U433" s="20">
        <f>IF(AND(T433=1,Y433=1),1,0)</f>
        <v>0</v>
      </c>
      <c r="V433" s="38">
        <v>500</v>
      </c>
      <c r="W433" s="38">
        <v>4.426511261364575</v>
      </c>
      <c r="X433" s="38">
        <v>1</v>
      </c>
      <c r="Y433" s="38">
        <v>0</v>
      </c>
      <c r="Z433" s="20">
        <f>IF(AND(C433="C2",E433="C2"),1,0)</f>
        <v>0</v>
      </c>
    </row>
    <row r="434" spans="1:26">
      <c r="A434" s="38" t="s">
        <v>435</v>
      </c>
      <c r="B434" s="38">
        <v>102</v>
      </c>
      <c r="C434" t="s">
        <v>993</v>
      </c>
      <c r="D434" s="38">
        <v>302</v>
      </c>
      <c r="E434" t="s">
        <v>993</v>
      </c>
      <c r="F434">
        <f>IF(OR(C434="C2",E434="C2"),1,0)</f>
        <v>0</v>
      </c>
      <c r="G434">
        <f>IF(AND(F434=1,Y434=1),1,0)</f>
        <v>0</v>
      </c>
      <c r="H434" s="20">
        <f>IF(OR(B434=401,D434=401),1,0)</f>
        <v>0</v>
      </c>
      <c r="I434" s="20">
        <f>IF(AND(H434=1,Y434=1),1,0)</f>
        <v>0</v>
      </c>
      <c r="J434">
        <f>IF(OR(B434=403,D434=403),1,0)</f>
        <v>0</v>
      </c>
      <c r="K434">
        <f>IF(AND(J434=1,Y434=1),1,0)</f>
        <v>0</v>
      </c>
      <c r="L434">
        <f>IF(OR(B434=602,D434=602),1,0)</f>
        <v>0</v>
      </c>
      <c r="M434">
        <f>IF(AND(L434=1,Y434=1),1,0)</f>
        <v>0</v>
      </c>
      <c r="N434" s="20">
        <f>IF(OR(B434=406,D434=406),1,0)</f>
        <v>0</v>
      </c>
      <c r="O434" s="20">
        <f>IF(AND(N434=1,Y434=1),1,0)</f>
        <v>0</v>
      </c>
      <c r="P434" s="20">
        <f>IF(OR(B434=1502,D434=1502),1,0)</f>
        <v>0</v>
      </c>
      <c r="Q434" s="20">
        <f>IF(AND(P434=1,Y434=1),1,0)</f>
        <v>0</v>
      </c>
      <c r="R434" s="20">
        <f>IF(OR(B434=1505,D434=1505),1,0)</f>
        <v>0</v>
      </c>
      <c r="S434" s="20">
        <f>IF(AND(R434=1,Y434=1),1,0)</f>
        <v>0</v>
      </c>
      <c r="T434" s="20">
        <f>IF(OR(B434=1602,D434=1602),1,0)</f>
        <v>0</v>
      </c>
      <c r="U434" s="20">
        <f>IF(AND(T434=1,Y434=1),1,0)</f>
        <v>0</v>
      </c>
      <c r="V434" s="38">
        <v>47</v>
      </c>
      <c r="W434" s="38">
        <v>5.5865873046717551</v>
      </c>
      <c r="X434" s="38">
        <v>1</v>
      </c>
      <c r="Y434" s="38">
        <v>1</v>
      </c>
      <c r="Z434" s="20">
        <f>IF(AND(C434="C2",E434="C2"),1,0)</f>
        <v>0</v>
      </c>
    </row>
    <row r="435" spans="1:26">
      <c r="A435" s="38" t="s">
        <v>436</v>
      </c>
      <c r="B435" s="38">
        <v>102</v>
      </c>
      <c r="C435" t="s">
        <v>993</v>
      </c>
      <c r="D435" s="38">
        <v>302</v>
      </c>
      <c r="E435" t="s">
        <v>993</v>
      </c>
      <c r="F435">
        <f>IF(OR(C435="C2",E435="C2"),1,0)</f>
        <v>0</v>
      </c>
      <c r="G435">
        <f>IF(AND(F435=1,Y435=1),1,0)</f>
        <v>0</v>
      </c>
      <c r="H435" s="20">
        <f>IF(OR(B435=401,D435=401),1,0)</f>
        <v>0</v>
      </c>
      <c r="I435" s="20">
        <f>IF(AND(H435=1,Y435=1),1,0)</f>
        <v>0</v>
      </c>
      <c r="J435">
        <f>IF(OR(B435=403,D435=403),1,0)</f>
        <v>0</v>
      </c>
      <c r="K435">
        <f>IF(AND(J435=1,Y435=1),1,0)</f>
        <v>0</v>
      </c>
      <c r="L435">
        <f>IF(OR(B435=602,D435=602),1,0)</f>
        <v>0</v>
      </c>
      <c r="M435">
        <f>IF(AND(L435=1,Y435=1),1,0)</f>
        <v>0</v>
      </c>
      <c r="N435" s="20">
        <f>IF(OR(B435=406,D435=406),1,0)</f>
        <v>0</v>
      </c>
      <c r="O435" s="20">
        <f>IF(AND(N435=1,Y435=1),1,0)</f>
        <v>0</v>
      </c>
      <c r="P435" s="20">
        <f>IF(OR(B435=1502,D435=1502),1,0)</f>
        <v>0</v>
      </c>
      <c r="Q435" s="20">
        <f>IF(AND(P435=1,Y435=1),1,0)</f>
        <v>0</v>
      </c>
      <c r="R435" s="20">
        <f>IF(OR(B435=1505,D435=1505),1,0)</f>
        <v>0</v>
      </c>
      <c r="S435" s="20">
        <f>IF(AND(R435=1,Y435=1),1,0)</f>
        <v>0</v>
      </c>
      <c r="T435" s="20">
        <f>IF(OR(B435=1602,D435=1602),1,0)</f>
        <v>0</v>
      </c>
      <c r="U435" s="20">
        <f>IF(AND(T435=1,Y435=1),1,0)</f>
        <v>0</v>
      </c>
      <c r="V435" s="38">
        <v>256</v>
      </c>
      <c r="W435" s="38">
        <v>5.2174839442139067</v>
      </c>
      <c r="X435" s="38">
        <v>1</v>
      </c>
      <c r="Y435" s="38">
        <v>0</v>
      </c>
      <c r="Z435" s="20">
        <f>IF(AND(C435="C2",E435="C2"),1,0)</f>
        <v>0</v>
      </c>
    </row>
    <row r="436" spans="1:26">
      <c r="A436" s="38" t="s">
        <v>437</v>
      </c>
      <c r="B436" s="38">
        <v>702</v>
      </c>
      <c r="C436" t="s">
        <v>993</v>
      </c>
      <c r="D436" s="38">
        <v>801</v>
      </c>
      <c r="E436" t="s">
        <v>993</v>
      </c>
      <c r="F436">
        <f>IF(OR(C436="C2",E436="C2"),1,0)</f>
        <v>0</v>
      </c>
      <c r="G436">
        <f>IF(AND(F436=1,Y436=1),1,0)</f>
        <v>0</v>
      </c>
      <c r="H436" s="20">
        <f>IF(OR(B436=401,D436=401),1,0)</f>
        <v>0</v>
      </c>
      <c r="I436" s="20">
        <f>IF(AND(H436=1,Y436=1),1,0)</f>
        <v>0</v>
      </c>
      <c r="J436">
        <f>IF(OR(B436=403,D436=403),1,0)</f>
        <v>0</v>
      </c>
      <c r="K436">
        <f>IF(AND(J436=1,Y436=1),1,0)</f>
        <v>0</v>
      </c>
      <c r="L436">
        <f>IF(OR(B436=602,D436=602),1,0)</f>
        <v>0</v>
      </c>
      <c r="M436">
        <f>IF(AND(L436=1,Y436=1),1,0)</f>
        <v>0</v>
      </c>
      <c r="N436" s="20">
        <f>IF(OR(B436=406,D436=406),1,0)</f>
        <v>0</v>
      </c>
      <c r="O436" s="20">
        <f>IF(AND(N436=1,Y436=1),1,0)</f>
        <v>0</v>
      </c>
      <c r="P436" s="20">
        <f>IF(OR(B436=1502,D436=1502),1,0)</f>
        <v>0</v>
      </c>
      <c r="Q436" s="20">
        <f>IF(AND(P436=1,Y436=1),1,0)</f>
        <v>0</v>
      </c>
      <c r="R436" s="20">
        <f>IF(OR(B436=1505,D436=1505),1,0)</f>
        <v>0</v>
      </c>
      <c r="S436" s="20">
        <f>IF(AND(R436=1,Y436=1),1,0)</f>
        <v>0</v>
      </c>
      <c r="T436" s="20">
        <f>IF(OR(B436=1602,D436=1602),1,0)</f>
        <v>0</v>
      </c>
      <c r="U436" s="20">
        <f>IF(AND(T436=1,Y436=1),1,0)</f>
        <v>0</v>
      </c>
      <c r="V436" s="38">
        <v>625</v>
      </c>
      <c r="W436" s="38">
        <v>2.9708116108725178</v>
      </c>
      <c r="X436" s="38">
        <v>1</v>
      </c>
      <c r="Y436" s="38">
        <v>0</v>
      </c>
      <c r="Z436" s="20">
        <f>IF(AND(C436="C2",E436="C2"),1,0)</f>
        <v>0</v>
      </c>
    </row>
    <row r="437" spans="1:26">
      <c r="A437" s="38" t="s">
        <v>438</v>
      </c>
      <c r="B437" s="38">
        <v>702</v>
      </c>
      <c r="C437" t="s">
        <v>993</v>
      </c>
      <c r="D437" s="38">
        <v>801</v>
      </c>
      <c r="E437" t="s">
        <v>993</v>
      </c>
      <c r="F437">
        <f>IF(OR(C437="C2",E437="C2"),1,0)</f>
        <v>0</v>
      </c>
      <c r="G437">
        <f>IF(AND(F437=1,Y437=1),1,0)</f>
        <v>0</v>
      </c>
      <c r="H437" s="20">
        <f>IF(OR(B437=401,D437=401),1,0)</f>
        <v>0</v>
      </c>
      <c r="I437" s="20">
        <f>IF(AND(H437=1,Y437=1),1,0)</f>
        <v>0</v>
      </c>
      <c r="J437">
        <f>IF(OR(B437=403,D437=403),1,0)</f>
        <v>0</v>
      </c>
      <c r="K437">
        <f>IF(AND(J437=1,Y437=1),1,0)</f>
        <v>0</v>
      </c>
      <c r="L437">
        <f>IF(OR(B437=602,D437=602),1,0)</f>
        <v>0</v>
      </c>
      <c r="M437">
        <f>IF(AND(L437=1,Y437=1),1,0)</f>
        <v>0</v>
      </c>
      <c r="N437" s="20">
        <f>IF(OR(B437=406,D437=406),1,0)</f>
        <v>0</v>
      </c>
      <c r="O437" s="20">
        <f>IF(AND(N437=1,Y437=1),1,0)</f>
        <v>0</v>
      </c>
      <c r="P437" s="20">
        <f>IF(OR(B437=1502,D437=1502),1,0)</f>
        <v>0</v>
      </c>
      <c r="Q437" s="20">
        <f>IF(AND(P437=1,Y437=1),1,0)</f>
        <v>0</v>
      </c>
      <c r="R437" s="20">
        <f>IF(OR(B437=1505,D437=1505),1,0)</f>
        <v>0</v>
      </c>
      <c r="S437" s="20">
        <f>IF(AND(R437=1,Y437=1),1,0)</f>
        <v>0</v>
      </c>
      <c r="T437" s="20">
        <f>IF(OR(B437=1602,D437=1602),1,0)</f>
        <v>0</v>
      </c>
      <c r="U437" s="20">
        <f>IF(AND(T437=1,Y437=1),1,0)</f>
        <v>0</v>
      </c>
      <c r="V437" s="38">
        <v>508</v>
      </c>
      <c r="W437" s="38">
        <v>4.4785664955938431</v>
      </c>
      <c r="X437" s="38">
        <v>1</v>
      </c>
      <c r="Y437" s="38">
        <v>0</v>
      </c>
      <c r="Z437" s="20">
        <f>IF(AND(C437="C2",E437="C2"),1,0)</f>
        <v>0</v>
      </c>
    </row>
    <row r="438" spans="1:26">
      <c r="A438" s="38" t="s">
        <v>439</v>
      </c>
      <c r="B438" s="38">
        <v>302</v>
      </c>
      <c r="C438" t="s">
        <v>993</v>
      </c>
      <c r="D438" s="38">
        <v>702</v>
      </c>
      <c r="E438" t="s">
        <v>993</v>
      </c>
      <c r="F438">
        <f>IF(OR(C438="C2",E438="C2"),1,0)</f>
        <v>0</v>
      </c>
      <c r="G438">
        <f>IF(AND(F438=1,Y438=1),1,0)</f>
        <v>0</v>
      </c>
      <c r="H438" s="20">
        <f>IF(OR(B438=401,D438=401),1,0)</f>
        <v>0</v>
      </c>
      <c r="I438" s="20">
        <f>IF(AND(H438=1,Y438=1),1,0)</f>
        <v>0</v>
      </c>
      <c r="J438">
        <f>IF(OR(B438=403,D438=403),1,0)</f>
        <v>0</v>
      </c>
      <c r="K438">
        <f>IF(AND(J438=1,Y438=1),1,0)</f>
        <v>0</v>
      </c>
      <c r="L438">
        <f>IF(OR(B438=602,D438=602),1,0)</f>
        <v>0</v>
      </c>
      <c r="M438">
        <f>IF(AND(L438=1,Y438=1),1,0)</f>
        <v>0</v>
      </c>
      <c r="N438" s="20">
        <f>IF(OR(B438=406,D438=406),1,0)</f>
        <v>0</v>
      </c>
      <c r="O438" s="20">
        <f>IF(AND(N438=1,Y438=1),1,0)</f>
        <v>0</v>
      </c>
      <c r="P438" s="20">
        <f>IF(OR(B438=1502,D438=1502),1,0)</f>
        <v>0</v>
      </c>
      <c r="Q438" s="20">
        <f>IF(AND(P438=1,Y438=1),1,0)</f>
        <v>0</v>
      </c>
      <c r="R438" s="20">
        <f>IF(OR(B438=1505,D438=1505),1,0)</f>
        <v>0</v>
      </c>
      <c r="S438" s="20">
        <f>IF(AND(R438=1,Y438=1),1,0)</f>
        <v>0</v>
      </c>
      <c r="T438" s="20">
        <f>IF(OR(B438=1602,D438=1602),1,0)</f>
        <v>0</v>
      </c>
      <c r="U438" s="20">
        <f>IF(AND(T438=1,Y438=1),1,0)</f>
        <v>0</v>
      </c>
      <c r="V438" s="38">
        <v>5</v>
      </c>
      <c r="W438" s="38">
        <v>5.6314437690131722</v>
      </c>
      <c r="X438" s="38">
        <v>1</v>
      </c>
      <c r="Y438" s="38">
        <v>0</v>
      </c>
      <c r="Z438" s="20">
        <f>IF(AND(C438="C2",E438="C2"),1,0)</f>
        <v>0</v>
      </c>
    </row>
    <row r="439" spans="1:26">
      <c r="A439" s="38" t="s">
        <v>440</v>
      </c>
      <c r="B439" s="38">
        <v>102</v>
      </c>
      <c r="C439" t="s">
        <v>993</v>
      </c>
      <c r="D439" s="38">
        <v>801</v>
      </c>
      <c r="E439" t="s">
        <v>993</v>
      </c>
      <c r="F439">
        <f>IF(OR(C439="C2",E439="C2"),1,0)</f>
        <v>0</v>
      </c>
      <c r="G439">
        <f>IF(AND(F439=1,Y439=1),1,0)</f>
        <v>0</v>
      </c>
      <c r="H439" s="20">
        <f>IF(OR(B439=401,D439=401),1,0)</f>
        <v>0</v>
      </c>
      <c r="I439" s="20">
        <f>IF(AND(H439=1,Y439=1),1,0)</f>
        <v>0</v>
      </c>
      <c r="J439">
        <f>IF(OR(B439=403,D439=403),1,0)</f>
        <v>0</v>
      </c>
      <c r="K439">
        <f>IF(AND(J439=1,Y439=1),1,0)</f>
        <v>0</v>
      </c>
      <c r="L439">
        <f>IF(OR(B439=602,D439=602),1,0)</f>
        <v>0</v>
      </c>
      <c r="M439">
        <f>IF(AND(L439=1,Y439=1),1,0)</f>
        <v>0</v>
      </c>
      <c r="N439" s="20">
        <f>IF(OR(B439=406,D439=406),1,0)</f>
        <v>0</v>
      </c>
      <c r="O439" s="20">
        <f>IF(AND(N439=1,Y439=1),1,0)</f>
        <v>0</v>
      </c>
      <c r="P439" s="20">
        <f>IF(OR(B439=1502,D439=1502),1,0)</f>
        <v>0</v>
      </c>
      <c r="Q439" s="20">
        <f>IF(AND(P439=1,Y439=1),1,0)</f>
        <v>0</v>
      </c>
      <c r="R439" s="20">
        <f>IF(OR(B439=1505,D439=1505),1,0)</f>
        <v>0</v>
      </c>
      <c r="S439" s="20">
        <f>IF(AND(R439=1,Y439=1),1,0)</f>
        <v>0</v>
      </c>
      <c r="T439" s="20">
        <f>IF(OR(B439=1602,D439=1602),1,0)</f>
        <v>0</v>
      </c>
      <c r="U439" s="20">
        <f>IF(AND(T439=1,Y439=1),1,0)</f>
        <v>0</v>
      </c>
      <c r="V439" s="38">
        <v>225</v>
      </c>
      <c r="W439" s="38">
        <v>4.2695129442179161</v>
      </c>
      <c r="X439" s="38">
        <v>1</v>
      </c>
      <c r="Y439" s="38">
        <v>0</v>
      </c>
      <c r="Z439" s="20">
        <f>IF(AND(C439="C2",E439="C2"),1,0)</f>
        <v>0</v>
      </c>
    </row>
    <row r="440" spans="1:26">
      <c r="A440" s="38" t="s">
        <v>441</v>
      </c>
      <c r="B440" s="38">
        <v>702</v>
      </c>
      <c r="C440" t="s">
        <v>993</v>
      </c>
      <c r="D440" s="38" t="s">
        <v>507</v>
      </c>
      <c r="E440" t="s">
        <v>993</v>
      </c>
      <c r="F440">
        <f>IF(OR(C440="C2",E440="C2"),1,0)</f>
        <v>0</v>
      </c>
      <c r="G440">
        <f>IF(AND(F440=1,Y440=1),1,0)</f>
        <v>0</v>
      </c>
      <c r="H440" s="20">
        <f>IF(OR(B440=401,D440=401),1,0)</f>
        <v>0</v>
      </c>
      <c r="I440" s="20">
        <f>IF(AND(H440=1,Y440=1),1,0)</f>
        <v>0</v>
      </c>
      <c r="J440">
        <f>IF(OR(B440=403,D440=403),1,0)</f>
        <v>0</v>
      </c>
      <c r="K440">
        <f>IF(AND(J440=1,Y440=1),1,0)</f>
        <v>0</v>
      </c>
      <c r="L440">
        <f>IF(OR(B440=602,D440=602),1,0)</f>
        <v>0</v>
      </c>
      <c r="M440">
        <f>IF(AND(L440=1,Y440=1),1,0)</f>
        <v>0</v>
      </c>
      <c r="N440" s="20">
        <f>IF(OR(B440=406,D440=406),1,0)</f>
        <v>0</v>
      </c>
      <c r="O440" s="20">
        <f>IF(AND(N440=1,Y440=1),1,0)</f>
        <v>0</v>
      </c>
      <c r="P440" s="20">
        <f>IF(OR(B440=1502,D440=1502),1,0)</f>
        <v>0</v>
      </c>
      <c r="Q440" s="20">
        <f>IF(AND(P440=1,Y440=1),1,0)</f>
        <v>0</v>
      </c>
      <c r="R440" s="20">
        <f>IF(OR(B440=1505,D440=1505),1,0)</f>
        <v>0</v>
      </c>
      <c r="S440" s="20">
        <f>IF(AND(R440=1,Y440=1),1,0)</f>
        <v>0</v>
      </c>
      <c r="T440" s="20">
        <f>IF(OR(B440=1602,D440=1602),1,0)</f>
        <v>0</v>
      </c>
      <c r="U440" s="20">
        <f>IF(AND(T440=1,Y440=1),1,0)</f>
        <v>0</v>
      </c>
      <c r="V440" s="38">
        <v>335</v>
      </c>
      <c r="W440" s="38">
        <v>4.6821450763738319</v>
      </c>
      <c r="X440" s="38">
        <v>1</v>
      </c>
      <c r="Y440" s="38">
        <v>1</v>
      </c>
      <c r="Z440" s="20">
        <f>IF(AND(C440="C2",E440="C2"),1,0)</f>
        <v>0</v>
      </c>
    </row>
    <row r="441" spans="1:26">
      <c r="A441" s="38" t="s">
        <v>442</v>
      </c>
      <c r="B441" s="38">
        <v>801</v>
      </c>
      <c r="C441" t="s">
        <v>993</v>
      </c>
      <c r="D441" s="38">
        <v>1402</v>
      </c>
      <c r="E441" t="s">
        <v>993</v>
      </c>
      <c r="F441">
        <f>IF(OR(C441="C2",E441="C2"),1,0)</f>
        <v>0</v>
      </c>
      <c r="G441">
        <f>IF(AND(F441=1,Y441=1),1,0)</f>
        <v>0</v>
      </c>
      <c r="H441" s="20">
        <f>IF(OR(B441=401,D441=401),1,0)</f>
        <v>0</v>
      </c>
      <c r="I441" s="20">
        <f>IF(AND(H441=1,Y441=1),1,0)</f>
        <v>0</v>
      </c>
      <c r="J441">
        <f>IF(OR(B441=403,D441=403),1,0)</f>
        <v>0</v>
      </c>
      <c r="K441">
        <f>IF(AND(J441=1,Y441=1),1,0)</f>
        <v>0</v>
      </c>
      <c r="L441">
        <f>IF(OR(B441=602,D441=602),1,0)</f>
        <v>0</v>
      </c>
      <c r="M441">
        <f>IF(AND(L441=1,Y441=1),1,0)</f>
        <v>0</v>
      </c>
      <c r="N441" s="20">
        <f>IF(OR(B441=406,D441=406),1,0)</f>
        <v>0</v>
      </c>
      <c r="O441" s="20">
        <f>IF(AND(N441=1,Y441=1),1,0)</f>
        <v>0</v>
      </c>
      <c r="P441" s="20">
        <f>IF(OR(B441=1502,D441=1502),1,0)</f>
        <v>0</v>
      </c>
      <c r="Q441" s="20">
        <f>IF(AND(P441=1,Y441=1),1,0)</f>
        <v>0</v>
      </c>
      <c r="R441" s="20">
        <f>IF(OR(B441=1505,D441=1505),1,0)</f>
        <v>0</v>
      </c>
      <c r="S441" s="20">
        <f>IF(AND(R441=1,Y441=1),1,0)</f>
        <v>0</v>
      </c>
      <c r="T441" s="20">
        <f>IF(OR(B441=1602,D441=1602),1,0)</f>
        <v>0</v>
      </c>
      <c r="U441" s="20">
        <f>IF(AND(T441=1,Y441=1),1,0)</f>
        <v>0</v>
      </c>
      <c r="V441" s="38">
        <v>276</v>
      </c>
      <c r="W441" s="38">
        <v>4.3074960379132126</v>
      </c>
      <c r="X441" s="38">
        <v>1</v>
      </c>
      <c r="Y441" s="38">
        <v>1</v>
      </c>
      <c r="Z441" s="20">
        <f>IF(AND(C441="C2",E441="C2"),1,0)</f>
        <v>0</v>
      </c>
    </row>
    <row r="442" spans="1:26">
      <c r="A442" s="38" t="s">
        <v>443</v>
      </c>
      <c r="B442" s="38">
        <v>702</v>
      </c>
      <c r="C442" t="s">
        <v>993</v>
      </c>
      <c r="D442" s="38" t="s">
        <v>507</v>
      </c>
      <c r="E442" t="s">
        <v>993</v>
      </c>
      <c r="F442">
        <f>IF(OR(C442="C2",E442="C2"),1,0)</f>
        <v>0</v>
      </c>
      <c r="G442">
        <f>IF(AND(F442=1,Y442=1),1,0)</f>
        <v>0</v>
      </c>
      <c r="H442" s="20">
        <f>IF(OR(B442=401,D442=401),1,0)</f>
        <v>0</v>
      </c>
      <c r="I442" s="20">
        <f>IF(AND(H442=1,Y442=1),1,0)</f>
        <v>0</v>
      </c>
      <c r="J442">
        <f>IF(OR(B442=403,D442=403),1,0)</f>
        <v>0</v>
      </c>
      <c r="K442">
        <f>IF(AND(J442=1,Y442=1),1,0)</f>
        <v>0</v>
      </c>
      <c r="L442">
        <f>IF(OR(B442=602,D442=602),1,0)</f>
        <v>0</v>
      </c>
      <c r="M442">
        <f>IF(AND(L442=1,Y442=1),1,0)</f>
        <v>0</v>
      </c>
      <c r="N442" s="20">
        <f>IF(OR(B442=406,D442=406),1,0)</f>
        <v>0</v>
      </c>
      <c r="O442" s="20">
        <f>IF(AND(N442=1,Y442=1),1,0)</f>
        <v>0</v>
      </c>
      <c r="P442" s="20">
        <f>IF(OR(B442=1502,D442=1502),1,0)</f>
        <v>0</v>
      </c>
      <c r="Q442" s="20">
        <f>IF(AND(P442=1,Y442=1),1,0)</f>
        <v>0</v>
      </c>
      <c r="R442" s="20">
        <f>IF(OR(B442=1505,D442=1505),1,0)</f>
        <v>0</v>
      </c>
      <c r="S442" s="20">
        <f>IF(AND(R442=1,Y442=1),1,0)</f>
        <v>0</v>
      </c>
      <c r="T442" s="20">
        <f>IF(OR(B442=1602,D442=1602),1,0)</f>
        <v>0</v>
      </c>
      <c r="U442" s="20">
        <f>IF(AND(T442=1,Y442=1),1,0)</f>
        <v>0</v>
      </c>
      <c r="V442" s="38">
        <v>245</v>
      </c>
      <c r="W442" s="38">
        <v>5.1760912590556813</v>
      </c>
      <c r="X442" s="38">
        <v>1</v>
      </c>
      <c r="Y442" s="38">
        <v>0</v>
      </c>
      <c r="Z442" s="20">
        <f>IF(AND(C442="C2",E442="C2"),1,0)</f>
        <v>0</v>
      </c>
    </row>
    <row r="443" spans="1:26">
      <c r="A443" s="38" t="s">
        <v>444</v>
      </c>
      <c r="B443" s="38">
        <v>302</v>
      </c>
      <c r="C443" t="s">
        <v>993</v>
      </c>
      <c r="D443" s="38">
        <v>1203</v>
      </c>
      <c r="E443" t="s">
        <v>993</v>
      </c>
      <c r="F443">
        <f>IF(OR(C443="C2",E443="C2"),1,0)</f>
        <v>0</v>
      </c>
      <c r="G443">
        <f>IF(AND(F443=1,Y443=1),1,0)</f>
        <v>0</v>
      </c>
      <c r="H443" s="20">
        <f>IF(OR(B443=401,D443=401),1,0)</f>
        <v>0</v>
      </c>
      <c r="I443" s="20">
        <f>IF(AND(H443=1,Y443=1),1,0)</f>
        <v>0</v>
      </c>
      <c r="J443">
        <f>IF(OR(B443=403,D443=403),1,0)</f>
        <v>0</v>
      </c>
      <c r="K443">
        <f>IF(AND(J443=1,Y443=1),1,0)</f>
        <v>0</v>
      </c>
      <c r="L443">
        <f>IF(OR(B443=602,D443=602),1,0)</f>
        <v>0</v>
      </c>
      <c r="M443">
        <f>IF(AND(L443=1,Y443=1),1,0)</f>
        <v>0</v>
      </c>
      <c r="N443" s="20">
        <f>IF(OR(B443=406,D443=406),1,0)</f>
        <v>0</v>
      </c>
      <c r="O443" s="20">
        <f>IF(AND(N443=1,Y443=1),1,0)</f>
        <v>0</v>
      </c>
      <c r="P443" s="20">
        <f>IF(OR(B443=1502,D443=1502),1,0)</f>
        <v>0</v>
      </c>
      <c r="Q443" s="20">
        <f>IF(AND(P443=1,Y443=1),1,0)</f>
        <v>0</v>
      </c>
      <c r="R443" s="20">
        <f>IF(OR(B443=1505,D443=1505),1,0)</f>
        <v>0</v>
      </c>
      <c r="S443" s="20">
        <f>IF(AND(R443=1,Y443=1),1,0)</f>
        <v>0</v>
      </c>
      <c r="T443" s="20">
        <f>IF(OR(B443=1602,D443=1602),1,0)</f>
        <v>0</v>
      </c>
      <c r="U443" s="20">
        <f>IF(AND(T443=1,Y443=1),1,0)</f>
        <v>0</v>
      </c>
      <c r="V443" s="38">
        <v>5</v>
      </c>
      <c r="W443" s="38">
        <v>4.8041394323353508</v>
      </c>
      <c r="X443" s="38">
        <v>1</v>
      </c>
      <c r="Y443" s="38">
        <v>0</v>
      </c>
      <c r="Z443" s="20">
        <f>IF(AND(C443="C2",E443="C2"),1,0)</f>
        <v>0</v>
      </c>
    </row>
    <row r="444" spans="1:26">
      <c r="A444" s="38" t="s">
        <v>445</v>
      </c>
      <c r="B444" s="38">
        <v>401</v>
      </c>
      <c r="C444" t="s">
        <v>994</v>
      </c>
      <c r="D444" s="38">
        <v>801</v>
      </c>
      <c r="E444" t="s">
        <v>993</v>
      </c>
      <c r="F444">
        <f>IF(OR(C444="C2",E444="C2"),1,0)</f>
        <v>1</v>
      </c>
      <c r="G444">
        <f>IF(AND(F444=1,Y444=1),1,0)</f>
        <v>1</v>
      </c>
      <c r="H444" s="20">
        <f>IF(OR(B444=401,D444=401),1,0)</f>
        <v>1</v>
      </c>
      <c r="I444" s="20">
        <f>IF(AND(H444=1,Y444=1),1,0)</f>
        <v>1</v>
      </c>
      <c r="J444">
        <f>IF(OR(B444=403,D444=403),1,0)</f>
        <v>0</v>
      </c>
      <c r="K444">
        <f>IF(AND(J444=1,Y444=1),1,0)</f>
        <v>0</v>
      </c>
      <c r="L444">
        <f>IF(OR(B444=602,D444=602),1,0)</f>
        <v>0</v>
      </c>
      <c r="M444">
        <f>IF(AND(L444=1,Y444=1),1,0)</f>
        <v>0</v>
      </c>
      <c r="N444" s="20">
        <f>IF(OR(B444=406,D444=406),1,0)</f>
        <v>0</v>
      </c>
      <c r="O444" s="20">
        <f>IF(AND(N444=1,Y444=1),1,0)</f>
        <v>0</v>
      </c>
      <c r="P444" s="20">
        <f>IF(OR(B444=1502,D444=1502),1,0)</f>
        <v>0</v>
      </c>
      <c r="Q444" s="20">
        <f>IF(AND(P444=1,Y444=1),1,0)</f>
        <v>0</v>
      </c>
      <c r="R444" s="20">
        <f>IF(OR(B444=1505,D444=1505),1,0)</f>
        <v>0</v>
      </c>
      <c r="S444" s="20">
        <f>IF(AND(R444=1,Y444=1),1,0)</f>
        <v>0</v>
      </c>
      <c r="T444" s="20">
        <f>IF(OR(B444=1602,D444=1602),1,0)</f>
        <v>0</v>
      </c>
      <c r="U444" s="20">
        <f>IF(AND(T444=1,Y444=1),1,0)</f>
        <v>0</v>
      </c>
      <c r="V444" s="38">
        <v>250</v>
      </c>
      <c r="W444" s="38">
        <v>3.1461280356782382</v>
      </c>
      <c r="X444" s="38">
        <v>1</v>
      </c>
      <c r="Y444" s="38">
        <v>1</v>
      </c>
      <c r="Z444" s="20">
        <f>IF(AND(C444="C2",E444="C2"),1,0)</f>
        <v>0</v>
      </c>
    </row>
    <row r="445" spans="1:26">
      <c r="A445" s="38" t="s">
        <v>446</v>
      </c>
      <c r="B445" s="38">
        <v>801</v>
      </c>
      <c r="C445" t="s">
        <v>993</v>
      </c>
      <c r="D445" s="38">
        <v>1505</v>
      </c>
      <c r="E445" t="s">
        <v>994</v>
      </c>
      <c r="F445">
        <f>IF(OR(C445="C2",E445="C2"),1,0)</f>
        <v>1</v>
      </c>
      <c r="G445">
        <f>IF(AND(F445=1,Y445=1),1,0)</f>
        <v>1</v>
      </c>
      <c r="H445" s="20">
        <f>IF(OR(B445=401,D445=401),1,0)</f>
        <v>0</v>
      </c>
      <c r="I445" s="20">
        <f>IF(AND(H445=1,Y445=1),1,0)</f>
        <v>0</v>
      </c>
      <c r="J445">
        <f>IF(OR(B445=403,D445=403),1,0)</f>
        <v>0</v>
      </c>
      <c r="K445">
        <f>IF(AND(J445=1,Y445=1),1,0)</f>
        <v>0</v>
      </c>
      <c r="L445">
        <f>IF(OR(B445=602,D445=602),1,0)</f>
        <v>0</v>
      </c>
      <c r="M445">
        <f>IF(AND(L445=1,Y445=1),1,0)</f>
        <v>0</v>
      </c>
      <c r="N445" s="20">
        <f>IF(OR(B445=406,D445=406),1,0)</f>
        <v>0</v>
      </c>
      <c r="O445" s="20">
        <f>IF(AND(N445=1,Y445=1),1,0)</f>
        <v>0</v>
      </c>
      <c r="P445" s="20">
        <f>IF(OR(B445=1502,D445=1502),1,0)</f>
        <v>0</v>
      </c>
      <c r="Q445" s="20">
        <f>IF(AND(P445=1,Y445=1),1,0)</f>
        <v>0</v>
      </c>
      <c r="R445" s="20">
        <f>IF(OR(B445=1505,D445=1505),1,0)</f>
        <v>1</v>
      </c>
      <c r="S445" s="20">
        <f>IF(AND(R445=1,Y445=1),1,0)</f>
        <v>1</v>
      </c>
      <c r="T445" s="20">
        <f>IF(OR(B445=1602,D445=1602),1,0)</f>
        <v>0</v>
      </c>
      <c r="U445" s="20">
        <f>IF(AND(T445=1,Y445=1),1,0)</f>
        <v>0</v>
      </c>
      <c r="V445" s="38">
        <v>391</v>
      </c>
      <c r="W445" s="38">
        <v>6.071882007306125</v>
      </c>
      <c r="X445" s="38">
        <v>1</v>
      </c>
      <c r="Y445" s="38">
        <v>1</v>
      </c>
      <c r="Z445" s="20">
        <f>IF(AND(C445="C2",E445="C2"),1,0)</f>
        <v>0</v>
      </c>
    </row>
    <row r="446" spans="1:26">
      <c r="A446" s="38" t="s">
        <v>447</v>
      </c>
      <c r="B446" s="38">
        <v>701</v>
      </c>
      <c r="C446" t="s">
        <v>993</v>
      </c>
      <c r="D446" s="38">
        <v>702</v>
      </c>
      <c r="E446" t="s">
        <v>993</v>
      </c>
      <c r="F446">
        <f>IF(OR(C446="C2",E446="C2"),1,0)</f>
        <v>0</v>
      </c>
      <c r="G446">
        <f>IF(AND(F446=1,Y446=1),1,0)</f>
        <v>0</v>
      </c>
      <c r="H446" s="20">
        <f>IF(OR(B446=401,D446=401),1,0)</f>
        <v>0</v>
      </c>
      <c r="I446" s="20">
        <f>IF(AND(H446=1,Y446=1),1,0)</f>
        <v>0</v>
      </c>
      <c r="J446">
        <f>IF(OR(B446=403,D446=403),1,0)</f>
        <v>0</v>
      </c>
      <c r="K446">
        <f>IF(AND(J446=1,Y446=1),1,0)</f>
        <v>0</v>
      </c>
      <c r="L446">
        <f>IF(OR(B446=602,D446=602),1,0)</f>
        <v>0</v>
      </c>
      <c r="M446">
        <f>IF(AND(L446=1,Y446=1),1,0)</f>
        <v>0</v>
      </c>
      <c r="N446" s="20">
        <f>IF(OR(B446=406,D446=406),1,0)</f>
        <v>0</v>
      </c>
      <c r="O446" s="20">
        <f>IF(AND(N446=1,Y446=1),1,0)</f>
        <v>0</v>
      </c>
      <c r="P446" s="20">
        <f>IF(OR(B446=1502,D446=1502),1,0)</f>
        <v>0</v>
      </c>
      <c r="Q446" s="20">
        <f>IF(AND(P446=1,Y446=1),1,0)</f>
        <v>0</v>
      </c>
      <c r="R446" s="20">
        <f>IF(OR(B446=1505,D446=1505),1,0)</f>
        <v>0</v>
      </c>
      <c r="S446" s="20">
        <f>IF(AND(R446=1,Y446=1),1,0)</f>
        <v>0</v>
      </c>
      <c r="T446" s="20">
        <f>IF(OR(B446=1602,D446=1602),1,0)</f>
        <v>0</v>
      </c>
      <c r="U446" s="20">
        <f>IF(AND(T446=1,Y446=1),1,0)</f>
        <v>0</v>
      </c>
      <c r="V446" s="38">
        <v>333</v>
      </c>
      <c r="W446" s="38">
        <v>1.8394780473741983</v>
      </c>
      <c r="X446" s="38">
        <v>1</v>
      </c>
      <c r="Y446" s="38">
        <v>1</v>
      </c>
      <c r="Z446" s="20">
        <f>IF(AND(C446="C2",E446="C2"),1,0)</f>
        <v>0</v>
      </c>
    </row>
    <row r="447" spans="1:26">
      <c r="A447" s="38" t="s">
        <v>448</v>
      </c>
      <c r="B447" s="38">
        <v>702</v>
      </c>
      <c r="C447" t="s">
        <v>993</v>
      </c>
      <c r="D447" s="38">
        <v>1402</v>
      </c>
      <c r="E447" t="s">
        <v>993</v>
      </c>
      <c r="F447">
        <f>IF(OR(C447="C2",E447="C2"),1,0)</f>
        <v>0</v>
      </c>
      <c r="G447">
        <f>IF(AND(F447=1,Y447=1),1,0)</f>
        <v>0</v>
      </c>
      <c r="H447" s="20">
        <f>IF(OR(B447=401,D447=401),1,0)</f>
        <v>0</v>
      </c>
      <c r="I447" s="20">
        <f>IF(AND(H447=1,Y447=1),1,0)</f>
        <v>0</v>
      </c>
      <c r="J447">
        <f>IF(OR(B447=403,D447=403),1,0)</f>
        <v>0</v>
      </c>
      <c r="K447">
        <f>IF(AND(J447=1,Y447=1),1,0)</f>
        <v>0</v>
      </c>
      <c r="L447">
        <f>IF(OR(B447=602,D447=602),1,0)</f>
        <v>0</v>
      </c>
      <c r="M447">
        <f>IF(AND(L447=1,Y447=1),1,0)</f>
        <v>0</v>
      </c>
      <c r="N447" s="20">
        <f>IF(OR(B447=406,D447=406),1,0)</f>
        <v>0</v>
      </c>
      <c r="O447" s="20">
        <f>IF(AND(N447=1,Y447=1),1,0)</f>
        <v>0</v>
      </c>
      <c r="P447" s="20">
        <f>IF(OR(B447=1502,D447=1502),1,0)</f>
        <v>0</v>
      </c>
      <c r="Q447" s="20">
        <f>IF(AND(P447=1,Y447=1),1,0)</f>
        <v>0</v>
      </c>
      <c r="R447" s="20">
        <f>IF(OR(B447=1505,D447=1505),1,0)</f>
        <v>0</v>
      </c>
      <c r="S447" s="20">
        <f>IF(AND(R447=1,Y447=1),1,0)</f>
        <v>0</v>
      </c>
      <c r="T447" s="20">
        <f>IF(OR(B447=1602,D447=1602),1,0)</f>
        <v>0</v>
      </c>
      <c r="U447" s="20">
        <f>IF(AND(T447=1,Y447=1),1,0)</f>
        <v>0</v>
      </c>
      <c r="V447" s="38">
        <v>7</v>
      </c>
      <c r="W447" s="38">
        <v>4.8920946026904808</v>
      </c>
      <c r="X447" s="38">
        <v>0</v>
      </c>
      <c r="Y447" s="38">
        <v>1</v>
      </c>
      <c r="Z447" s="20">
        <f>IF(AND(C447="C2",E447="C2"),1,0)</f>
        <v>0</v>
      </c>
    </row>
    <row r="448" spans="1:26">
      <c r="A448" s="38" t="s">
        <v>449</v>
      </c>
      <c r="B448" s="38">
        <v>1202</v>
      </c>
      <c r="C448" t="s">
        <v>993</v>
      </c>
      <c r="D448" s="38" t="s">
        <v>507</v>
      </c>
      <c r="E448" t="s">
        <v>993</v>
      </c>
      <c r="F448">
        <f>IF(OR(C448="C2",E448="C2"),1,0)</f>
        <v>0</v>
      </c>
      <c r="G448">
        <f>IF(AND(F448=1,Y448=1),1,0)</f>
        <v>0</v>
      </c>
      <c r="H448" s="20">
        <f>IF(OR(B448=401,D448=401),1,0)</f>
        <v>0</v>
      </c>
      <c r="I448" s="20">
        <f>IF(AND(H448=1,Y448=1),1,0)</f>
        <v>0</v>
      </c>
      <c r="J448">
        <f>IF(OR(B448=403,D448=403),1,0)</f>
        <v>0</v>
      </c>
      <c r="K448">
        <f>IF(AND(J448=1,Y448=1),1,0)</f>
        <v>0</v>
      </c>
      <c r="L448">
        <f>IF(OR(B448=602,D448=602),1,0)</f>
        <v>0</v>
      </c>
      <c r="M448">
        <f>IF(AND(L448=1,Y448=1),1,0)</f>
        <v>0</v>
      </c>
      <c r="N448" s="20">
        <f>IF(OR(B448=406,D448=406),1,0)</f>
        <v>0</v>
      </c>
      <c r="O448" s="20">
        <f>IF(AND(N448=1,Y448=1),1,0)</f>
        <v>0</v>
      </c>
      <c r="P448" s="20">
        <f>IF(OR(B448=1502,D448=1502),1,0)</f>
        <v>0</v>
      </c>
      <c r="Q448" s="20">
        <f>IF(AND(P448=1,Y448=1),1,0)</f>
        <v>0</v>
      </c>
      <c r="R448" s="20">
        <f>IF(OR(B448=1505,D448=1505),1,0)</f>
        <v>0</v>
      </c>
      <c r="S448" s="20">
        <f>IF(AND(R448=1,Y448=1),1,0)</f>
        <v>0</v>
      </c>
      <c r="T448" s="20">
        <f>IF(OR(B448=1602,D448=1602),1,0)</f>
        <v>0</v>
      </c>
      <c r="U448" s="20">
        <f>IF(AND(T448=1,Y448=1),1,0)</f>
        <v>0</v>
      </c>
      <c r="V448" s="38">
        <v>286</v>
      </c>
      <c r="W448" s="38">
        <v>4.6928469192772297</v>
      </c>
      <c r="X448" s="38">
        <v>1</v>
      </c>
      <c r="Y448" s="38">
        <v>0</v>
      </c>
      <c r="Z448" s="20">
        <f>IF(AND(C448="C2",E448="C2"),1,0)</f>
        <v>0</v>
      </c>
    </row>
    <row r="449" spans="1:26">
      <c r="A449" s="38" t="s">
        <v>450</v>
      </c>
      <c r="B449" s="38">
        <v>401</v>
      </c>
      <c r="C449" t="s">
        <v>994</v>
      </c>
      <c r="D449" s="38">
        <v>403</v>
      </c>
      <c r="E449" t="s">
        <v>994</v>
      </c>
      <c r="F449">
        <f>IF(OR(C449="C2",E449="C2"),1,0)</f>
        <v>1</v>
      </c>
      <c r="G449">
        <f>IF(AND(F449=1,Y449=1),1,0)</f>
        <v>0</v>
      </c>
      <c r="H449" s="20">
        <f>IF(OR(B449=401,D449=401),1,0)</f>
        <v>1</v>
      </c>
      <c r="I449" s="20">
        <f>IF(AND(H449=1,Y449=1),1,0)</f>
        <v>0</v>
      </c>
      <c r="J449">
        <f>IF(OR(B449=403,D449=403),1,0)</f>
        <v>1</v>
      </c>
      <c r="K449">
        <f>IF(AND(J449=1,Y449=1),1,0)</f>
        <v>0</v>
      </c>
      <c r="L449">
        <f>IF(OR(B449=602,D449=602),1,0)</f>
        <v>0</v>
      </c>
      <c r="M449">
        <f>IF(AND(L449=1,Y449=1),1,0)</f>
        <v>0</v>
      </c>
      <c r="N449" s="20">
        <f>IF(OR(B449=406,D449=406),1,0)</f>
        <v>0</v>
      </c>
      <c r="O449" s="20">
        <f>IF(AND(N449=1,Y449=1),1,0)</f>
        <v>0</v>
      </c>
      <c r="P449" s="20">
        <f>IF(OR(B449=1502,D449=1502),1,0)</f>
        <v>0</v>
      </c>
      <c r="Q449" s="20">
        <f>IF(AND(P449=1,Y449=1),1,0)</f>
        <v>0</v>
      </c>
      <c r="R449" s="20">
        <f>IF(OR(B449=1505,D449=1505),1,0)</f>
        <v>0</v>
      </c>
      <c r="S449" s="20">
        <f>IF(AND(R449=1,Y449=1),1,0)</f>
        <v>0</v>
      </c>
      <c r="T449" s="20">
        <f>IF(OR(B449=1602,D449=1602),1,0)</f>
        <v>0</v>
      </c>
      <c r="U449" s="20">
        <f>IF(AND(T449=1,Y449=1),1,0)</f>
        <v>0</v>
      </c>
      <c r="V449" s="38">
        <v>240</v>
      </c>
      <c r="W449" s="38">
        <v>4.4149733479708182</v>
      </c>
      <c r="X449" s="38">
        <v>1</v>
      </c>
      <c r="Y449" s="38">
        <v>0</v>
      </c>
      <c r="Z449" s="20">
        <f>IF(AND(C449="C2",E449="C2"),1,0)</f>
        <v>1</v>
      </c>
    </row>
    <row r="450" spans="1:26">
      <c r="A450" s="38" t="s">
        <v>451</v>
      </c>
      <c r="B450" s="38">
        <v>302</v>
      </c>
      <c r="C450" t="s">
        <v>993</v>
      </c>
      <c r="D450" s="38">
        <v>1202</v>
      </c>
      <c r="E450" t="s">
        <v>993</v>
      </c>
      <c r="F450">
        <f>IF(OR(C450="C2",E450="C2"),1,0)</f>
        <v>0</v>
      </c>
      <c r="G450">
        <f>IF(AND(F450=1,Y450=1),1,0)</f>
        <v>0</v>
      </c>
      <c r="H450" s="20">
        <f>IF(OR(B450=401,D450=401),1,0)</f>
        <v>0</v>
      </c>
      <c r="I450" s="20">
        <f>IF(AND(H450=1,Y450=1),1,0)</f>
        <v>0</v>
      </c>
      <c r="J450">
        <f>IF(OR(B450=403,D450=403),1,0)</f>
        <v>0</v>
      </c>
      <c r="K450">
        <f>IF(AND(J450=1,Y450=1),1,0)</f>
        <v>0</v>
      </c>
      <c r="L450">
        <f>IF(OR(B450=602,D450=602),1,0)</f>
        <v>0</v>
      </c>
      <c r="M450">
        <f>IF(AND(L450=1,Y450=1),1,0)</f>
        <v>0</v>
      </c>
      <c r="N450" s="20">
        <f>IF(OR(B450=406,D450=406),1,0)</f>
        <v>0</v>
      </c>
      <c r="O450" s="20">
        <f>IF(AND(N450=1,Y450=1),1,0)</f>
        <v>0</v>
      </c>
      <c r="P450" s="20">
        <f>IF(OR(B450=1502,D450=1502),1,0)</f>
        <v>0</v>
      </c>
      <c r="Q450" s="20">
        <f>IF(AND(P450=1,Y450=1),1,0)</f>
        <v>0</v>
      </c>
      <c r="R450" s="20">
        <f>IF(OR(B450=1505,D450=1505),1,0)</f>
        <v>0</v>
      </c>
      <c r="S450" s="20">
        <f>IF(AND(R450=1,Y450=1),1,0)</f>
        <v>0</v>
      </c>
      <c r="T450" s="20">
        <f>IF(OR(B450=1602,D450=1602),1,0)</f>
        <v>0</v>
      </c>
      <c r="U450" s="20">
        <f>IF(AND(T450=1,Y450=1),1,0)</f>
        <v>0</v>
      </c>
      <c r="V450" s="38">
        <v>265</v>
      </c>
      <c r="W450" s="38">
        <v>4.3096301674258983</v>
      </c>
      <c r="X450" s="38">
        <v>1</v>
      </c>
      <c r="Y450" s="38">
        <v>1</v>
      </c>
      <c r="Z450" s="20">
        <f>IF(AND(C450="C2",E450="C2"),1,0)</f>
        <v>0</v>
      </c>
    </row>
    <row r="451" spans="1:26">
      <c r="A451" s="38" t="s">
        <v>452</v>
      </c>
      <c r="B451" s="38">
        <v>801</v>
      </c>
      <c r="C451" t="s">
        <v>993</v>
      </c>
      <c r="D451" s="38" t="s">
        <v>507</v>
      </c>
      <c r="E451" t="s">
        <v>993</v>
      </c>
      <c r="F451">
        <f>IF(OR(C451="C2",E451="C2"),1,0)</f>
        <v>0</v>
      </c>
      <c r="G451">
        <f>IF(AND(F451=1,Y451=1),1,0)</f>
        <v>0</v>
      </c>
      <c r="H451" s="20">
        <f>IF(OR(B451=401,D451=401),1,0)</f>
        <v>0</v>
      </c>
      <c r="I451" s="20">
        <f>IF(AND(H451=1,Y451=1),1,0)</f>
        <v>0</v>
      </c>
      <c r="J451">
        <f>IF(OR(B451=403,D451=403),1,0)</f>
        <v>0</v>
      </c>
      <c r="K451">
        <f>IF(AND(J451=1,Y451=1),1,0)</f>
        <v>0</v>
      </c>
      <c r="L451">
        <f>IF(OR(B451=602,D451=602),1,0)</f>
        <v>0</v>
      </c>
      <c r="M451">
        <f>IF(AND(L451=1,Y451=1),1,0)</f>
        <v>0</v>
      </c>
      <c r="N451" s="20">
        <f>IF(OR(B451=406,D451=406),1,0)</f>
        <v>0</v>
      </c>
      <c r="O451" s="20">
        <f>IF(AND(N451=1,Y451=1),1,0)</f>
        <v>0</v>
      </c>
      <c r="P451" s="20">
        <f>IF(OR(B451=1502,D451=1502),1,0)</f>
        <v>0</v>
      </c>
      <c r="Q451" s="20">
        <f>IF(AND(P451=1,Y451=1),1,0)</f>
        <v>0</v>
      </c>
      <c r="R451" s="20">
        <f>IF(OR(B451=1505,D451=1505),1,0)</f>
        <v>0</v>
      </c>
      <c r="S451" s="20">
        <f>IF(AND(R451=1,Y451=1),1,0)</f>
        <v>0</v>
      </c>
      <c r="T451" s="20">
        <f>IF(OR(B451=1602,D451=1602),1,0)</f>
        <v>0</v>
      </c>
      <c r="U451" s="20">
        <f>IF(AND(T451=1,Y451=1),1,0)</f>
        <v>0</v>
      </c>
      <c r="V451" s="38">
        <v>64</v>
      </c>
      <c r="W451" s="38">
        <v>5.9614210940664485</v>
      </c>
      <c r="X451" s="38">
        <v>1</v>
      </c>
      <c r="Y451" s="38">
        <v>1</v>
      </c>
      <c r="Z451" s="20">
        <f>IF(AND(C451="C2",E451="C2"),1,0)</f>
        <v>0</v>
      </c>
    </row>
    <row r="452" spans="1:26">
      <c r="A452" s="38" t="s">
        <v>453</v>
      </c>
      <c r="B452" s="38">
        <v>702</v>
      </c>
      <c r="C452" t="s">
        <v>993</v>
      </c>
      <c r="D452" s="38">
        <v>1502</v>
      </c>
      <c r="E452" t="s">
        <v>994</v>
      </c>
      <c r="F452">
        <f>IF(OR(C452="C2",E452="C2"),1,0)</f>
        <v>1</v>
      </c>
      <c r="G452">
        <f>IF(AND(F452=1,Y452=1),1,0)</f>
        <v>0</v>
      </c>
      <c r="H452" s="20">
        <f>IF(OR(B452=401,D452=401),1,0)</f>
        <v>0</v>
      </c>
      <c r="I452" s="20">
        <f>IF(AND(H452=1,Y452=1),1,0)</f>
        <v>0</v>
      </c>
      <c r="J452">
        <f>IF(OR(B452=403,D452=403),1,0)</f>
        <v>0</v>
      </c>
      <c r="K452">
        <f>IF(AND(J452=1,Y452=1),1,0)</f>
        <v>0</v>
      </c>
      <c r="L452">
        <f>IF(OR(B452=602,D452=602),1,0)</f>
        <v>0</v>
      </c>
      <c r="M452">
        <f>IF(AND(L452=1,Y452=1),1,0)</f>
        <v>0</v>
      </c>
      <c r="N452" s="20">
        <f>IF(OR(B452=406,D452=406),1,0)</f>
        <v>0</v>
      </c>
      <c r="O452" s="20">
        <f>IF(AND(N452=1,Y452=1),1,0)</f>
        <v>0</v>
      </c>
      <c r="P452" s="20">
        <f>IF(OR(B452=1502,D452=1502),1,0)</f>
        <v>1</v>
      </c>
      <c r="Q452" s="20">
        <f>IF(AND(P452=1,Y452=1),1,0)</f>
        <v>0</v>
      </c>
      <c r="R452" s="20">
        <f>IF(OR(B452=1505,D452=1505),1,0)</f>
        <v>0</v>
      </c>
      <c r="S452" s="20">
        <f>IF(AND(R452=1,Y452=1),1,0)</f>
        <v>0</v>
      </c>
      <c r="T452" s="20">
        <f>IF(OR(B452=1602,D452=1602),1,0)</f>
        <v>0</v>
      </c>
      <c r="U452" s="20">
        <f>IF(AND(T452=1,Y452=1),1,0)</f>
        <v>0</v>
      </c>
      <c r="V452" s="38">
        <v>487</v>
      </c>
      <c r="W452" s="38">
        <v>4.5646660642520898</v>
      </c>
      <c r="X452" s="38">
        <v>1</v>
      </c>
      <c r="Y452" s="38">
        <v>0</v>
      </c>
      <c r="Z452" s="20">
        <f>IF(AND(C452="C2",E452="C2"),1,0)</f>
        <v>0</v>
      </c>
    </row>
    <row r="453" spans="1:26">
      <c r="A453" s="38" t="s">
        <v>454</v>
      </c>
      <c r="B453" s="38">
        <v>702</v>
      </c>
      <c r="C453" t="s">
        <v>993</v>
      </c>
      <c r="D453" s="38">
        <v>801</v>
      </c>
      <c r="E453" t="s">
        <v>993</v>
      </c>
      <c r="F453">
        <f>IF(OR(C453="C2",E453="C2"),1,0)</f>
        <v>0</v>
      </c>
      <c r="G453">
        <f>IF(AND(F453=1,Y453=1),1,0)</f>
        <v>0</v>
      </c>
      <c r="H453" s="20">
        <f>IF(OR(B453=401,D453=401),1,0)</f>
        <v>0</v>
      </c>
      <c r="I453" s="20">
        <f>IF(AND(H453=1,Y453=1),1,0)</f>
        <v>0</v>
      </c>
      <c r="J453">
        <f>IF(OR(B453=403,D453=403),1,0)</f>
        <v>0</v>
      </c>
      <c r="K453">
        <f>IF(AND(J453=1,Y453=1),1,0)</f>
        <v>0</v>
      </c>
      <c r="L453">
        <f>IF(OR(B453=602,D453=602),1,0)</f>
        <v>0</v>
      </c>
      <c r="M453">
        <f>IF(AND(L453=1,Y453=1),1,0)</f>
        <v>0</v>
      </c>
      <c r="N453" s="20">
        <f>IF(OR(B453=406,D453=406),1,0)</f>
        <v>0</v>
      </c>
      <c r="O453" s="20">
        <f>IF(AND(N453=1,Y453=1),1,0)</f>
        <v>0</v>
      </c>
      <c r="P453" s="20">
        <f>IF(OR(B453=1502,D453=1502),1,0)</f>
        <v>0</v>
      </c>
      <c r="Q453" s="20">
        <f>IF(AND(P453=1,Y453=1),1,0)</f>
        <v>0</v>
      </c>
      <c r="R453" s="20">
        <f>IF(OR(B453=1505,D453=1505),1,0)</f>
        <v>0</v>
      </c>
      <c r="S453" s="20">
        <f>IF(AND(R453=1,Y453=1),1,0)</f>
        <v>0</v>
      </c>
      <c r="T453" s="20">
        <f>IF(OR(B453=1602,D453=1602),1,0)</f>
        <v>0</v>
      </c>
      <c r="U453" s="20">
        <f>IF(AND(T453=1,Y453=1),1,0)</f>
        <v>0</v>
      </c>
      <c r="V453" s="38">
        <v>83</v>
      </c>
      <c r="W453" s="38">
        <v>4.6580113966571126</v>
      </c>
      <c r="X453" s="38">
        <v>1</v>
      </c>
      <c r="Y453" s="38">
        <v>0</v>
      </c>
      <c r="Z453" s="20">
        <f>IF(AND(C453="C2",E453="C2"),1,0)</f>
        <v>0</v>
      </c>
    </row>
    <row r="454" spans="1:26">
      <c r="A454" s="38" t="s">
        <v>455</v>
      </c>
      <c r="B454" s="38">
        <v>602</v>
      </c>
      <c r="C454" t="s">
        <v>994</v>
      </c>
      <c r="D454" s="38">
        <v>702</v>
      </c>
      <c r="E454" t="s">
        <v>993</v>
      </c>
      <c r="F454">
        <f>IF(OR(C454="C2",E454="C2"),1,0)</f>
        <v>1</v>
      </c>
      <c r="G454">
        <f>IF(AND(F454=1,Y454=1),1,0)</f>
        <v>1</v>
      </c>
      <c r="H454" s="20">
        <f>IF(OR(B454=401,D454=401),1,0)</f>
        <v>0</v>
      </c>
      <c r="I454" s="20">
        <f>IF(AND(H454=1,Y454=1),1,0)</f>
        <v>0</v>
      </c>
      <c r="J454">
        <f>IF(OR(B454=403,D454=403),1,0)</f>
        <v>0</v>
      </c>
      <c r="K454">
        <f>IF(AND(J454=1,Y454=1),1,0)</f>
        <v>0</v>
      </c>
      <c r="L454">
        <f>IF(OR(B454=602,D454=602),1,0)</f>
        <v>1</v>
      </c>
      <c r="M454">
        <f>IF(AND(L454=1,Y454=1),1,0)</f>
        <v>1</v>
      </c>
      <c r="N454" s="20">
        <f>IF(OR(B454=406,D454=406),1,0)</f>
        <v>0</v>
      </c>
      <c r="O454" s="20">
        <f>IF(AND(N454=1,Y454=1),1,0)</f>
        <v>0</v>
      </c>
      <c r="P454" s="20">
        <f>IF(OR(B454=1502,D454=1502),1,0)</f>
        <v>0</v>
      </c>
      <c r="Q454" s="20">
        <f>IF(AND(P454=1,Y454=1),1,0)</f>
        <v>0</v>
      </c>
      <c r="R454" s="20">
        <f>IF(OR(B454=1505,D454=1505),1,0)</f>
        <v>0</v>
      </c>
      <c r="S454" s="20">
        <f>IF(AND(R454=1,Y454=1),1,0)</f>
        <v>0</v>
      </c>
      <c r="T454" s="20">
        <f>IF(OR(B454=1602,D454=1602),1,0)</f>
        <v>0</v>
      </c>
      <c r="U454" s="20">
        <f>IF(AND(T454=1,Y454=1),1,0)</f>
        <v>0</v>
      </c>
      <c r="V454" s="38">
        <v>449</v>
      </c>
      <c r="W454" s="38">
        <v>4.6095944092252203</v>
      </c>
      <c r="X454" s="38">
        <v>1</v>
      </c>
      <c r="Y454" s="38">
        <v>1</v>
      </c>
      <c r="Z454" s="20">
        <f>IF(AND(C454="C2",E454="C2"),1,0)</f>
        <v>0</v>
      </c>
    </row>
    <row r="455" spans="1:26">
      <c r="A455" s="38" t="s">
        <v>456</v>
      </c>
      <c r="B455" s="38">
        <v>702</v>
      </c>
      <c r="C455" t="s">
        <v>993</v>
      </c>
      <c r="D455" s="38">
        <v>1505</v>
      </c>
      <c r="E455" t="s">
        <v>994</v>
      </c>
      <c r="F455">
        <f>IF(OR(C455="C2",E455="C2"),1,0)</f>
        <v>1</v>
      </c>
      <c r="G455">
        <f>IF(AND(F455=1,Y455=1),1,0)</f>
        <v>0</v>
      </c>
      <c r="H455" s="20">
        <f>IF(OR(B455=401,D455=401),1,0)</f>
        <v>0</v>
      </c>
      <c r="I455" s="20">
        <f>IF(AND(H455=1,Y455=1),1,0)</f>
        <v>0</v>
      </c>
      <c r="J455">
        <f>IF(OR(B455=403,D455=403),1,0)</f>
        <v>0</v>
      </c>
      <c r="K455">
        <f>IF(AND(J455=1,Y455=1),1,0)</f>
        <v>0</v>
      </c>
      <c r="L455">
        <f>IF(OR(B455=602,D455=602),1,0)</f>
        <v>0</v>
      </c>
      <c r="M455">
        <f>IF(AND(L455=1,Y455=1),1,0)</f>
        <v>0</v>
      </c>
      <c r="N455" s="20">
        <f>IF(OR(B455=406,D455=406),1,0)</f>
        <v>0</v>
      </c>
      <c r="O455" s="20">
        <f>IF(AND(N455=1,Y455=1),1,0)</f>
        <v>0</v>
      </c>
      <c r="P455" s="20">
        <f>IF(OR(B455=1502,D455=1502),1,0)</f>
        <v>0</v>
      </c>
      <c r="Q455" s="20">
        <f>IF(AND(P455=1,Y455=1),1,0)</f>
        <v>0</v>
      </c>
      <c r="R455" s="20">
        <f>IF(OR(B455=1505,D455=1505),1,0)</f>
        <v>1</v>
      </c>
      <c r="S455" s="20">
        <f>IF(AND(R455=1,Y455=1),1,0)</f>
        <v>0</v>
      </c>
      <c r="T455" s="20">
        <f>IF(OR(B455=1602,D455=1602),1,0)</f>
        <v>0</v>
      </c>
      <c r="U455" s="20">
        <f>IF(AND(T455=1,Y455=1),1,0)</f>
        <v>0</v>
      </c>
      <c r="V455" s="38">
        <v>126</v>
      </c>
      <c r="W455" s="38">
        <v>4.509202522331103</v>
      </c>
      <c r="X455" s="38">
        <v>1</v>
      </c>
      <c r="Y455" s="38">
        <v>0</v>
      </c>
      <c r="Z455" s="20">
        <f>IF(AND(C455="C2",E455="C2"),1,0)</f>
        <v>0</v>
      </c>
    </row>
    <row r="456" spans="1:26">
      <c r="A456" s="38" t="s">
        <v>457</v>
      </c>
      <c r="B456" s="38">
        <v>102</v>
      </c>
      <c r="C456" t="s">
        <v>993</v>
      </c>
      <c r="D456" s="38">
        <v>801</v>
      </c>
      <c r="E456" t="s">
        <v>993</v>
      </c>
      <c r="F456">
        <f>IF(OR(C456="C2",E456="C2"),1,0)</f>
        <v>0</v>
      </c>
      <c r="G456">
        <f>IF(AND(F456=1,Y456=1),1,0)</f>
        <v>0</v>
      </c>
      <c r="H456" s="20">
        <f>IF(OR(B456=401,D456=401),1,0)</f>
        <v>0</v>
      </c>
      <c r="I456" s="20">
        <f>IF(AND(H456=1,Y456=1),1,0)</f>
        <v>0</v>
      </c>
      <c r="J456">
        <f>IF(OR(B456=403,D456=403),1,0)</f>
        <v>0</v>
      </c>
      <c r="K456">
        <f>IF(AND(J456=1,Y456=1),1,0)</f>
        <v>0</v>
      </c>
      <c r="L456">
        <f>IF(OR(B456=602,D456=602),1,0)</f>
        <v>0</v>
      </c>
      <c r="M456">
        <f>IF(AND(L456=1,Y456=1),1,0)</f>
        <v>0</v>
      </c>
      <c r="N456" s="20">
        <f>IF(OR(B456=406,D456=406),1,0)</f>
        <v>0</v>
      </c>
      <c r="O456" s="20">
        <f>IF(AND(N456=1,Y456=1),1,0)</f>
        <v>0</v>
      </c>
      <c r="P456" s="20">
        <f>IF(OR(B456=1502,D456=1502),1,0)</f>
        <v>0</v>
      </c>
      <c r="Q456" s="20">
        <f>IF(AND(P456=1,Y456=1),1,0)</f>
        <v>0</v>
      </c>
      <c r="R456" s="20">
        <f>IF(OR(B456=1505,D456=1505),1,0)</f>
        <v>0</v>
      </c>
      <c r="S456" s="20">
        <f>IF(AND(R456=1,Y456=1),1,0)</f>
        <v>0</v>
      </c>
      <c r="T456" s="20">
        <f>IF(OR(B456=1602,D456=1602),1,0)</f>
        <v>0</v>
      </c>
      <c r="U456" s="20">
        <f>IF(AND(T456=1,Y456=1),1,0)</f>
        <v>0</v>
      </c>
      <c r="V456" s="38">
        <v>436</v>
      </c>
      <c r="W456" s="38">
        <v>5.3159703454569174</v>
      </c>
      <c r="X456" s="38">
        <v>1</v>
      </c>
      <c r="Y456" s="38">
        <v>1</v>
      </c>
      <c r="Z456" s="20">
        <f>IF(AND(C456="C2",E456="C2"),1,0)</f>
        <v>0</v>
      </c>
    </row>
    <row r="457" spans="1:26">
      <c r="A457" s="38" t="s">
        <v>458</v>
      </c>
      <c r="B457" s="38">
        <v>102</v>
      </c>
      <c r="C457" t="s">
        <v>993</v>
      </c>
      <c r="D457" s="38">
        <v>401</v>
      </c>
      <c r="E457" t="s">
        <v>994</v>
      </c>
      <c r="F457">
        <f>IF(OR(C457="C2",E457="C2"),1,0)</f>
        <v>1</v>
      </c>
      <c r="G457">
        <f>IF(AND(F457=1,Y457=1),1,0)</f>
        <v>0</v>
      </c>
      <c r="H457" s="20">
        <f>IF(OR(B457=401,D457=401),1,0)</f>
        <v>1</v>
      </c>
      <c r="I457" s="20">
        <f>IF(AND(H457=1,Y457=1),1,0)</f>
        <v>0</v>
      </c>
      <c r="J457">
        <f>IF(OR(B457=403,D457=403),1,0)</f>
        <v>0</v>
      </c>
      <c r="K457">
        <f>IF(AND(J457=1,Y457=1),1,0)</f>
        <v>0</v>
      </c>
      <c r="L457">
        <f>IF(OR(B457=602,D457=602),1,0)</f>
        <v>0</v>
      </c>
      <c r="M457">
        <f>IF(AND(L457=1,Y457=1),1,0)</f>
        <v>0</v>
      </c>
      <c r="N457" s="20">
        <f>IF(OR(B457=406,D457=406),1,0)</f>
        <v>0</v>
      </c>
      <c r="O457" s="20">
        <f>IF(AND(N457=1,Y457=1),1,0)</f>
        <v>0</v>
      </c>
      <c r="P457" s="20">
        <f>IF(OR(B457=1502,D457=1502),1,0)</f>
        <v>0</v>
      </c>
      <c r="Q457" s="20">
        <f>IF(AND(P457=1,Y457=1),1,0)</f>
        <v>0</v>
      </c>
      <c r="R457" s="20">
        <f>IF(OR(B457=1505,D457=1505),1,0)</f>
        <v>0</v>
      </c>
      <c r="S457" s="20">
        <f>IF(AND(R457=1,Y457=1),1,0)</f>
        <v>0</v>
      </c>
      <c r="T457" s="20">
        <f>IF(OR(B457=1602,D457=1602),1,0)</f>
        <v>0</v>
      </c>
      <c r="U457" s="20">
        <f>IF(AND(T457=1,Y457=1),1,0)</f>
        <v>0</v>
      </c>
      <c r="V457" s="38">
        <v>241</v>
      </c>
      <c r="W457" s="38">
        <v>4.8149131812750738</v>
      </c>
      <c r="X457" s="38">
        <v>1</v>
      </c>
      <c r="Y457" s="38">
        <v>0</v>
      </c>
      <c r="Z457" s="20">
        <f>IF(AND(C457="C2",E457="C2"),1,0)</f>
        <v>0</v>
      </c>
    </row>
    <row r="458" spans="1:26">
      <c r="A458" s="38" t="s">
        <v>459</v>
      </c>
      <c r="B458" s="38">
        <v>801</v>
      </c>
      <c r="C458" t="s">
        <v>993</v>
      </c>
      <c r="D458" s="38" t="s">
        <v>507</v>
      </c>
      <c r="E458" t="s">
        <v>993</v>
      </c>
      <c r="F458">
        <f>IF(OR(C458="C2",E458="C2"),1,0)</f>
        <v>0</v>
      </c>
      <c r="G458">
        <f>IF(AND(F458=1,Y458=1),1,0)</f>
        <v>0</v>
      </c>
      <c r="H458" s="20">
        <f>IF(OR(B458=401,D458=401),1,0)</f>
        <v>0</v>
      </c>
      <c r="I458" s="20">
        <f>IF(AND(H458=1,Y458=1),1,0)</f>
        <v>0</v>
      </c>
      <c r="J458">
        <f>IF(OR(B458=403,D458=403),1,0)</f>
        <v>0</v>
      </c>
      <c r="K458">
        <f>IF(AND(J458=1,Y458=1),1,0)</f>
        <v>0</v>
      </c>
      <c r="L458">
        <f>IF(OR(B458=602,D458=602),1,0)</f>
        <v>0</v>
      </c>
      <c r="M458">
        <f>IF(AND(L458=1,Y458=1),1,0)</f>
        <v>0</v>
      </c>
      <c r="N458" s="20">
        <f>IF(OR(B458=406,D458=406),1,0)</f>
        <v>0</v>
      </c>
      <c r="O458" s="20">
        <f>IF(AND(N458=1,Y458=1),1,0)</f>
        <v>0</v>
      </c>
      <c r="P458" s="20">
        <f>IF(OR(B458=1502,D458=1502),1,0)</f>
        <v>0</v>
      </c>
      <c r="Q458" s="20">
        <f>IF(AND(P458=1,Y458=1),1,0)</f>
        <v>0</v>
      </c>
      <c r="R458" s="20">
        <f>IF(OR(B458=1505,D458=1505),1,0)</f>
        <v>0</v>
      </c>
      <c r="S458" s="20">
        <f>IF(AND(R458=1,Y458=1),1,0)</f>
        <v>0</v>
      </c>
      <c r="T458" s="20">
        <f>IF(OR(B458=1602,D458=1602),1,0)</f>
        <v>0</v>
      </c>
      <c r="U458" s="20">
        <f>IF(AND(T458=1,Y458=1),1,0)</f>
        <v>0</v>
      </c>
      <c r="V458" s="38">
        <v>202</v>
      </c>
      <c r="W458" s="38">
        <v>4.7185016888672742</v>
      </c>
      <c r="X458" s="38">
        <v>1</v>
      </c>
      <c r="Y458" s="38">
        <v>0</v>
      </c>
      <c r="Z458" s="20">
        <f>IF(AND(C458="C2",E458="C2"),1,0)</f>
        <v>0</v>
      </c>
    </row>
    <row r="459" spans="1:26">
      <c r="A459" s="38" t="s">
        <v>460</v>
      </c>
      <c r="B459" s="38">
        <v>304</v>
      </c>
      <c r="C459" t="s">
        <v>993</v>
      </c>
      <c r="D459" s="38">
        <v>702</v>
      </c>
      <c r="E459" t="s">
        <v>993</v>
      </c>
      <c r="F459">
        <f>IF(OR(C459="C2",E459="C2"),1,0)</f>
        <v>0</v>
      </c>
      <c r="G459">
        <f>IF(AND(F459=1,Y459=1),1,0)</f>
        <v>0</v>
      </c>
      <c r="H459" s="20">
        <f>IF(OR(B459=401,D459=401),1,0)</f>
        <v>0</v>
      </c>
      <c r="I459" s="20">
        <f>IF(AND(H459=1,Y459=1),1,0)</f>
        <v>0</v>
      </c>
      <c r="J459">
        <f>IF(OR(B459=403,D459=403),1,0)</f>
        <v>0</v>
      </c>
      <c r="K459">
        <f>IF(AND(J459=1,Y459=1),1,0)</f>
        <v>0</v>
      </c>
      <c r="L459">
        <f>IF(OR(B459=602,D459=602),1,0)</f>
        <v>0</v>
      </c>
      <c r="M459">
        <f>IF(AND(L459=1,Y459=1),1,0)</f>
        <v>0</v>
      </c>
      <c r="N459" s="20">
        <f>IF(OR(B459=406,D459=406),1,0)</f>
        <v>0</v>
      </c>
      <c r="O459" s="20">
        <f>IF(AND(N459=1,Y459=1),1,0)</f>
        <v>0</v>
      </c>
      <c r="P459" s="20">
        <f>IF(OR(B459=1502,D459=1502),1,0)</f>
        <v>0</v>
      </c>
      <c r="Q459" s="20">
        <f>IF(AND(P459=1,Y459=1),1,0)</f>
        <v>0</v>
      </c>
      <c r="R459" s="20">
        <f>IF(OR(B459=1505,D459=1505),1,0)</f>
        <v>0</v>
      </c>
      <c r="S459" s="20">
        <f>IF(AND(R459=1,Y459=1),1,0)</f>
        <v>0</v>
      </c>
      <c r="T459" s="20">
        <f>IF(OR(B459=1602,D459=1602),1,0)</f>
        <v>0</v>
      </c>
      <c r="U459" s="20">
        <f>IF(AND(T459=1,Y459=1),1,0)</f>
        <v>0</v>
      </c>
      <c r="V459" s="38">
        <v>28</v>
      </c>
      <c r="W459" s="38">
        <v>5.220108088040055</v>
      </c>
      <c r="X459" s="38">
        <v>1</v>
      </c>
      <c r="Y459" s="38">
        <v>0</v>
      </c>
      <c r="Z459" s="20">
        <f>IF(AND(C459="C2",E459="C2"),1,0)</f>
        <v>0</v>
      </c>
    </row>
    <row r="460" spans="1:26">
      <c r="A460" s="38" t="s">
        <v>461</v>
      </c>
      <c r="B460" s="38">
        <v>102</v>
      </c>
      <c r="C460" t="s">
        <v>993</v>
      </c>
      <c r="D460" s="38">
        <v>403</v>
      </c>
      <c r="E460" t="s">
        <v>994</v>
      </c>
      <c r="F460">
        <f>IF(OR(C460="C2",E460="C2"),1,0)</f>
        <v>1</v>
      </c>
      <c r="G460">
        <f>IF(AND(F460=1,Y460=1),1,0)</f>
        <v>0</v>
      </c>
      <c r="H460" s="20">
        <f>IF(OR(B460=401,D460=401),1,0)</f>
        <v>0</v>
      </c>
      <c r="I460" s="20">
        <f>IF(AND(H460=1,Y460=1),1,0)</f>
        <v>0</v>
      </c>
      <c r="J460">
        <f>IF(OR(B460=403,D460=403),1,0)</f>
        <v>1</v>
      </c>
      <c r="K460">
        <f>IF(AND(J460=1,Y460=1),1,0)</f>
        <v>0</v>
      </c>
      <c r="L460">
        <f>IF(OR(B460=602,D460=602),1,0)</f>
        <v>0</v>
      </c>
      <c r="M460">
        <f>IF(AND(L460=1,Y460=1),1,0)</f>
        <v>0</v>
      </c>
      <c r="N460" s="20">
        <f>IF(OR(B460=406,D460=406),1,0)</f>
        <v>0</v>
      </c>
      <c r="O460" s="20">
        <f>IF(AND(N460=1,Y460=1),1,0)</f>
        <v>0</v>
      </c>
      <c r="P460" s="20">
        <f>IF(OR(B460=1502,D460=1502),1,0)</f>
        <v>0</v>
      </c>
      <c r="Q460" s="20">
        <f>IF(AND(P460=1,Y460=1),1,0)</f>
        <v>0</v>
      </c>
      <c r="R460" s="20">
        <f>IF(OR(B460=1505,D460=1505),1,0)</f>
        <v>0</v>
      </c>
      <c r="S460" s="20">
        <f>IF(AND(R460=1,Y460=1),1,0)</f>
        <v>0</v>
      </c>
      <c r="T460" s="20">
        <f>IF(OR(B460=1602,D460=1602),1,0)</f>
        <v>0</v>
      </c>
      <c r="U460" s="20">
        <f>IF(AND(T460=1,Y460=1),1,0)</f>
        <v>0</v>
      </c>
      <c r="V460" s="38">
        <v>423</v>
      </c>
      <c r="W460" s="38">
        <v>5.2430380486862944</v>
      </c>
      <c r="X460" s="38">
        <v>1</v>
      </c>
      <c r="Y460" s="38">
        <v>0</v>
      </c>
      <c r="Z460" s="20">
        <f>IF(AND(C460="C2",E460="C2"),1,0)</f>
        <v>0</v>
      </c>
    </row>
    <row r="461" spans="1:26">
      <c r="A461" s="38" t="s">
        <v>462</v>
      </c>
      <c r="B461" s="38">
        <v>1203</v>
      </c>
      <c r="C461" t="s">
        <v>993</v>
      </c>
      <c r="D461" s="38">
        <v>1505</v>
      </c>
      <c r="E461" t="s">
        <v>994</v>
      </c>
      <c r="F461">
        <f>IF(OR(C461="C2",E461="C2"),1,0)</f>
        <v>1</v>
      </c>
      <c r="G461">
        <f>IF(AND(F461=1,Y461=1),1,0)</f>
        <v>1</v>
      </c>
      <c r="H461" s="20">
        <f>IF(OR(B461=401,D461=401),1,0)</f>
        <v>0</v>
      </c>
      <c r="I461" s="20">
        <f>IF(AND(H461=1,Y461=1),1,0)</f>
        <v>0</v>
      </c>
      <c r="J461">
        <f>IF(OR(B461=403,D461=403),1,0)</f>
        <v>0</v>
      </c>
      <c r="K461">
        <f>IF(AND(J461=1,Y461=1),1,0)</f>
        <v>0</v>
      </c>
      <c r="L461">
        <f>IF(OR(B461=602,D461=602),1,0)</f>
        <v>0</v>
      </c>
      <c r="M461">
        <f>IF(AND(L461=1,Y461=1),1,0)</f>
        <v>0</v>
      </c>
      <c r="N461" s="20">
        <f>IF(OR(B461=406,D461=406),1,0)</f>
        <v>0</v>
      </c>
      <c r="O461" s="20">
        <f>IF(AND(N461=1,Y461=1),1,0)</f>
        <v>0</v>
      </c>
      <c r="P461" s="20">
        <f>IF(OR(B461=1502,D461=1502),1,0)</f>
        <v>0</v>
      </c>
      <c r="Q461" s="20">
        <f>IF(AND(P461=1,Y461=1),1,0)</f>
        <v>0</v>
      </c>
      <c r="R461" s="20">
        <f>IF(OR(B461=1505,D461=1505),1,0)</f>
        <v>1</v>
      </c>
      <c r="S461" s="20">
        <f>IF(AND(R461=1,Y461=1),1,0)</f>
        <v>1</v>
      </c>
      <c r="T461" s="20">
        <f>IF(OR(B461=1602,D461=1602),1,0)</f>
        <v>0</v>
      </c>
      <c r="U461" s="20">
        <f>IF(AND(T461=1,Y461=1),1,0)</f>
        <v>0</v>
      </c>
      <c r="V461" s="38">
        <v>322</v>
      </c>
      <c r="W461" s="38">
        <v>4.5763413502057926</v>
      </c>
      <c r="X461" s="38">
        <v>1</v>
      </c>
      <c r="Y461" s="38">
        <v>1</v>
      </c>
      <c r="Z461" s="20">
        <f>IF(AND(C461="C2",E461="C2"),1,0)</f>
        <v>0</v>
      </c>
    </row>
    <row r="462" spans="1:26">
      <c r="A462" s="38" t="s">
        <v>463</v>
      </c>
      <c r="B462" s="38">
        <v>401</v>
      </c>
      <c r="C462" t="s">
        <v>994</v>
      </c>
      <c r="D462" s="38">
        <v>801</v>
      </c>
      <c r="E462" t="s">
        <v>993</v>
      </c>
      <c r="F462">
        <f>IF(OR(C462="C2",E462="C2"),1,0)</f>
        <v>1</v>
      </c>
      <c r="G462">
        <f>IF(AND(F462=1,Y462=1),1,0)</f>
        <v>0</v>
      </c>
      <c r="H462" s="20">
        <f>IF(OR(B462=401,D462=401),1,0)</f>
        <v>1</v>
      </c>
      <c r="I462" s="20">
        <f>IF(AND(H462=1,Y462=1),1,0)</f>
        <v>0</v>
      </c>
      <c r="J462">
        <f>IF(OR(B462=403,D462=403),1,0)</f>
        <v>0</v>
      </c>
      <c r="K462">
        <f>IF(AND(J462=1,Y462=1),1,0)</f>
        <v>0</v>
      </c>
      <c r="L462">
        <f>IF(OR(B462=602,D462=602),1,0)</f>
        <v>0</v>
      </c>
      <c r="M462">
        <f>IF(AND(L462=1,Y462=1),1,0)</f>
        <v>0</v>
      </c>
      <c r="N462" s="20">
        <f>IF(OR(B462=406,D462=406),1,0)</f>
        <v>0</v>
      </c>
      <c r="O462" s="20">
        <f>IF(AND(N462=1,Y462=1),1,0)</f>
        <v>0</v>
      </c>
      <c r="P462" s="20">
        <f>IF(OR(B462=1502,D462=1502),1,0)</f>
        <v>0</v>
      </c>
      <c r="Q462" s="20">
        <f>IF(AND(P462=1,Y462=1),1,0)</f>
        <v>0</v>
      </c>
      <c r="R462" s="20">
        <f>IF(OR(B462=1505,D462=1505),1,0)</f>
        <v>0</v>
      </c>
      <c r="S462" s="20">
        <f>IF(AND(R462=1,Y462=1),1,0)</f>
        <v>0</v>
      </c>
      <c r="T462" s="20">
        <f>IF(OR(B462=1602,D462=1602),1,0)</f>
        <v>0</v>
      </c>
      <c r="U462" s="20">
        <f>IF(AND(T462=1,Y462=1),1,0)</f>
        <v>0</v>
      </c>
      <c r="V462" s="38">
        <v>21</v>
      </c>
      <c r="W462" s="38">
        <v>5.3483048630481607</v>
      </c>
      <c r="X462" s="38">
        <v>1</v>
      </c>
      <c r="Y462" s="38">
        <v>0</v>
      </c>
      <c r="Z462" s="20">
        <f>IF(AND(C462="C2",E462="C2"),1,0)</f>
        <v>0</v>
      </c>
    </row>
    <row r="463" spans="1:26">
      <c r="A463" s="38" t="s">
        <v>464</v>
      </c>
      <c r="B463" s="38">
        <v>102</v>
      </c>
      <c r="C463" t="s">
        <v>993</v>
      </c>
      <c r="D463" s="38">
        <v>801</v>
      </c>
      <c r="E463" t="s">
        <v>993</v>
      </c>
      <c r="F463">
        <f>IF(OR(C463="C2",E463="C2"),1,0)</f>
        <v>0</v>
      </c>
      <c r="G463">
        <f>IF(AND(F463=1,Y463=1),1,0)</f>
        <v>0</v>
      </c>
      <c r="H463" s="20">
        <f>IF(OR(B463=401,D463=401),1,0)</f>
        <v>0</v>
      </c>
      <c r="I463" s="20">
        <f>IF(AND(H463=1,Y463=1),1,0)</f>
        <v>0</v>
      </c>
      <c r="J463">
        <f>IF(OR(B463=403,D463=403),1,0)</f>
        <v>0</v>
      </c>
      <c r="K463">
        <f>IF(AND(J463=1,Y463=1),1,0)</f>
        <v>0</v>
      </c>
      <c r="L463">
        <f>IF(OR(B463=602,D463=602),1,0)</f>
        <v>0</v>
      </c>
      <c r="M463">
        <f>IF(AND(L463=1,Y463=1),1,0)</f>
        <v>0</v>
      </c>
      <c r="N463" s="20">
        <f>IF(OR(B463=406,D463=406),1,0)</f>
        <v>0</v>
      </c>
      <c r="O463" s="20">
        <f>IF(AND(N463=1,Y463=1),1,0)</f>
        <v>0</v>
      </c>
      <c r="P463" s="20">
        <f>IF(OR(B463=1502,D463=1502),1,0)</f>
        <v>0</v>
      </c>
      <c r="Q463" s="20">
        <f>IF(AND(P463=1,Y463=1),1,0)</f>
        <v>0</v>
      </c>
      <c r="R463" s="20">
        <f>IF(OR(B463=1505,D463=1505),1,0)</f>
        <v>0</v>
      </c>
      <c r="S463" s="20">
        <f>IF(AND(R463=1,Y463=1),1,0)</f>
        <v>0</v>
      </c>
      <c r="T463" s="20">
        <f>IF(OR(B463=1602,D463=1602),1,0)</f>
        <v>0</v>
      </c>
      <c r="U463" s="20">
        <f>IF(AND(T463=1,Y463=1),1,0)</f>
        <v>0</v>
      </c>
      <c r="V463" s="38">
        <v>195</v>
      </c>
      <c r="W463" s="38">
        <v>4.6404814369704219</v>
      </c>
      <c r="X463" s="38">
        <v>1</v>
      </c>
      <c r="Y463" s="38">
        <v>0</v>
      </c>
      <c r="Z463" s="20">
        <f>IF(AND(C463="C2",E463="C2"),1,0)</f>
        <v>0</v>
      </c>
    </row>
    <row r="464" spans="1:26">
      <c r="A464" s="38" t="s">
        <v>465</v>
      </c>
      <c r="B464" s="38">
        <v>701</v>
      </c>
      <c r="C464" t="s">
        <v>993</v>
      </c>
      <c r="D464" s="38">
        <v>801</v>
      </c>
      <c r="E464" t="s">
        <v>993</v>
      </c>
      <c r="F464">
        <f>IF(OR(C464="C2",E464="C2"),1,0)</f>
        <v>0</v>
      </c>
      <c r="G464">
        <f>IF(AND(F464=1,Y464=1),1,0)</f>
        <v>0</v>
      </c>
      <c r="H464" s="20">
        <f>IF(OR(B464=401,D464=401),1,0)</f>
        <v>0</v>
      </c>
      <c r="I464" s="20">
        <f>IF(AND(H464=1,Y464=1),1,0)</f>
        <v>0</v>
      </c>
      <c r="J464">
        <f>IF(OR(B464=403,D464=403),1,0)</f>
        <v>0</v>
      </c>
      <c r="K464">
        <f>IF(AND(J464=1,Y464=1),1,0)</f>
        <v>0</v>
      </c>
      <c r="L464">
        <f>IF(OR(B464=602,D464=602),1,0)</f>
        <v>0</v>
      </c>
      <c r="M464">
        <f>IF(AND(L464=1,Y464=1),1,0)</f>
        <v>0</v>
      </c>
      <c r="N464" s="20">
        <f>IF(OR(B464=406,D464=406),1,0)</f>
        <v>0</v>
      </c>
      <c r="O464" s="20">
        <f>IF(AND(N464=1,Y464=1),1,0)</f>
        <v>0</v>
      </c>
      <c r="P464" s="20">
        <f>IF(OR(B464=1502,D464=1502),1,0)</f>
        <v>0</v>
      </c>
      <c r="Q464" s="20">
        <f>IF(AND(P464=1,Y464=1),1,0)</f>
        <v>0</v>
      </c>
      <c r="R464" s="20">
        <f>IF(OR(B464=1505,D464=1505),1,0)</f>
        <v>0</v>
      </c>
      <c r="S464" s="20">
        <f>IF(AND(R464=1,Y464=1),1,0)</f>
        <v>0</v>
      </c>
      <c r="T464" s="20">
        <f>IF(OR(B464=1602,D464=1602),1,0)</f>
        <v>0</v>
      </c>
      <c r="U464" s="20">
        <f>IF(AND(T464=1,Y464=1),1,0)</f>
        <v>0</v>
      </c>
      <c r="V464" s="38">
        <v>319</v>
      </c>
      <c r="W464" s="38">
        <v>4.6211762817750355</v>
      </c>
      <c r="X464" s="38">
        <v>1</v>
      </c>
      <c r="Y464" s="38">
        <v>0</v>
      </c>
      <c r="Z464" s="20">
        <f>IF(AND(C464="C2",E464="C2"),1,0)</f>
        <v>0</v>
      </c>
    </row>
    <row r="465" spans="1:26">
      <c r="A465" s="38" t="s">
        <v>466</v>
      </c>
      <c r="B465" s="38">
        <v>304</v>
      </c>
      <c r="C465" t="s">
        <v>993</v>
      </c>
      <c r="D465" s="38">
        <v>1505</v>
      </c>
      <c r="E465" t="s">
        <v>994</v>
      </c>
      <c r="F465">
        <f>IF(OR(C465="C2",E465="C2"),1,0)</f>
        <v>1</v>
      </c>
      <c r="G465">
        <f>IF(AND(F465=1,Y465=1),1,0)</f>
        <v>1</v>
      </c>
      <c r="H465" s="20">
        <f>IF(OR(B465=401,D465=401),1,0)</f>
        <v>0</v>
      </c>
      <c r="I465" s="20">
        <f>IF(AND(H465=1,Y465=1),1,0)</f>
        <v>0</v>
      </c>
      <c r="J465">
        <f>IF(OR(B465=403,D465=403),1,0)</f>
        <v>0</v>
      </c>
      <c r="K465">
        <f>IF(AND(J465=1,Y465=1),1,0)</f>
        <v>0</v>
      </c>
      <c r="L465">
        <f>IF(OR(B465=602,D465=602),1,0)</f>
        <v>0</v>
      </c>
      <c r="M465">
        <f>IF(AND(L465=1,Y465=1),1,0)</f>
        <v>0</v>
      </c>
      <c r="N465" s="20">
        <f>IF(OR(B465=406,D465=406),1,0)</f>
        <v>0</v>
      </c>
      <c r="O465" s="20">
        <f>IF(AND(N465=1,Y465=1),1,0)</f>
        <v>0</v>
      </c>
      <c r="P465" s="20">
        <f>IF(OR(B465=1502,D465=1502),1,0)</f>
        <v>0</v>
      </c>
      <c r="Q465" s="20">
        <f>IF(AND(P465=1,Y465=1),1,0)</f>
        <v>0</v>
      </c>
      <c r="R465" s="20">
        <f>IF(OR(B465=1505,D465=1505),1,0)</f>
        <v>1</v>
      </c>
      <c r="S465" s="20">
        <f>IF(AND(R465=1,Y465=1),1,0)</f>
        <v>1</v>
      </c>
      <c r="T465" s="20">
        <f>IF(OR(B465=1602,D465=1602),1,0)</f>
        <v>0</v>
      </c>
      <c r="U465" s="20">
        <f>IF(AND(T465=1,Y465=1),1,0)</f>
        <v>0</v>
      </c>
      <c r="V465" s="38">
        <v>123</v>
      </c>
      <c r="W465" s="38">
        <v>4.5010592622177512</v>
      </c>
      <c r="X465" s="38">
        <v>1</v>
      </c>
      <c r="Y465" s="38">
        <v>1</v>
      </c>
      <c r="Z465" s="20">
        <f>IF(AND(C465="C2",E465="C2"),1,0)</f>
        <v>0</v>
      </c>
    </row>
    <row r="466" spans="1:26">
      <c r="A466" s="38" t="s">
        <v>467</v>
      </c>
      <c r="B466" s="38">
        <v>302</v>
      </c>
      <c r="C466" t="s">
        <v>993</v>
      </c>
      <c r="D466" s="38">
        <v>403</v>
      </c>
      <c r="E466" t="s">
        <v>994</v>
      </c>
      <c r="F466">
        <f>IF(OR(C466="C2",E466="C2"),1,0)</f>
        <v>1</v>
      </c>
      <c r="G466">
        <f>IF(AND(F466=1,Y466=1),1,0)</f>
        <v>1</v>
      </c>
      <c r="H466" s="20">
        <f>IF(OR(B466=401,D466=401),1,0)</f>
        <v>0</v>
      </c>
      <c r="I466" s="20">
        <f>IF(AND(H466=1,Y466=1),1,0)</f>
        <v>0</v>
      </c>
      <c r="J466">
        <f>IF(OR(B466=403,D466=403),1,0)</f>
        <v>1</v>
      </c>
      <c r="K466">
        <f>IF(AND(J466=1,Y466=1),1,0)</f>
        <v>1</v>
      </c>
      <c r="L466">
        <f>IF(OR(B466=602,D466=602),1,0)</f>
        <v>0</v>
      </c>
      <c r="M466">
        <f>IF(AND(L466=1,Y466=1),1,0)</f>
        <v>0</v>
      </c>
      <c r="N466" s="20">
        <f>IF(OR(B466=406,D466=406),1,0)</f>
        <v>0</v>
      </c>
      <c r="O466" s="20">
        <f>IF(AND(N466=1,Y466=1),1,0)</f>
        <v>0</v>
      </c>
      <c r="P466" s="20">
        <f>IF(OR(B466=1502,D466=1502),1,0)</f>
        <v>0</v>
      </c>
      <c r="Q466" s="20">
        <f>IF(AND(P466=1,Y466=1),1,0)</f>
        <v>0</v>
      </c>
      <c r="R466" s="20">
        <f>IF(OR(B466=1505,D466=1505),1,0)</f>
        <v>0</v>
      </c>
      <c r="S466" s="20">
        <f>IF(AND(R466=1,Y466=1),1,0)</f>
        <v>0</v>
      </c>
      <c r="T466" s="20">
        <f>IF(OR(B466=1602,D466=1602),1,0)</f>
        <v>0</v>
      </c>
      <c r="U466" s="20">
        <f>IF(AND(T466=1,Y466=1),1,0)</f>
        <v>0</v>
      </c>
      <c r="V466" s="38">
        <v>231</v>
      </c>
      <c r="W466" s="38">
        <v>5.012837224705172</v>
      </c>
      <c r="X466" s="38">
        <v>1</v>
      </c>
      <c r="Y466" s="38">
        <v>1</v>
      </c>
      <c r="Z466" s="20">
        <f>IF(AND(C466="C2",E466="C2"),1,0)</f>
        <v>0</v>
      </c>
    </row>
    <row r="467" spans="1:26">
      <c r="A467" s="38" t="s">
        <v>468</v>
      </c>
      <c r="B467" s="38">
        <v>303</v>
      </c>
      <c r="C467" t="s">
        <v>993</v>
      </c>
      <c r="D467" s="38">
        <v>401</v>
      </c>
      <c r="E467" t="s">
        <v>994</v>
      </c>
      <c r="F467">
        <f>IF(OR(C467="C2",E467="C2"),1,0)</f>
        <v>1</v>
      </c>
      <c r="G467">
        <f>IF(AND(F467=1,Y467=1),1,0)</f>
        <v>1</v>
      </c>
      <c r="H467" s="20">
        <f>IF(OR(B467=401,D467=401),1,0)</f>
        <v>1</v>
      </c>
      <c r="I467" s="20">
        <f>IF(AND(H467=1,Y467=1),1,0)</f>
        <v>1</v>
      </c>
      <c r="J467">
        <f>IF(OR(B467=403,D467=403),1,0)</f>
        <v>0</v>
      </c>
      <c r="K467">
        <f>IF(AND(J467=1,Y467=1),1,0)</f>
        <v>0</v>
      </c>
      <c r="L467">
        <f>IF(OR(B467=602,D467=602),1,0)</f>
        <v>0</v>
      </c>
      <c r="M467">
        <f>IF(AND(L467=1,Y467=1),1,0)</f>
        <v>0</v>
      </c>
      <c r="N467" s="20">
        <f>IF(OR(B467=406,D467=406),1,0)</f>
        <v>0</v>
      </c>
      <c r="O467" s="20">
        <f>IF(AND(N467=1,Y467=1),1,0)</f>
        <v>0</v>
      </c>
      <c r="P467" s="20">
        <f>IF(OR(B467=1502,D467=1502),1,0)</f>
        <v>0</v>
      </c>
      <c r="Q467" s="20">
        <f>IF(AND(P467=1,Y467=1),1,0)</f>
        <v>0</v>
      </c>
      <c r="R467" s="20">
        <f>IF(OR(B467=1505,D467=1505),1,0)</f>
        <v>0</v>
      </c>
      <c r="S467" s="20">
        <f>IF(AND(R467=1,Y467=1),1,0)</f>
        <v>0</v>
      </c>
      <c r="T467" s="20">
        <f>IF(OR(B467=1602,D467=1602),1,0)</f>
        <v>0</v>
      </c>
      <c r="U467" s="20">
        <f>IF(AND(T467=1,Y467=1),1,0)</f>
        <v>0</v>
      </c>
      <c r="V467" s="38">
        <v>186</v>
      </c>
      <c r="W467" s="38">
        <v>2.7427251313046983</v>
      </c>
      <c r="X467" s="38">
        <v>1</v>
      </c>
      <c r="Y467" s="38">
        <v>1</v>
      </c>
      <c r="Z467" s="20">
        <f>IF(AND(C467="C2",E467="C2"),1,0)</f>
        <v>0</v>
      </c>
    </row>
    <row r="468" spans="1:26">
      <c r="A468" s="38" t="s">
        <v>469</v>
      </c>
      <c r="B468" s="38">
        <v>801</v>
      </c>
      <c r="C468" t="s">
        <v>993</v>
      </c>
      <c r="D468" s="38" t="s">
        <v>507</v>
      </c>
      <c r="E468" t="s">
        <v>993</v>
      </c>
      <c r="F468">
        <f>IF(OR(C468="C2",E468="C2"),1,0)</f>
        <v>0</v>
      </c>
      <c r="G468">
        <f>IF(AND(F468=1,Y468=1),1,0)</f>
        <v>0</v>
      </c>
      <c r="H468" s="20">
        <f>IF(OR(B468=401,D468=401),1,0)</f>
        <v>0</v>
      </c>
      <c r="I468" s="20">
        <f>IF(AND(H468=1,Y468=1),1,0)</f>
        <v>0</v>
      </c>
      <c r="J468">
        <f>IF(OR(B468=403,D468=403),1,0)</f>
        <v>0</v>
      </c>
      <c r="K468">
        <f>IF(AND(J468=1,Y468=1),1,0)</f>
        <v>0</v>
      </c>
      <c r="L468">
        <f>IF(OR(B468=602,D468=602),1,0)</f>
        <v>0</v>
      </c>
      <c r="M468">
        <f>IF(AND(L468=1,Y468=1),1,0)</f>
        <v>0</v>
      </c>
      <c r="N468" s="20">
        <f>IF(OR(B468=406,D468=406),1,0)</f>
        <v>0</v>
      </c>
      <c r="O468" s="20">
        <f>IF(AND(N468=1,Y468=1),1,0)</f>
        <v>0</v>
      </c>
      <c r="P468" s="20">
        <f>IF(OR(B468=1502,D468=1502),1,0)</f>
        <v>0</v>
      </c>
      <c r="Q468" s="20">
        <f>IF(AND(P468=1,Y468=1),1,0)</f>
        <v>0</v>
      </c>
      <c r="R468" s="20">
        <f>IF(OR(B468=1505,D468=1505),1,0)</f>
        <v>0</v>
      </c>
      <c r="S468" s="20">
        <f>IF(AND(R468=1,Y468=1),1,0)</f>
        <v>0</v>
      </c>
      <c r="T468" s="20">
        <f>IF(OR(B468=1602,D468=1602),1,0)</f>
        <v>0</v>
      </c>
      <c r="U468" s="20">
        <f>IF(AND(T468=1,Y468=1),1,0)</f>
        <v>0</v>
      </c>
      <c r="V468" s="38">
        <v>288</v>
      </c>
      <c r="W468" s="38">
        <v>4.8413594704548553</v>
      </c>
      <c r="X468" s="38">
        <v>1</v>
      </c>
      <c r="Y468" s="38">
        <v>0</v>
      </c>
      <c r="Z468" s="20">
        <f>IF(AND(C468="C2",E468="C2"),1,0)</f>
        <v>0</v>
      </c>
    </row>
    <row r="469" spans="1:26">
      <c r="A469" s="38" t="s">
        <v>470</v>
      </c>
      <c r="B469" s="38">
        <v>403</v>
      </c>
      <c r="C469" t="s">
        <v>994</v>
      </c>
      <c r="D469" s="38">
        <v>702</v>
      </c>
      <c r="E469" t="s">
        <v>993</v>
      </c>
      <c r="F469">
        <f>IF(OR(C469="C2",E469="C2"),1,0)</f>
        <v>1</v>
      </c>
      <c r="G469">
        <f>IF(AND(F469=1,Y469=1),1,0)</f>
        <v>1</v>
      </c>
      <c r="H469" s="20">
        <f>IF(OR(B469=401,D469=401),1,0)</f>
        <v>0</v>
      </c>
      <c r="I469" s="20">
        <f>IF(AND(H469=1,Y469=1),1,0)</f>
        <v>0</v>
      </c>
      <c r="J469">
        <f>IF(OR(B469=403,D469=403),1,0)</f>
        <v>1</v>
      </c>
      <c r="K469">
        <f>IF(AND(J469=1,Y469=1),1,0)</f>
        <v>1</v>
      </c>
      <c r="L469">
        <f>IF(OR(B469=602,D469=602),1,0)</f>
        <v>0</v>
      </c>
      <c r="M469">
        <f>IF(AND(L469=1,Y469=1),1,0)</f>
        <v>0</v>
      </c>
      <c r="N469" s="20">
        <f>IF(OR(B469=406,D469=406),1,0)</f>
        <v>0</v>
      </c>
      <c r="O469" s="20">
        <f>IF(AND(N469=1,Y469=1),1,0)</f>
        <v>0</v>
      </c>
      <c r="P469" s="20">
        <f>IF(OR(B469=1502,D469=1502),1,0)</f>
        <v>0</v>
      </c>
      <c r="Q469" s="20">
        <f>IF(AND(P469=1,Y469=1),1,0)</f>
        <v>0</v>
      </c>
      <c r="R469" s="20">
        <f>IF(OR(B469=1505,D469=1505),1,0)</f>
        <v>0</v>
      </c>
      <c r="S469" s="20">
        <f>IF(AND(R469=1,Y469=1),1,0)</f>
        <v>0</v>
      </c>
      <c r="T469" s="20">
        <f>IF(OR(B469=1602,D469=1602),1,0)</f>
        <v>0</v>
      </c>
      <c r="U469" s="20">
        <f>IF(AND(T469=1,Y469=1),1,0)</f>
        <v>0</v>
      </c>
      <c r="V469" s="38">
        <v>399</v>
      </c>
      <c r="W469" s="38">
        <v>4.7543483357110192</v>
      </c>
      <c r="X469" s="38">
        <v>1</v>
      </c>
      <c r="Y469" s="38">
        <v>1</v>
      </c>
      <c r="Z469" s="20">
        <f>IF(AND(C469="C2",E469="C2"),1,0)</f>
        <v>0</v>
      </c>
    </row>
    <row r="470" spans="1:26">
      <c r="A470" s="38" t="s">
        <v>471</v>
      </c>
      <c r="B470" s="38">
        <v>304</v>
      </c>
      <c r="C470" t="s">
        <v>993</v>
      </c>
      <c r="D470" s="38">
        <v>702</v>
      </c>
      <c r="E470" t="s">
        <v>993</v>
      </c>
      <c r="F470">
        <f>IF(OR(C470="C2",E470="C2"),1,0)</f>
        <v>0</v>
      </c>
      <c r="G470">
        <f>IF(AND(F470=1,Y470=1),1,0)</f>
        <v>0</v>
      </c>
      <c r="H470" s="20">
        <f>IF(OR(B470=401,D470=401),1,0)</f>
        <v>0</v>
      </c>
      <c r="I470" s="20">
        <f>IF(AND(H470=1,Y470=1),1,0)</f>
        <v>0</v>
      </c>
      <c r="J470">
        <f>IF(OR(B470=403,D470=403),1,0)</f>
        <v>0</v>
      </c>
      <c r="K470">
        <f>IF(AND(J470=1,Y470=1),1,0)</f>
        <v>0</v>
      </c>
      <c r="L470">
        <f>IF(OR(B470=602,D470=602),1,0)</f>
        <v>0</v>
      </c>
      <c r="M470">
        <f>IF(AND(L470=1,Y470=1),1,0)</f>
        <v>0</v>
      </c>
      <c r="N470" s="20">
        <f>IF(OR(B470=406,D470=406),1,0)</f>
        <v>0</v>
      </c>
      <c r="O470" s="20">
        <f>IF(AND(N470=1,Y470=1),1,0)</f>
        <v>0</v>
      </c>
      <c r="P470" s="20">
        <f>IF(OR(B470=1502,D470=1502),1,0)</f>
        <v>0</v>
      </c>
      <c r="Q470" s="20">
        <f>IF(AND(P470=1,Y470=1),1,0)</f>
        <v>0</v>
      </c>
      <c r="R470" s="20">
        <f>IF(OR(B470=1505,D470=1505),1,0)</f>
        <v>0</v>
      </c>
      <c r="S470" s="20">
        <f>IF(AND(R470=1,Y470=1),1,0)</f>
        <v>0</v>
      </c>
      <c r="T470" s="20">
        <f>IF(OR(B470=1602,D470=1602),1,0)</f>
        <v>0</v>
      </c>
      <c r="U470" s="20">
        <f>IF(AND(T470=1,Y470=1),1,0)</f>
        <v>0</v>
      </c>
      <c r="V470" s="38">
        <v>555</v>
      </c>
      <c r="W470" s="38">
        <v>4.5465426634781307</v>
      </c>
      <c r="X470" s="38">
        <v>1</v>
      </c>
      <c r="Y470" s="38">
        <v>0</v>
      </c>
      <c r="Z470" s="20">
        <f>IF(AND(C470="C2",E470="C2"),1,0)</f>
        <v>0</v>
      </c>
    </row>
    <row r="471" spans="1:26">
      <c r="A471" s="38" t="s">
        <v>472</v>
      </c>
      <c r="B471" s="38">
        <v>102</v>
      </c>
      <c r="C471" t="s">
        <v>993</v>
      </c>
      <c r="D471" s="38">
        <v>704</v>
      </c>
      <c r="E471" t="s">
        <v>993</v>
      </c>
      <c r="F471">
        <f>IF(OR(C471="C2",E471="C2"),1,0)</f>
        <v>0</v>
      </c>
      <c r="G471">
        <f>IF(AND(F471=1,Y471=1),1,0)</f>
        <v>0</v>
      </c>
      <c r="H471" s="20">
        <f>IF(OR(B471=401,D471=401),1,0)</f>
        <v>0</v>
      </c>
      <c r="I471" s="20">
        <f>IF(AND(H471=1,Y471=1),1,0)</f>
        <v>0</v>
      </c>
      <c r="J471">
        <f>IF(OR(B471=403,D471=403),1,0)</f>
        <v>0</v>
      </c>
      <c r="K471">
        <f>IF(AND(J471=1,Y471=1),1,0)</f>
        <v>0</v>
      </c>
      <c r="L471">
        <f>IF(OR(B471=602,D471=602),1,0)</f>
        <v>0</v>
      </c>
      <c r="M471">
        <f>IF(AND(L471=1,Y471=1),1,0)</f>
        <v>0</v>
      </c>
      <c r="N471" s="20">
        <f>IF(OR(B471=406,D471=406),1,0)</f>
        <v>0</v>
      </c>
      <c r="O471" s="20">
        <f>IF(AND(N471=1,Y471=1),1,0)</f>
        <v>0</v>
      </c>
      <c r="P471" s="20">
        <f>IF(OR(B471=1502,D471=1502),1,0)</f>
        <v>0</v>
      </c>
      <c r="Q471" s="20">
        <f>IF(AND(P471=1,Y471=1),1,0)</f>
        <v>0</v>
      </c>
      <c r="R471" s="20">
        <f>IF(OR(B471=1505,D471=1505),1,0)</f>
        <v>0</v>
      </c>
      <c r="S471" s="20">
        <f>IF(AND(R471=1,Y471=1),1,0)</f>
        <v>0</v>
      </c>
      <c r="T471" s="20">
        <f>IF(OR(B471=1602,D471=1602),1,0)</f>
        <v>0</v>
      </c>
      <c r="U471" s="20">
        <f>IF(AND(T471=1,Y471=1),1,0)</f>
        <v>0</v>
      </c>
      <c r="V471" s="38">
        <v>386</v>
      </c>
      <c r="W471" s="38">
        <v>4.3159703454569174</v>
      </c>
      <c r="X471" s="38">
        <v>1</v>
      </c>
      <c r="Y471" s="38">
        <v>0</v>
      </c>
      <c r="Z471" s="20">
        <f>IF(AND(C471="C2",E471="C2"),1,0)</f>
        <v>0</v>
      </c>
    </row>
    <row r="472" spans="1:26">
      <c r="A472" s="38" t="s">
        <v>473</v>
      </c>
      <c r="B472" s="38">
        <v>801</v>
      </c>
      <c r="C472" t="s">
        <v>993</v>
      </c>
      <c r="D472" s="38" t="s">
        <v>507</v>
      </c>
      <c r="E472" t="s">
        <v>993</v>
      </c>
      <c r="F472">
        <f>IF(OR(C472="C2",E472="C2"),1,0)</f>
        <v>0</v>
      </c>
      <c r="G472">
        <f>IF(AND(F472=1,Y472=1),1,0)</f>
        <v>0</v>
      </c>
      <c r="H472" s="20">
        <f>IF(OR(B472=401,D472=401),1,0)</f>
        <v>0</v>
      </c>
      <c r="I472" s="20">
        <f>IF(AND(H472=1,Y472=1),1,0)</f>
        <v>0</v>
      </c>
      <c r="J472">
        <f>IF(OR(B472=403,D472=403),1,0)</f>
        <v>0</v>
      </c>
      <c r="K472">
        <f>IF(AND(J472=1,Y472=1),1,0)</f>
        <v>0</v>
      </c>
      <c r="L472">
        <f>IF(OR(B472=602,D472=602),1,0)</f>
        <v>0</v>
      </c>
      <c r="M472">
        <f>IF(AND(L472=1,Y472=1),1,0)</f>
        <v>0</v>
      </c>
      <c r="N472" s="20">
        <f>IF(OR(B472=406,D472=406),1,0)</f>
        <v>0</v>
      </c>
      <c r="O472" s="20">
        <f>IF(AND(N472=1,Y472=1),1,0)</f>
        <v>0</v>
      </c>
      <c r="P472" s="20">
        <f>IF(OR(B472=1502,D472=1502),1,0)</f>
        <v>0</v>
      </c>
      <c r="Q472" s="20">
        <f>IF(AND(P472=1,Y472=1),1,0)</f>
        <v>0</v>
      </c>
      <c r="R472" s="20">
        <f>IF(OR(B472=1505,D472=1505),1,0)</f>
        <v>0</v>
      </c>
      <c r="S472" s="20">
        <f>IF(AND(R472=1,Y472=1),1,0)</f>
        <v>0</v>
      </c>
      <c r="T472" s="20">
        <f>IF(OR(B472=1602,D472=1602),1,0)</f>
        <v>0</v>
      </c>
      <c r="U472" s="20">
        <f>IF(AND(T472=1,Y472=1),1,0)</f>
        <v>0</v>
      </c>
      <c r="V472" s="38">
        <v>393</v>
      </c>
      <c r="W472" s="38">
        <v>5.0413926851582254</v>
      </c>
      <c r="X472" s="38">
        <v>1</v>
      </c>
      <c r="Y472" s="38">
        <v>0</v>
      </c>
      <c r="Z472" s="20">
        <f>IF(AND(C472="C2",E472="C2"),1,0)</f>
        <v>0</v>
      </c>
    </row>
    <row r="473" spans="1:26">
      <c r="A473" s="38" t="s">
        <v>474</v>
      </c>
      <c r="B473" s="38">
        <v>317</v>
      </c>
      <c r="C473" t="s">
        <v>993</v>
      </c>
      <c r="D473" s="38">
        <v>1502</v>
      </c>
      <c r="E473" t="s">
        <v>994</v>
      </c>
      <c r="F473">
        <f>IF(OR(C473="C2",E473="C2"),1,0)</f>
        <v>1</v>
      </c>
      <c r="G473">
        <f>IF(AND(F473=1,Y473=1),1,0)</f>
        <v>0</v>
      </c>
      <c r="H473" s="20">
        <f>IF(OR(B473=401,D473=401),1,0)</f>
        <v>0</v>
      </c>
      <c r="I473" s="20">
        <f>IF(AND(H473=1,Y473=1),1,0)</f>
        <v>0</v>
      </c>
      <c r="J473">
        <f>IF(OR(B473=403,D473=403),1,0)</f>
        <v>0</v>
      </c>
      <c r="K473">
        <f>IF(AND(J473=1,Y473=1),1,0)</f>
        <v>0</v>
      </c>
      <c r="L473">
        <f>IF(OR(B473=602,D473=602),1,0)</f>
        <v>0</v>
      </c>
      <c r="M473">
        <f>IF(AND(L473=1,Y473=1),1,0)</f>
        <v>0</v>
      </c>
      <c r="N473" s="20">
        <f>IF(OR(B473=406,D473=406),1,0)</f>
        <v>0</v>
      </c>
      <c r="O473" s="20">
        <f>IF(AND(N473=1,Y473=1),1,0)</f>
        <v>0</v>
      </c>
      <c r="P473" s="20">
        <f>IF(OR(B473=1502,D473=1502),1,0)</f>
        <v>1</v>
      </c>
      <c r="Q473" s="20">
        <f>IF(AND(P473=1,Y473=1),1,0)</f>
        <v>0</v>
      </c>
      <c r="R473" s="20">
        <f>IF(OR(B473=1505,D473=1505),1,0)</f>
        <v>0</v>
      </c>
      <c r="S473" s="20">
        <f>IF(AND(R473=1,Y473=1),1,0)</f>
        <v>0</v>
      </c>
      <c r="T473" s="20">
        <f>IF(OR(B473=1602,D473=1602),1,0)</f>
        <v>0</v>
      </c>
      <c r="U473" s="20">
        <f>IF(AND(T473=1,Y473=1),1,0)</f>
        <v>0</v>
      </c>
      <c r="V473" s="38">
        <v>422</v>
      </c>
      <c r="W473" s="38">
        <v>2.9684829485539352</v>
      </c>
      <c r="X473" s="38">
        <v>1</v>
      </c>
      <c r="Y473" s="38">
        <v>0</v>
      </c>
      <c r="Z473" s="20">
        <f>IF(AND(C473="C2",E473="C2"),1,0)</f>
        <v>0</v>
      </c>
    </row>
    <row r="474" spans="1:26">
      <c r="A474" s="38" t="s">
        <v>475</v>
      </c>
      <c r="B474" s="38">
        <v>304</v>
      </c>
      <c r="C474" t="s">
        <v>993</v>
      </c>
      <c r="D474" s="38">
        <v>702</v>
      </c>
      <c r="E474" t="s">
        <v>993</v>
      </c>
      <c r="F474">
        <f>IF(OR(C474="C2",E474="C2"),1,0)</f>
        <v>0</v>
      </c>
      <c r="G474">
        <f>IF(AND(F474=1,Y474=1),1,0)</f>
        <v>0</v>
      </c>
      <c r="H474" s="20">
        <f>IF(OR(B474=401,D474=401),1,0)</f>
        <v>0</v>
      </c>
      <c r="I474" s="20">
        <f>IF(AND(H474=1,Y474=1),1,0)</f>
        <v>0</v>
      </c>
      <c r="J474">
        <f>IF(OR(B474=403,D474=403),1,0)</f>
        <v>0</v>
      </c>
      <c r="K474">
        <f>IF(AND(J474=1,Y474=1),1,0)</f>
        <v>0</v>
      </c>
      <c r="L474">
        <f>IF(OR(B474=602,D474=602),1,0)</f>
        <v>0</v>
      </c>
      <c r="M474">
        <f>IF(AND(L474=1,Y474=1),1,0)</f>
        <v>0</v>
      </c>
      <c r="N474" s="20">
        <f>IF(OR(B474=406,D474=406),1,0)</f>
        <v>0</v>
      </c>
      <c r="O474" s="20">
        <f>IF(AND(N474=1,Y474=1),1,0)</f>
        <v>0</v>
      </c>
      <c r="P474" s="20">
        <f>IF(OR(B474=1502,D474=1502),1,0)</f>
        <v>0</v>
      </c>
      <c r="Q474" s="20">
        <f>IF(AND(P474=1,Y474=1),1,0)</f>
        <v>0</v>
      </c>
      <c r="R474" s="20">
        <f>IF(OR(B474=1505,D474=1505),1,0)</f>
        <v>0</v>
      </c>
      <c r="S474" s="20">
        <f>IF(AND(R474=1,Y474=1),1,0)</f>
        <v>0</v>
      </c>
      <c r="T474" s="20">
        <f>IF(OR(B474=1602,D474=1602),1,0)</f>
        <v>0</v>
      </c>
      <c r="U474" s="20">
        <f>IF(AND(T474=1,Y474=1),1,0)</f>
        <v>0</v>
      </c>
      <c r="V474" s="38">
        <v>176</v>
      </c>
      <c r="W474" s="38">
        <v>5.4116197059632301</v>
      </c>
      <c r="X474" s="38">
        <v>1</v>
      </c>
      <c r="Y474" s="38">
        <v>1</v>
      </c>
      <c r="Z474" s="20">
        <f>IF(AND(C474="C2",E474="C2"),1,0)</f>
        <v>0</v>
      </c>
    </row>
    <row r="475" spans="1:26">
      <c r="A475" s="38" t="s">
        <v>476</v>
      </c>
      <c r="B475" s="38">
        <v>102</v>
      </c>
      <c r="C475" t="s">
        <v>993</v>
      </c>
      <c r="D475" s="38">
        <v>303</v>
      </c>
      <c r="E475" t="s">
        <v>993</v>
      </c>
      <c r="F475">
        <f>IF(OR(C475="C2",E475="C2"),1,0)</f>
        <v>0</v>
      </c>
      <c r="G475">
        <f>IF(AND(F475=1,Y475=1),1,0)</f>
        <v>0</v>
      </c>
      <c r="H475" s="20">
        <f>IF(OR(B475=401,D475=401),1,0)</f>
        <v>0</v>
      </c>
      <c r="I475" s="20">
        <f>IF(AND(H475=1,Y475=1),1,0)</f>
        <v>0</v>
      </c>
      <c r="J475">
        <f>IF(OR(B475=403,D475=403),1,0)</f>
        <v>0</v>
      </c>
      <c r="K475">
        <f>IF(AND(J475=1,Y475=1),1,0)</f>
        <v>0</v>
      </c>
      <c r="L475">
        <f>IF(OR(B475=602,D475=602),1,0)</f>
        <v>0</v>
      </c>
      <c r="M475">
        <f>IF(AND(L475=1,Y475=1),1,0)</f>
        <v>0</v>
      </c>
      <c r="N475" s="20">
        <f>IF(OR(B475=406,D475=406),1,0)</f>
        <v>0</v>
      </c>
      <c r="O475" s="20">
        <f>IF(AND(N475=1,Y475=1),1,0)</f>
        <v>0</v>
      </c>
      <c r="P475" s="20">
        <f>IF(OR(B475=1502,D475=1502),1,0)</f>
        <v>0</v>
      </c>
      <c r="Q475" s="20">
        <f>IF(AND(P475=1,Y475=1),1,0)</f>
        <v>0</v>
      </c>
      <c r="R475" s="20">
        <f>IF(OR(B475=1505,D475=1505),1,0)</f>
        <v>0</v>
      </c>
      <c r="S475" s="20">
        <f>IF(AND(R475=1,Y475=1),1,0)</f>
        <v>0</v>
      </c>
      <c r="T475" s="20">
        <f>IF(OR(B475=1602,D475=1602),1,0)</f>
        <v>0</v>
      </c>
      <c r="U475" s="20">
        <f>IF(AND(T475=1,Y475=1),1,0)</f>
        <v>0</v>
      </c>
      <c r="V475" s="38">
        <v>13</v>
      </c>
      <c r="W475" s="38">
        <v>4.7050079593333356</v>
      </c>
      <c r="X475" s="38">
        <v>1</v>
      </c>
      <c r="Y475" s="38">
        <v>0</v>
      </c>
      <c r="Z475" s="20">
        <f>IF(AND(C475="C2",E475="C2"),1,0)</f>
        <v>0</v>
      </c>
    </row>
    <row r="476" spans="1:26">
      <c r="A476" s="38" t="s">
        <v>477</v>
      </c>
      <c r="B476" s="38">
        <v>303</v>
      </c>
      <c r="C476" t="s">
        <v>993</v>
      </c>
      <c r="D476" s="38">
        <v>801</v>
      </c>
      <c r="E476" t="s">
        <v>993</v>
      </c>
      <c r="F476">
        <f>IF(OR(C476="C2",E476="C2"),1,0)</f>
        <v>0</v>
      </c>
      <c r="G476">
        <f>IF(AND(F476=1,Y476=1),1,0)</f>
        <v>0</v>
      </c>
      <c r="H476" s="20">
        <f>IF(OR(B476=401,D476=401),1,0)</f>
        <v>0</v>
      </c>
      <c r="I476" s="20">
        <f>IF(AND(H476=1,Y476=1),1,0)</f>
        <v>0</v>
      </c>
      <c r="J476">
        <f>IF(OR(B476=403,D476=403),1,0)</f>
        <v>0</v>
      </c>
      <c r="K476">
        <f>IF(AND(J476=1,Y476=1),1,0)</f>
        <v>0</v>
      </c>
      <c r="L476">
        <f>IF(OR(B476=602,D476=602),1,0)</f>
        <v>0</v>
      </c>
      <c r="M476">
        <f>IF(AND(L476=1,Y476=1),1,0)</f>
        <v>0</v>
      </c>
      <c r="N476" s="20">
        <f>IF(OR(B476=406,D476=406),1,0)</f>
        <v>0</v>
      </c>
      <c r="O476" s="20">
        <f>IF(AND(N476=1,Y476=1),1,0)</f>
        <v>0</v>
      </c>
      <c r="P476" s="20">
        <f>IF(OR(B476=1502,D476=1502),1,0)</f>
        <v>0</v>
      </c>
      <c r="Q476" s="20">
        <f>IF(AND(P476=1,Y476=1),1,0)</f>
        <v>0</v>
      </c>
      <c r="R476" s="20">
        <f>IF(OR(B476=1505,D476=1505),1,0)</f>
        <v>0</v>
      </c>
      <c r="S476" s="20">
        <f>IF(AND(R476=1,Y476=1),1,0)</f>
        <v>0</v>
      </c>
      <c r="T476" s="20">
        <f>IF(OR(B476=1602,D476=1602),1,0)</f>
        <v>0</v>
      </c>
      <c r="U476" s="20">
        <f>IF(AND(T476=1,Y476=1),1,0)</f>
        <v>0</v>
      </c>
      <c r="V476" s="38">
        <v>7</v>
      </c>
      <c r="W476" s="38">
        <v>5.0170333392987807</v>
      </c>
      <c r="X476" s="38">
        <v>1</v>
      </c>
      <c r="Y476" s="38">
        <v>0</v>
      </c>
      <c r="Z476" s="20">
        <f>IF(AND(C476="C2",E476="C2"),1,0)</f>
        <v>0</v>
      </c>
    </row>
    <row r="477" spans="1:26">
      <c r="A477" s="38" t="s">
        <v>478</v>
      </c>
      <c r="B477" s="38">
        <v>602</v>
      </c>
      <c r="C477" t="s">
        <v>994</v>
      </c>
      <c r="D477" s="38">
        <v>702</v>
      </c>
      <c r="E477" t="s">
        <v>993</v>
      </c>
      <c r="F477">
        <f>IF(OR(C477="C2",E477="C2"),1,0)</f>
        <v>1</v>
      </c>
      <c r="G477">
        <f>IF(AND(F477=1,Y477=1),1,0)</f>
        <v>0</v>
      </c>
      <c r="H477" s="20">
        <f>IF(OR(B477=401,D477=401),1,0)</f>
        <v>0</v>
      </c>
      <c r="I477" s="20">
        <f>IF(AND(H477=1,Y477=1),1,0)</f>
        <v>0</v>
      </c>
      <c r="J477">
        <f>IF(OR(B477=403,D477=403),1,0)</f>
        <v>0</v>
      </c>
      <c r="K477">
        <f>IF(AND(J477=1,Y477=1),1,0)</f>
        <v>0</v>
      </c>
      <c r="L477">
        <f>IF(OR(B477=602,D477=602),1,0)</f>
        <v>1</v>
      </c>
      <c r="M477">
        <f>IF(AND(L477=1,Y477=1),1,0)</f>
        <v>0</v>
      </c>
      <c r="N477" s="20">
        <f>IF(OR(B477=406,D477=406),1,0)</f>
        <v>0</v>
      </c>
      <c r="O477" s="20">
        <f>IF(AND(N477=1,Y477=1),1,0)</f>
        <v>0</v>
      </c>
      <c r="P477" s="20">
        <f>IF(OR(B477=1502,D477=1502),1,0)</f>
        <v>0</v>
      </c>
      <c r="Q477" s="20">
        <f>IF(AND(P477=1,Y477=1),1,0)</f>
        <v>0</v>
      </c>
      <c r="R477" s="20">
        <f>IF(OR(B477=1505,D477=1505),1,0)</f>
        <v>0</v>
      </c>
      <c r="S477" s="20">
        <f>IF(AND(R477=1,Y477=1),1,0)</f>
        <v>0</v>
      </c>
      <c r="T477" s="20">
        <f>IF(OR(B477=1602,D477=1602),1,0)</f>
        <v>0</v>
      </c>
      <c r="U477" s="20">
        <f>IF(AND(T477=1,Y477=1),1,0)</f>
        <v>0</v>
      </c>
      <c r="V477" s="38">
        <v>236</v>
      </c>
      <c r="W477" s="38">
        <v>3.2900346113625178</v>
      </c>
      <c r="X477" s="38">
        <v>1</v>
      </c>
      <c r="Y477" s="38">
        <v>0</v>
      </c>
      <c r="Z477" s="20">
        <f>IF(AND(C477="C2",E477="C2"),1,0)</f>
        <v>0</v>
      </c>
    </row>
    <row r="478" spans="1:26">
      <c r="A478" s="38" t="s">
        <v>479</v>
      </c>
      <c r="B478" s="38">
        <v>403</v>
      </c>
      <c r="C478" t="s">
        <v>994</v>
      </c>
      <c r="D478" s="38">
        <v>1502</v>
      </c>
      <c r="E478" t="s">
        <v>994</v>
      </c>
      <c r="F478">
        <f>IF(OR(C478="C2",E478="C2"),1,0)</f>
        <v>1</v>
      </c>
      <c r="G478">
        <f>IF(AND(F478=1,Y478=1),1,0)</f>
        <v>1</v>
      </c>
      <c r="H478" s="20">
        <f>IF(OR(B478=401,D478=401),1,0)</f>
        <v>0</v>
      </c>
      <c r="I478" s="20">
        <f>IF(AND(H478=1,Y478=1),1,0)</f>
        <v>0</v>
      </c>
      <c r="J478">
        <f>IF(OR(B478=403,D478=403),1,0)</f>
        <v>1</v>
      </c>
      <c r="K478">
        <f>IF(AND(J478=1,Y478=1),1,0)</f>
        <v>1</v>
      </c>
      <c r="L478">
        <f>IF(OR(B478=602,D478=602),1,0)</f>
        <v>0</v>
      </c>
      <c r="M478">
        <f>IF(AND(L478=1,Y478=1),1,0)</f>
        <v>0</v>
      </c>
      <c r="N478" s="20">
        <f>IF(OR(B478=406,D478=406),1,0)</f>
        <v>0</v>
      </c>
      <c r="O478" s="20">
        <f>IF(AND(N478=1,Y478=1),1,0)</f>
        <v>0</v>
      </c>
      <c r="P478" s="20">
        <f>IF(OR(B478=1502,D478=1502),1,0)</f>
        <v>1</v>
      </c>
      <c r="Q478" s="20">
        <f>IF(AND(P478=1,Y478=1),1,0)</f>
        <v>1</v>
      </c>
      <c r="R478" s="20">
        <f>IF(OR(B478=1505,D478=1505),1,0)</f>
        <v>0</v>
      </c>
      <c r="S478" s="20">
        <f>IF(AND(R478=1,Y478=1),1,0)</f>
        <v>0</v>
      </c>
      <c r="T478" s="20">
        <f>IF(OR(B478=1602,D478=1602),1,0)</f>
        <v>0</v>
      </c>
      <c r="U478" s="20">
        <f>IF(AND(T478=1,Y478=1),1,0)</f>
        <v>0</v>
      </c>
      <c r="V478" s="38">
        <v>176</v>
      </c>
      <c r="W478" s="38">
        <v>5.5888317255942068</v>
      </c>
      <c r="X478" s="38">
        <v>1</v>
      </c>
      <c r="Y478" s="38">
        <v>1</v>
      </c>
      <c r="Z478" s="20">
        <f>IF(AND(C478="C2",E478="C2"),1,0)</f>
        <v>1</v>
      </c>
    </row>
    <row r="479" spans="1:26">
      <c r="A479" s="38" t="s">
        <v>480</v>
      </c>
      <c r="B479" s="38">
        <v>303</v>
      </c>
      <c r="C479" t="s">
        <v>993</v>
      </c>
      <c r="D479" s="38">
        <v>403</v>
      </c>
      <c r="E479" t="s">
        <v>994</v>
      </c>
      <c r="F479">
        <f>IF(OR(C479="C2",E479="C2"),1,0)</f>
        <v>1</v>
      </c>
      <c r="G479">
        <f>IF(AND(F479=1,Y479=1),1,0)</f>
        <v>0</v>
      </c>
      <c r="H479" s="20">
        <f>IF(OR(B479=401,D479=401),1,0)</f>
        <v>0</v>
      </c>
      <c r="I479" s="20">
        <f>IF(AND(H479=1,Y479=1),1,0)</f>
        <v>0</v>
      </c>
      <c r="J479">
        <f>IF(OR(B479=403,D479=403),1,0)</f>
        <v>1</v>
      </c>
      <c r="K479">
        <f>IF(AND(J479=1,Y479=1),1,0)</f>
        <v>0</v>
      </c>
      <c r="L479">
        <f>IF(OR(B479=602,D479=602),1,0)</f>
        <v>0</v>
      </c>
      <c r="M479">
        <f>IF(AND(L479=1,Y479=1),1,0)</f>
        <v>0</v>
      </c>
      <c r="N479" s="20">
        <f>IF(OR(B479=406,D479=406),1,0)</f>
        <v>0</v>
      </c>
      <c r="O479" s="20">
        <f>IF(AND(N479=1,Y479=1),1,0)</f>
        <v>0</v>
      </c>
      <c r="P479" s="20">
        <f>IF(OR(B479=1502,D479=1502),1,0)</f>
        <v>0</v>
      </c>
      <c r="Q479" s="20">
        <f>IF(AND(P479=1,Y479=1),1,0)</f>
        <v>0</v>
      </c>
      <c r="R479" s="20">
        <f>IF(OR(B479=1505,D479=1505),1,0)</f>
        <v>0</v>
      </c>
      <c r="S479" s="20">
        <f>IF(AND(R479=1,Y479=1),1,0)</f>
        <v>0</v>
      </c>
      <c r="T479" s="20">
        <f>IF(OR(B479=1602,D479=1602),1,0)</f>
        <v>0</v>
      </c>
      <c r="U479" s="20">
        <f>IF(AND(T479=1,Y479=1),1,0)</f>
        <v>0</v>
      </c>
      <c r="V479" s="38">
        <v>334</v>
      </c>
      <c r="W479" s="38">
        <v>5.2600713879850751</v>
      </c>
      <c r="X479" s="38">
        <v>1</v>
      </c>
      <c r="Y479" s="38">
        <v>0</v>
      </c>
      <c r="Z479" s="20">
        <f>IF(AND(C479="C2",E479="C2"),1,0)</f>
        <v>0</v>
      </c>
    </row>
    <row r="480" spans="1:26">
      <c r="A480" s="38" t="s">
        <v>481</v>
      </c>
      <c r="B480" s="38">
        <v>302</v>
      </c>
      <c r="C480" t="s">
        <v>993</v>
      </c>
      <c r="D480" s="38">
        <v>801</v>
      </c>
      <c r="E480" t="s">
        <v>993</v>
      </c>
      <c r="F480">
        <f>IF(OR(C480="C2",E480="C2"),1,0)</f>
        <v>0</v>
      </c>
      <c r="G480">
        <f>IF(AND(F480=1,Y480=1),1,0)</f>
        <v>0</v>
      </c>
      <c r="H480" s="20">
        <f>IF(OR(B480=401,D480=401),1,0)</f>
        <v>0</v>
      </c>
      <c r="I480" s="20">
        <f>IF(AND(H480=1,Y480=1),1,0)</f>
        <v>0</v>
      </c>
      <c r="J480">
        <f>IF(OR(B480=403,D480=403),1,0)</f>
        <v>0</v>
      </c>
      <c r="K480">
        <f>IF(AND(J480=1,Y480=1),1,0)</f>
        <v>0</v>
      </c>
      <c r="L480">
        <f>IF(OR(B480=602,D480=602),1,0)</f>
        <v>0</v>
      </c>
      <c r="M480">
        <f>IF(AND(L480=1,Y480=1),1,0)</f>
        <v>0</v>
      </c>
      <c r="N480" s="20">
        <f>IF(OR(B480=406,D480=406),1,0)</f>
        <v>0</v>
      </c>
      <c r="O480" s="20">
        <f>IF(AND(N480=1,Y480=1),1,0)</f>
        <v>0</v>
      </c>
      <c r="P480" s="20">
        <f>IF(OR(B480=1502,D480=1502),1,0)</f>
        <v>0</v>
      </c>
      <c r="Q480" s="20">
        <f>IF(AND(P480=1,Y480=1),1,0)</f>
        <v>0</v>
      </c>
      <c r="R480" s="20">
        <f>IF(OR(B480=1505,D480=1505),1,0)</f>
        <v>0</v>
      </c>
      <c r="S480" s="20">
        <f>IF(AND(R480=1,Y480=1),1,0)</f>
        <v>0</v>
      </c>
      <c r="T480" s="20">
        <f>IF(OR(B480=1602,D480=1602),1,0)</f>
        <v>0</v>
      </c>
      <c r="U480" s="20">
        <f>IF(AND(T480=1,Y480=1),1,0)</f>
        <v>0</v>
      </c>
      <c r="V480" s="38">
        <v>3</v>
      </c>
      <c r="W480" s="38">
        <v>5.9493900066449124</v>
      </c>
      <c r="X480" s="38">
        <v>1</v>
      </c>
      <c r="Y480" s="38">
        <v>1</v>
      </c>
      <c r="Z480" s="20">
        <f>IF(AND(C480="C2",E480="C2"),1,0)</f>
        <v>0</v>
      </c>
    </row>
    <row r="481" spans="1:26">
      <c r="A481" s="38" t="s">
        <v>482</v>
      </c>
      <c r="B481" s="38">
        <v>102</v>
      </c>
      <c r="C481" t="s">
        <v>993</v>
      </c>
      <c r="D481" s="38">
        <v>702</v>
      </c>
      <c r="E481" t="s">
        <v>993</v>
      </c>
      <c r="F481">
        <f>IF(OR(C481="C2",E481="C2"),1,0)</f>
        <v>0</v>
      </c>
      <c r="G481">
        <f>IF(AND(F481=1,Y481=1),1,0)</f>
        <v>0</v>
      </c>
      <c r="H481" s="20">
        <f>IF(OR(B481=401,D481=401),1,0)</f>
        <v>0</v>
      </c>
      <c r="I481" s="20">
        <f>IF(AND(H481=1,Y481=1),1,0)</f>
        <v>0</v>
      </c>
      <c r="J481">
        <f>IF(OR(B481=403,D481=403),1,0)</f>
        <v>0</v>
      </c>
      <c r="K481">
        <f>IF(AND(J481=1,Y481=1),1,0)</f>
        <v>0</v>
      </c>
      <c r="L481">
        <f>IF(OR(B481=602,D481=602),1,0)</f>
        <v>0</v>
      </c>
      <c r="M481">
        <f>IF(AND(L481=1,Y481=1),1,0)</f>
        <v>0</v>
      </c>
      <c r="N481" s="20">
        <f>IF(OR(B481=406,D481=406),1,0)</f>
        <v>0</v>
      </c>
      <c r="O481" s="20">
        <f>IF(AND(N481=1,Y481=1),1,0)</f>
        <v>0</v>
      </c>
      <c r="P481" s="20">
        <f>IF(OR(B481=1502,D481=1502),1,0)</f>
        <v>0</v>
      </c>
      <c r="Q481" s="20">
        <f>IF(AND(P481=1,Y481=1),1,0)</f>
        <v>0</v>
      </c>
      <c r="R481" s="20">
        <f>IF(OR(B481=1505,D481=1505),1,0)</f>
        <v>0</v>
      </c>
      <c r="S481" s="20">
        <f>IF(AND(R481=1,Y481=1),1,0)</f>
        <v>0</v>
      </c>
      <c r="T481" s="20">
        <f>IF(OR(B481=1602,D481=1602),1,0)</f>
        <v>0</v>
      </c>
      <c r="U481" s="20">
        <f>IF(AND(T481=1,Y481=1),1,0)</f>
        <v>0</v>
      </c>
      <c r="V481" s="38">
        <v>11</v>
      </c>
      <c r="W481" s="38">
        <v>5.4771212547196626</v>
      </c>
      <c r="X481" s="38">
        <v>1</v>
      </c>
      <c r="Y481" s="38">
        <v>1</v>
      </c>
      <c r="Z481" s="20">
        <f>IF(AND(C481="C2",E481="C2"),1,0)</f>
        <v>0</v>
      </c>
    </row>
    <row r="482" spans="1:26">
      <c r="A482" s="38" t="s">
        <v>483</v>
      </c>
      <c r="B482" s="38">
        <v>602</v>
      </c>
      <c r="C482" t="s">
        <v>994</v>
      </c>
      <c r="D482" s="38">
        <v>1402</v>
      </c>
      <c r="E482" t="s">
        <v>993</v>
      </c>
      <c r="F482">
        <f>IF(OR(C482="C2",E482="C2"),1,0)</f>
        <v>1</v>
      </c>
      <c r="G482">
        <f>IF(AND(F482=1,Y482=1),1,0)</f>
        <v>0</v>
      </c>
      <c r="H482" s="20">
        <f>IF(OR(B482=401,D482=401),1,0)</f>
        <v>0</v>
      </c>
      <c r="I482" s="20">
        <f>IF(AND(H482=1,Y482=1),1,0)</f>
        <v>0</v>
      </c>
      <c r="J482">
        <f>IF(OR(B482=403,D482=403),1,0)</f>
        <v>0</v>
      </c>
      <c r="K482">
        <f>IF(AND(J482=1,Y482=1),1,0)</f>
        <v>0</v>
      </c>
      <c r="L482">
        <f>IF(OR(B482=602,D482=602),1,0)</f>
        <v>1</v>
      </c>
      <c r="M482">
        <f>IF(AND(L482=1,Y482=1),1,0)</f>
        <v>0</v>
      </c>
      <c r="N482" s="20">
        <f>IF(OR(B482=406,D482=406),1,0)</f>
        <v>0</v>
      </c>
      <c r="O482" s="20">
        <f>IF(AND(N482=1,Y482=1),1,0)</f>
        <v>0</v>
      </c>
      <c r="P482" s="20">
        <f>IF(OR(B482=1502,D482=1502),1,0)</f>
        <v>0</v>
      </c>
      <c r="Q482" s="20">
        <f>IF(AND(P482=1,Y482=1),1,0)</f>
        <v>0</v>
      </c>
      <c r="R482" s="20">
        <f>IF(OR(B482=1505,D482=1505),1,0)</f>
        <v>0</v>
      </c>
      <c r="S482" s="20">
        <f>IF(AND(R482=1,Y482=1),1,0)</f>
        <v>0</v>
      </c>
      <c r="T482" s="20">
        <f>IF(OR(B482=1602,D482=1602),1,0)</f>
        <v>0</v>
      </c>
      <c r="U482" s="20">
        <f>IF(AND(T482=1,Y482=1),1,0)</f>
        <v>0</v>
      </c>
      <c r="V482" s="38">
        <v>39</v>
      </c>
      <c r="W482" s="38">
        <v>5.204119982655925</v>
      </c>
      <c r="X482" s="38">
        <v>1</v>
      </c>
      <c r="Y482" s="38">
        <v>0</v>
      </c>
      <c r="Z482" s="20">
        <f>IF(AND(C482="C2",E482="C2"),1,0)</f>
        <v>0</v>
      </c>
    </row>
    <row r="483" spans="1:26">
      <c r="A483" s="38" t="s">
        <v>484</v>
      </c>
      <c r="B483" s="38">
        <v>304</v>
      </c>
      <c r="C483" t="s">
        <v>993</v>
      </c>
      <c r="D483" s="38">
        <v>801</v>
      </c>
      <c r="E483" t="s">
        <v>993</v>
      </c>
      <c r="F483">
        <f>IF(OR(C483="C2",E483="C2"),1,0)</f>
        <v>0</v>
      </c>
      <c r="G483">
        <f>IF(AND(F483=1,Y483=1),1,0)</f>
        <v>0</v>
      </c>
      <c r="H483" s="20">
        <f>IF(OR(B483=401,D483=401),1,0)</f>
        <v>0</v>
      </c>
      <c r="I483" s="20">
        <f>IF(AND(H483=1,Y483=1),1,0)</f>
        <v>0</v>
      </c>
      <c r="J483">
        <f>IF(OR(B483=403,D483=403),1,0)</f>
        <v>0</v>
      </c>
      <c r="K483">
        <f>IF(AND(J483=1,Y483=1),1,0)</f>
        <v>0</v>
      </c>
      <c r="L483">
        <f>IF(OR(B483=602,D483=602),1,0)</f>
        <v>0</v>
      </c>
      <c r="M483">
        <f>IF(AND(L483=1,Y483=1),1,0)</f>
        <v>0</v>
      </c>
      <c r="N483" s="20">
        <f>IF(OR(B483=406,D483=406),1,0)</f>
        <v>0</v>
      </c>
      <c r="O483" s="20">
        <f>IF(AND(N483=1,Y483=1),1,0)</f>
        <v>0</v>
      </c>
      <c r="P483" s="20">
        <f>IF(OR(B483=1502,D483=1502),1,0)</f>
        <v>0</v>
      </c>
      <c r="Q483" s="20">
        <f>IF(AND(P483=1,Y483=1),1,0)</f>
        <v>0</v>
      </c>
      <c r="R483" s="20">
        <f>IF(OR(B483=1505,D483=1505),1,0)</f>
        <v>0</v>
      </c>
      <c r="S483" s="20">
        <f>IF(AND(R483=1,Y483=1),1,0)</f>
        <v>0</v>
      </c>
      <c r="T483" s="20">
        <f>IF(OR(B483=1602,D483=1602),1,0)</f>
        <v>0</v>
      </c>
      <c r="U483" s="20">
        <f>IF(AND(T483=1,Y483=1),1,0)</f>
        <v>0</v>
      </c>
      <c r="V483" s="38">
        <v>195</v>
      </c>
      <c r="W483" s="38">
        <v>4.1205739312058496</v>
      </c>
      <c r="X483" s="38">
        <v>1</v>
      </c>
      <c r="Y483" s="38">
        <v>1</v>
      </c>
      <c r="Z483" s="20">
        <f>IF(AND(C483="C2",E483="C2"),1,0)</f>
        <v>0</v>
      </c>
    </row>
    <row r="484" spans="1:26">
      <c r="A484" s="38" t="s">
        <v>485</v>
      </c>
      <c r="B484" s="38">
        <v>102</v>
      </c>
      <c r="C484" t="s">
        <v>993</v>
      </c>
      <c r="D484" s="38" t="s">
        <v>507</v>
      </c>
      <c r="E484" t="s">
        <v>993</v>
      </c>
      <c r="F484">
        <f>IF(OR(C484="C2",E484="C2"),1,0)</f>
        <v>0</v>
      </c>
      <c r="G484">
        <f>IF(AND(F484=1,Y484=1),1,0)</f>
        <v>0</v>
      </c>
      <c r="H484" s="20">
        <f>IF(OR(B484=401,D484=401),1,0)</f>
        <v>0</v>
      </c>
      <c r="I484" s="20">
        <f>IF(AND(H484=1,Y484=1),1,0)</f>
        <v>0</v>
      </c>
      <c r="J484">
        <f>IF(OR(B484=403,D484=403),1,0)</f>
        <v>0</v>
      </c>
      <c r="K484">
        <f>IF(AND(J484=1,Y484=1),1,0)</f>
        <v>0</v>
      </c>
      <c r="L484">
        <f>IF(OR(B484=602,D484=602),1,0)</f>
        <v>0</v>
      </c>
      <c r="M484">
        <f>IF(AND(L484=1,Y484=1),1,0)</f>
        <v>0</v>
      </c>
      <c r="N484" s="20">
        <f>IF(OR(B484=406,D484=406),1,0)</f>
        <v>0</v>
      </c>
      <c r="O484" s="20">
        <f>IF(AND(N484=1,Y484=1),1,0)</f>
        <v>0</v>
      </c>
      <c r="P484" s="20">
        <f>IF(OR(B484=1502,D484=1502),1,0)</f>
        <v>0</v>
      </c>
      <c r="Q484" s="20">
        <f>IF(AND(P484=1,Y484=1),1,0)</f>
        <v>0</v>
      </c>
      <c r="R484" s="20">
        <f>IF(OR(B484=1505,D484=1505),1,0)</f>
        <v>0</v>
      </c>
      <c r="S484" s="20">
        <f>IF(AND(R484=1,Y484=1),1,0)</f>
        <v>0</v>
      </c>
      <c r="T484" s="20">
        <f>IF(OR(B484=1602,D484=1602),1,0)</f>
        <v>0</v>
      </c>
      <c r="U484" s="20">
        <f>IF(AND(T484=1,Y484=1),1,0)</f>
        <v>0</v>
      </c>
      <c r="V484" s="38">
        <v>408</v>
      </c>
      <c r="W484" s="38">
        <v>3.725094521081469</v>
      </c>
      <c r="X484" s="38">
        <v>1</v>
      </c>
      <c r="Y484" s="38">
        <v>0</v>
      </c>
      <c r="Z484" s="20">
        <f>IF(AND(C484="C2",E484="C2"),1,0)</f>
        <v>0</v>
      </c>
    </row>
    <row r="485" spans="1:26">
      <c r="A485" s="38" t="s">
        <v>486</v>
      </c>
      <c r="B485" s="38">
        <v>1505</v>
      </c>
      <c r="C485" t="s">
        <v>994</v>
      </c>
      <c r="D485" s="38" t="s">
        <v>507</v>
      </c>
      <c r="E485" t="s">
        <v>994</v>
      </c>
      <c r="F485">
        <f>IF(OR(C485="C2",E485="C2"),1,0)</f>
        <v>1</v>
      </c>
      <c r="G485">
        <f>IF(AND(F485=1,Y485=1),1,0)</f>
        <v>1</v>
      </c>
      <c r="H485" s="20">
        <f>IF(OR(B485=401,D485=401),1,0)</f>
        <v>0</v>
      </c>
      <c r="I485" s="20">
        <f>IF(AND(H485=1,Y485=1),1,0)</f>
        <v>0</v>
      </c>
      <c r="J485">
        <f>IF(OR(B485=403,D485=403),1,0)</f>
        <v>0</v>
      </c>
      <c r="K485">
        <f>IF(AND(J485=1,Y485=1),1,0)</f>
        <v>0</v>
      </c>
      <c r="L485">
        <f>IF(OR(B485=602,D485=602),1,0)</f>
        <v>0</v>
      </c>
      <c r="M485">
        <f>IF(AND(L485=1,Y485=1),1,0)</f>
        <v>0</v>
      </c>
      <c r="N485" s="20">
        <f>IF(OR(B485=406,D485=406),1,0)</f>
        <v>0</v>
      </c>
      <c r="O485" s="20">
        <f>IF(AND(N485=1,Y485=1),1,0)</f>
        <v>0</v>
      </c>
      <c r="P485" s="20">
        <f>IF(OR(B485=1502,D485=1502),1,0)</f>
        <v>0</v>
      </c>
      <c r="Q485" s="20">
        <f>IF(AND(P485=1,Y485=1),1,0)</f>
        <v>0</v>
      </c>
      <c r="R485" s="20">
        <f>IF(OR(B485=1505,D485=1505),1,0)</f>
        <v>1</v>
      </c>
      <c r="S485" s="20">
        <f>IF(AND(R485=1,Y485=1),1,0)</f>
        <v>1</v>
      </c>
      <c r="T485" s="20">
        <f>IF(OR(B485=1602,D485=1602),1,0)</f>
        <v>0</v>
      </c>
      <c r="U485" s="20">
        <f>IF(AND(T485=1,Y485=1),1,0)</f>
        <v>0</v>
      </c>
      <c r="V485" s="38">
        <v>114</v>
      </c>
      <c r="W485" s="38">
        <v>5.9314578706890053</v>
      </c>
      <c r="X485" s="38">
        <v>1</v>
      </c>
      <c r="Y485" s="38">
        <v>1</v>
      </c>
      <c r="Z485" s="20">
        <f>IF(AND(C485="C2",E485="C2"),1,0)</f>
        <v>1</v>
      </c>
    </row>
    <row r="486" spans="1:26">
      <c r="A486" s="38" t="s">
        <v>487</v>
      </c>
      <c r="B486" s="38">
        <v>304</v>
      </c>
      <c r="C486" t="s">
        <v>993</v>
      </c>
      <c r="D486" s="38">
        <v>801</v>
      </c>
      <c r="E486" t="s">
        <v>993</v>
      </c>
      <c r="F486">
        <f>IF(OR(C486="C2",E486="C2"),1,0)</f>
        <v>0</v>
      </c>
      <c r="G486">
        <f>IF(AND(F486=1,Y486=1),1,0)</f>
        <v>0</v>
      </c>
      <c r="H486" s="20">
        <f>IF(OR(B486=401,D486=401),1,0)</f>
        <v>0</v>
      </c>
      <c r="I486" s="20">
        <f>IF(AND(H486=1,Y486=1),1,0)</f>
        <v>0</v>
      </c>
      <c r="J486">
        <f>IF(OR(B486=403,D486=403),1,0)</f>
        <v>0</v>
      </c>
      <c r="K486">
        <f>IF(AND(J486=1,Y486=1),1,0)</f>
        <v>0</v>
      </c>
      <c r="L486">
        <f>IF(OR(B486=602,D486=602),1,0)</f>
        <v>0</v>
      </c>
      <c r="M486">
        <f>IF(AND(L486=1,Y486=1),1,0)</f>
        <v>0</v>
      </c>
      <c r="N486" s="20">
        <f>IF(OR(B486=406,D486=406),1,0)</f>
        <v>0</v>
      </c>
      <c r="O486" s="20">
        <f>IF(AND(N486=1,Y486=1),1,0)</f>
        <v>0</v>
      </c>
      <c r="P486" s="20">
        <f>IF(OR(B486=1502,D486=1502),1,0)</f>
        <v>0</v>
      </c>
      <c r="Q486" s="20">
        <f>IF(AND(P486=1,Y486=1),1,0)</f>
        <v>0</v>
      </c>
      <c r="R486" s="20">
        <f>IF(OR(B486=1505,D486=1505),1,0)</f>
        <v>0</v>
      </c>
      <c r="S486" s="20">
        <f>IF(AND(R486=1,Y486=1),1,0)</f>
        <v>0</v>
      </c>
      <c r="T486" s="20">
        <f>IF(OR(B486=1602,D486=1602),1,0)</f>
        <v>0</v>
      </c>
      <c r="U486" s="20">
        <f>IF(AND(T486=1,Y486=1),1,0)</f>
        <v>0</v>
      </c>
      <c r="V486" s="38">
        <v>6</v>
      </c>
      <c r="W486" s="38">
        <v>5.8518696007297661</v>
      </c>
      <c r="X486" s="38">
        <v>1</v>
      </c>
      <c r="Y486" s="38">
        <v>1</v>
      </c>
      <c r="Z486" s="20">
        <f>IF(AND(C486="C2",E486="C2"),1,0)</f>
        <v>0</v>
      </c>
    </row>
    <row r="487" spans="1:26">
      <c r="A487" s="38" t="s">
        <v>488</v>
      </c>
      <c r="B487" s="38">
        <v>403</v>
      </c>
      <c r="C487" t="s">
        <v>994</v>
      </c>
      <c r="D487" s="38">
        <v>701</v>
      </c>
      <c r="E487" t="s">
        <v>993</v>
      </c>
      <c r="F487">
        <f>IF(OR(C487="C2",E487="C2"),1,0)</f>
        <v>1</v>
      </c>
      <c r="G487">
        <f>IF(AND(F487=1,Y487=1),1,0)</f>
        <v>0</v>
      </c>
      <c r="H487" s="20">
        <f>IF(OR(B487=401,D487=401),1,0)</f>
        <v>0</v>
      </c>
      <c r="I487" s="20">
        <f>IF(AND(H487=1,Y487=1),1,0)</f>
        <v>0</v>
      </c>
      <c r="J487">
        <f>IF(OR(B487=403,D487=403),1,0)</f>
        <v>1</v>
      </c>
      <c r="K487">
        <f>IF(AND(J487=1,Y487=1),1,0)</f>
        <v>0</v>
      </c>
      <c r="L487">
        <f>IF(OR(B487=602,D487=602),1,0)</f>
        <v>0</v>
      </c>
      <c r="M487">
        <f>IF(AND(L487=1,Y487=1),1,0)</f>
        <v>0</v>
      </c>
      <c r="N487" s="20">
        <f>IF(OR(B487=406,D487=406),1,0)</f>
        <v>0</v>
      </c>
      <c r="O487" s="20">
        <f>IF(AND(N487=1,Y487=1),1,0)</f>
        <v>0</v>
      </c>
      <c r="P487" s="20">
        <f>IF(OR(B487=1502,D487=1502),1,0)</f>
        <v>0</v>
      </c>
      <c r="Q487" s="20">
        <f>IF(AND(P487=1,Y487=1),1,0)</f>
        <v>0</v>
      </c>
      <c r="R487" s="20">
        <f>IF(OR(B487=1505,D487=1505),1,0)</f>
        <v>0</v>
      </c>
      <c r="S487" s="20">
        <f>IF(AND(R487=1,Y487=1),1,0)</f>
        <v>0</v>
      </c>
      <c r="T487" s="20">
        <f>IF(OR(B487=1602,D487=1602),1,0)</f>
        <v>0</v>
      </c>
      <c r="U487" s="20">
        <f>IF(AND(T487=1,Y487=1),1,0)</f>
        <v>0</v>
      </c>
      <c r="V487" s="38">
        <v>137</v>
      </c>
      <c r="W487" s="38">
        <v>4.5078558716958312</v>
      </c>
      <c r="X487" s="38">
        <v>1</v>
      </c>
      <c r="Y487" s="38">
        <v>0</v>
      </c>
      <c r="Z487" s="20">
        <f>IF(AND(C487="C2",E487="C2"),1,0)</f>
        <v>0</v>
      </c>
    </row>
    <row r="488" spans="1:26">
      <c r="A488" s="38" t="s">
        <v>489</v>
      </c>
      <c r="B488" s="38">
        <v>801</v>
      </c>
      <c r="C488" t="s">
        <v>993</v>
      </c>
      <c r="D488" s="38">
        <v>1203</v>
      </c>
      <c r="E488" t="s">
        <v>993</v>
      </c>
      <c r="F488">
        <f>IF(OR(C488="C2",E488="C2"),1,0)</f>
        <v>0</v>
      </c>
      <c r="G488">
        <f>IF(AND(F488=1,Y488=1),1,0)</f>
        <v>0</v>
      </c>
      <c r="H488" s="20">
        <f>IF(OR(B488=401,D488=401),1,0)</f>
        <v>0</v>
      </c>
      <c r="I488" s="20">
        <f>IF(AND(H488=1,Y488=1),1,0)</f>
        <v>0</v>
      </c>
      <c r="J488">
        <f>IF(OR(B488=403,D488=403),1,0)</f>
        <v>0</v>
      </c>
      <c r="K488">
        <f>IF(AND(J488=1,Y488=1),1,0)</f>
        <v>0</v>
      </c>
      <c r="L488">
        <f>IF(OR(B488=602,D488=602),1,0)</f>
        <v>0</v>
      </c>
      <c r="M488">
        <f>IF(AND(L488=1,Y488=1),1,0)</f>
        <v>0</v>
      </c>
      <c r="N488" s="20">
        <f>IF(OR(B488=406,D488=406),1,0)</f>
        <v>0</v>
      </c>
      <c r="O488" s="20">
        <f>IF(AND(N488=1,Y488=1),1,0)</f>
        <v>0</v>
      </c>
      <c r="P488" s="20">
        <f>IF(OR(B488=1502,D488=1502),1,0)</f>
        <v>0</v>
      </c>
      <c r="Q488" s="20">
        <f>IF(AND(P488=1,Y488=1),1,0)</f>
        <v>0</v>
      </c>
      <c r="R488" s="20">
        <f>IF(OR(B488=1505,D488=1505),1,0)</f>
        <v>0</v>
      </c>
      <c r="S488" s="20">
        <f>IF(AND(R488=1,Y488=1),1,0)</f>
        <v>0</v>
      </c>
      <c r="T488" s="20">
        <f>IF(OR(B488=1602,D488=1602),1,0)</f>
        <v>0</v>
      </c>
      <c r="U488" s="20">
        <f>IF(AND(T488=1,Y488=1),1,0)</f>
        <v>0</v>
      </c>
      <c r="V488" s="38">
        <v>283</v>
      </c>
      <c r="W488" s="38">
        <v>3.9986951583116559</v>
      </c>
      <c r="X488" s="38">
        <v>1</v>
      </c>
      <c r="Y488" s="38">
        <v>0</v>
      </c>
      <c r="Z488" s="20">
        <f>IF(AND(C488="C2",E488="C2"),1,0)</f>
        <v>0</v>
      </c>
    </row>
    <row r="489" spans="1:26">
      <c r="A489" s="38" t="s">
        <v>490</v>
      </c>
      <c r="B489" s="38">
        <v>302</v>
      </c>
      <c r="C489" t="s">
        <v>993</v>
      </c>
      <c r="D489" s="38">
        <v>1203</v>
      </c>
      <c r="E489" t="s">
        <v>993</v>
      </c>
      <c r="F489">
        <f>IF(OR(C489="C2",E489="C2"),1,0)</f>
        <v>0</v>
      </c>
      <c r="G489">
        <f>IF(AND(F489=1,Y489=1),1,0)</f>
        <v>0</v>
      </c>
      <c r="H489" s="20">
        <f>IF(OR(B489=401,D489=401),1,0)</f>
        <v>0</v>
      </c>
      <c r="I489" s="20">
        <f>IF(AND(H489=1,Y489=1),1,0)</f>
        <v>0</v>
      </c>
      <c r="J489">
        <f>IF(OR(B489=403,D489=403),1,0)</f>
        <v>0</v>
      </c>
      <c r="K489">
        <f>IF(AND(J489=1,Y489=1),1,0)</f>
        <v>0</v>
      </c>
      <c r="L489">
        <f>IF(OR(B489=602,D489=602),1,0)</f>
        <v>0</v>
      </c>
      <c r="M489">
        <f>IF(AND(L489=1,Y489=1),1,0)</f>
        <v>0</v>
      </c>
      <c r="N489" s="20">
        <f>IF(OR(B489=406,D489=406),1,0)</f>
        <v>0</v>
      </c>
      <c r="O489" s="20">
        <f>IF(AND(N489=1,Y489=1),1,0)</f>
        <v>0</v>
      </c>
      <c r="P489" s="20">
        <f>IF(OR(B489=1502,D489=1502),1,0)</f>
        <v>0</v>
      </c>
      <c r="Q489" s="20">
        <f>IF(AND(P489=1,Y489=1),1,0)</f>
        <v>0</v>
      </c>
      <c r="R489" s="20">
        <f>IF(OR(B489=1505,D489=1505),1,0)</f>
        <v>0</v>
      </c>
      <c r="S489" s="20">
        <f>IF(AND(R489=1,Y489=1),1,0)</f>
        <v>0</v>
      </c>
      <c r="T489" s="20">
        <f>IF(OR(B489=1602,D489=1602),1,0)</f>
        <v>0</v>
      </c>
      <c r="U489" s="20">
        <f>IF(AND(T489=1,Y489=1),1,0)</f>
        <v>0</v>
      </c>
      <c r="V489" s="38">
        <v>933</v>
      </c>
      <c r="W489" s="38">
        <v>3.1139433523068369</v>
      </c>
      <c r="X489" s="38">
        <v>1</v>
      </c>
      <c r="Y489" s="38">
        <v>1</v>
      </c>
      <c r="Z489" s="20">
        <f>IF(AND(C489="C2",E489="C2"),1,0)</f>
        <v>0</v>
      </c>
    </row>
    <row r="490" spans="1:26">
      <c r="A490" s="38" t="s">
        <v>491</v>
      </c>
      <c r="B490" s="38">
        <v>303</v>
      </c>
      <c r="C490" t="s">
        <v>993</v>
      </c>
      <c r="D490" s="38">
        <v>801</v>
      </c>
      <c r="E490" t="s">
        <v>993</v>
      </c>
      <c r="F490">
        <f>IF(OR(C490="C2",E490="C2"),1,0)</f>
        <v>0</v>
      </c>
      <c r="G490">
        <f>IF(AND(F490=1,Y490=1),1,0)</f>
        <v>0</v>
      </c>
      <c r="H490" s="20">
        <f>IF(OR(B490=401,D490=401),1,0)</f>
        <v>0</v>
      </c>
      <c r="I490" s="20">
        <f>IF(AND(H490=1,Y490=1),1,0)</f>
        <v>0</v>
      </c>
      <c r="J490">
        <f>IF(OR(B490=403,D490=403),1,0)</f>
        <v>0</v>
      </c>
      <c r="K490">
        <f>IF(AND(J490=1,Y490=1),1,0)</f>
        <v>0</v>
      </c>
      <c r="L490">
        <f>IF(OR(B490=602,D490=602),1,0)</f>
        <v>0</v>
      </c>
      <c r="M490">
        <f>IF(AND(L490=1,Y490=1),1,0)</f>
        <v>0</v>
      </c>
      <c r="N490" s="20">
        <f>IF(OR(B490=406,D490=406),1,0)</f>
        <v>0</v>
      </c>
      <c r="O490" s="20">
        <f>IF(AND(N490=1,Y490=1),1,0)</f>
        <v>0</v>
      </c>
      <c r="P490" s="20">
        <f>IF(OR(B490=1502,D490=1502),1,0)</f>
        <v>0</v>
      </c>
      <c r="Q490" s="20">
        <f>IF(AND(P490=1,Y490=1),1,0)</f>
        <v>0</v>
      </c>
      <c r="R490" s="20">
        <f>IF(OR(B490=1505,D490=1505),1,0)</f>
        <v>0</v>
      </c>
      <c r="S490" s="20">
        <f>IF(AND(R490=1,Y490=1),1,0)</f>
        <v>0</v>
      </c>
      <c r="T490" s="20">
        <f>IF(OR(B490=1602,D490=1602),1,0)</f>
        <v>0</v>
      </c>
      <c r="U490" s="20">
        <f>IF(AND(T490=1,Y490=1),1,0)</f>
        <v>0</v>
      </c>
      <c r="V490" s="38">
        <v>440</v>
      </c>
      <c r="W490" s="38">
        <v>5.1643528557844371</v>
      </c>
      <c r="X490" s="38">
        <v>1</v>
      </c>
      <c r="Y490" s="38">
        <v>0</v>
      </c>
      <c r="Z490" s="20">
        <f>IF(AND(C490="C2",E490="C2"),1,0)</f>
        <v>0</v>
      </c>
    </row>
    <row r="491" spans="1:26">
      <c r="A491" s="38" t="s">
        <v>492</v>
      </c>
      <c r="B491" s="38">
        <v>102</v>
      </c>
      <c r="C491" t="s">
        <v>993</v>
      </c>
      <c r="D491" s="38">
        <v>1505</v>
      </c>
      <c r="E491" t="s">
        <v>994</v>
      </c>
      <c r="F491">
        <f>IF(OR(C491="C2",E491="C2"),1,0)</f>
        <v>1</v>
      </c>
      <c r="G491">
        <f>IF(AND(F491=1,Y491=1),1,0)</f>
        <v>0</v>
      </c>
      <c r="H491" s="20">
        <f>IF(OR(B491=401,D491=401),1,0)</f>
        <v>0</v>
      </c>
      <c r="I491" s="20">
        <f>IF(AND(H491=1,Y491=1),1,0)</f>
        <v>0</v>
      </c>
      <c r="J491">
        <f>IF(OR(B491=403,D491=403),1,0)</f>
        <v>0</v>
      </c>
      <c r="K491">
        <f>IF(AND(J491=1,Y491=1),1,0)</f>
        <v>0</v>
      </c>
      <c r="L491">
        <f>IF(OR(B491=602,D491=602),1,0)</f>
        <v>0</v>
      </c>
      <c r="M491">
        <f>IF(AND(L491=1,Y491=1),1,0)</f>
        <v>0</v>
      </c>
      <c r="N491" s="20">
        <f>IF(OR(B491=406,D491=406),1,0)</f>
        <v>0</v>
      </c>
      <c r="O491" s="20">
        <f>IF(AND(N491=1,Y491=1),1,0)</f>
        <v>0</v>
      </c>
      <c r="P491" s="20">
        <f>IF(OR(B491=1502,D491=1502),1,0)</f>
        <v>0</v>
      </c>
      <c r="Q491" s="20">
        <f>IF(AND(P491=1,Y491=1),1,0)</f>
        <v>0</v>
      </c>
      <c r="R491" s="20">
        <f>IF(OR(B491=1505,D491=1505),1,0)</f>
        <v>1</v>
      </c>
      <c r="S491" s="20">
        <f>IF(AND(R491=1,Y491=1),1,0)</f>
        <v>0</v>
      </c>
      <c r="T491" s="20">
        <f>IF(OR(B491=1602,D491=1602),1,0)</f>
        <v>0</v>
      </c>
      <c r="U491" s="20">
        <f>IF(AND(T491=1,Y491=1),1,0)</f>
        <v>0</v>
      </c>
      <c r="V491" s="38">
        <v>61</v>
      </c>
      <c r="W491" s="38">
        <v>5.071882007306125</v>
      </c>
      <c r="X491" s="38">
        <v>1</v>
      </c>
      <c r="Y491" s="38">
        <v>0</v>
      </c>
      <c r="Z491" s="20">
        <f>IF(AND(C491="C2",E491="C2"),1,0)</f>
        <v>0</v>
      </c>
    </row>
    <row r="492" spans="1:26">
      <c r="A492" s="38" t="s">
        <v>493</v>
      </c>
      <c r="B492" s="38">
        <v>302</v>
      </c>
      <c r="C492" t="s">
        <v>993</v>
      </c>
      <c r="D492" s="38">
        <v>401</v>
      </c>
      <c r="E492" t="s">
        <v>994</v>
      </c>
      <c r="F492">
        <f>IF(OR(C492="C2",E492="C2"),1,0)</f>
        <v>1</v>
      </c>
      <c r="G492">
        <f>IF(AND(F492=1,Y492=1),1,0)</f>
        <v>1</v>
      </c>
      <c r="H492" s="20">
        <f>IF(OR(B492=401,D492=401),1,0)</f>
        <v>1</v>
      </c>
      <c r="I492" s="20">
        <f>IF(AND(H492=1,Y492=1),1,0)</f>
        <v>1</v>
      </c>
      <c r="J492">
        <f>IF(OR(B492=403,D492=403),1,0)</f>
        <v>0</v>
      </c>
      <c r="K492">
        <f>IF(AND(J492=1,Y492=1),1,0)</f>
        <v>0</v>
      </c>
      <c r="L492">
        <f>IF(OR(B492=602,D492=602),1,0)</f>
        <v>0</v>
      </c>
      <c r="M492">
        <f>IF(AND(L492=1,Y492=1),1,0)</f>
        <v>0</v>
      </c>
      <c r="N492" s="20">
        <f>IF(OR(B492=406,D492=406),1,0)</f>
        <v>0</v>
      </c>
      <c r="O492" s="20">
        <f>IF(AND(N492=1,Y492=1),1,0)</f>
        <v>0</v>
      </c>
      <c r="P492" s="20">
        <f>IF(OR(B492=1502,D492=1502),1,0)</f>
        <v>0</v>
      </c>
      <c r="Q492" s="20">
        <f>IF(AND(P492=1,Y492=1),1,0)</f>
        <v>0</v>
      </c>
      <c r="R492" s="20">
        <f>IF(OR(B492=1505,D492=1505),1,0)</f>
        <v>0</v>
      </c>
      <c r="S492" s="20">
        <f>IF(AND(R492=1,Y492=1),1,0)</f>
        <v>0</v>
      </c>
      <c r="T492" s="20">
        <f>IF(OR(B492=1602,D492=1602),1,0)</f>
        <v>0</v>
      </c>
      <c r="U492" s="20">
        <f>IF(AND(T492=1,Y492=1),1,0)</f>
        <v>0</v>
      </c>
      <c r="V492" s="38">
        <v>291</v>
      </c>
      <c r="W492" s="38">
        <v>4.6031443726201822</v>
      </c>
      <c r="X492" s="38">
        <v>1</v>
      </c>
      <c r="Y492" s="38">
        <v>1</v>
      </c>
      <c r="Z492" s="20">
        <f>IF(AND(C492="C2",E492="C2"),1,0)</f>
        <v>0</v>
      </c>
    </row>
    <row r="493" spans="1:26">
      <c r="A493" s="38" t="s">
        <v>494</v>
      </c>
      <c r="B493" s="38">
        <v>702</v>
      </c>
      <c r="C493" t="s">
        <v>993</v>
      </c>
      <c r="D493" s="38">
        <v>1402</v>
      </c>
      <c r="E493" t="s">
        <v>993</v>
      </c>
      <c r="F493">
        <f>IF(OR(C493="C2",E493="C2"),1,0)</f>
        <v>0</v>
      </c>
      <c r="G493">
        <f>IF(AND(F493=1,Y493=1),1,0)</f>
        <v>0</v>
      </c>
      <c r="H493" s="20">
        <f>IF(OR(B493=401,D493=401),1,0)</f>
        <v>0</v>
      </c>
      <c r="I493" s="20">
        <f>IF(AND(H493=1,Y493=1),1,0)</f>
        <v>0</v>
      </c>
      <c r="J493">
        <f>IF(OR(B493=403,D493=403),1,0)</f>
        <v>0</v>
      </c>
      <c r="K493">
        <f>IF(AND(J493=1,Y493=1),1,0)</f>
        <v>0</v>
      </c>
      <c r="L493">
        <f>IF(OR(B493=602,D493=602),1,0)</f>
        <v>0</v>
      </c>
      <c r="M493">
        <f>IF(AND(L493=1,Y493=1),1,0)</f>
        <v>0</v>
      </c>
      <c r="N493" s="20">
        <f>IF(OR(B493=406,D493=406),1,0)</f>
        <v>0</v>
      </c>
      <c r="O493" s="20">
        <f>IF(AND(N493=1,Y493=1),1,0)</f>
        <v>0</v>
      </c>
      <c r="P493" s="20">
        <f>IF(OR(B493=1502,D493=1502),1,0)</f>
        <v>0</v>
      </c>
      <c r="Q493" s="20">
        <f>IF(AND(P493=1,Y493=1),1,0)</f>
        <v>0</v>
      </c>
      <c r="R493" s="20">
        <f>IF(OR(B493=1505,D493=1505),1,0)</f>
        <v>0</v>
      </c>
      <c r="S493" s="20">
        <f>IF(AND(R493=1,Y493=1),1,0)</f>
        <v>0</v>
      </c>
      <c r="T493" s="20">
        <f>IF(OR(B493=1602,D493=1602),1,0)</f>
        <v>0</v>
      </c>
      <c r="U493" s="20">
        <f>IF(AND(T493=1,Y493=1),1,0)</f>
        <v>0</v>
      </c>
      <c r="V493" s="38">
        <v>295</v>
      </c>
      <c r="W493" s="38">
        <v>4.8344207036815323</v>
      </c>
      <c r="X493" s="38">
        <v>1</v>
      </c>
      <c r="Y493" s="38">
        <v>0</v>
      </c>
      <c r="Z493" s="20">
        <f>IF(AND(C493="C2",E493="C2"),1,0)</f>
        <v>0</v>
      </c>
    </row>
    <row r="494" spans="1:26">
      <c r="A494" s="38" t="s">
        <v>495</v>
      </c>
      <c r="B494" s="38">
        <v>701</v>
      </c>
      <c r="C494" t="s">
        <v>993</v>
      </c>
      <c r="D494" s="38">
        <v>801</v>
      </c>
      <c r="E494" t="s">
        <v>993</v>
      </c>
      <c r="F494">
        <f>IF(OR(C494="C2",E494="C2"),1,0)</f>
        <v>0</v>
      </c>
      <c r="G494">
        <f>IF(AND(F494=1,Y494=1),1,0)</f>
        <v>0</v>
      </c>
      <c r="H494" s="20">
        <f>IF(OR(B494=401,D494=401),1,0)</f>
        <v>0</v>
      </c>
      <c r="I494" s="20">
        <f>IF(AND(H494=1,Y494=1),1,0)</f>
        <v>0</v>
      </c>
      <c r="J494">
        <f>IF(OR(B494=403,D494=403),1,0)</f>
        <v>0</v>
      </c>
      <c r="K494">
        <f>IF(AND(J494=1,Y494=1),1,0)</f>
        <v>0</v>
      </c>
      <c r="L494">
        <f>IF(OR(B494=602,D494=602),1,0)</f>
        <v>0</v>
      </c>
      <c r="M494">
        <f>IF(AND(L494=1,Y494=1),1,0)</f>
        <v>0</v>
      </c>
      <c r="N494" s="20">
        <f>IF(OR(B494=406,D494=406),1,0)</f>
        <v>0</v>
      </c>
      <c r="O494" s="20">
        <f>IF(AND(N494=1,Y494=1),1,0)</f>
        <v>0</v>
      </c>
      <c r="P494" s="20">
        <f>IF(OR(B494=1502,D494=1502),1,0)</f>
        <v>0</v>
      </c>
      <c r="Q494" s="20">
        <f>IF(AND(P494=1,Y494=1),1,0)</f>
        <v>0</v>
      </c>
      <c r="R494" s="20">
        <f>IF(OR(B494=1505,D494=1505),1,0)</f>
        <v>0</v>
      </c>
      <c r="S494" s="20">
        <f>IF(AND(R494=1,Y494=1),1,0)</f>
        <v>0</v>
      </c>
      <c r="T494" s="20">
        <f>IF(OR(B494=1602,D494=1602),1,0)</f>
        <v>0</v>
      </c>
      <c r="U494" s="20">
        <f>IF(AND(T494=1,Y494=1),1,0)</f>
        <v>0</v>
      </c>
      <c r="V494" s="38">
        <v>385</v>
      </c>
      <c r="W494" s="38">
        <v>2.6031443726201822</v>
      </c>
      <c r="X494" s="38">
        <v>1</v>
      </c>
      <c r="Y494" s="38">
        <v>1</v>
      </c>
      <c r="Z494" s="20">
        <f>IF(AND(C494="C2",E494="C2"),1,0)</f>
        <v>0</v>
      </c>
    </row>
    <row r="495" spans="1:26">
      <c r="A495" s="38" t="s">
        <v>496</v>
      </c>
      <c r="B495" s="38">
        <v>302</v>
      </c>
      <c r="C495" t="s">
        <v>993</v>
      </c>
      <c r="D495" s="38">
        <v>702</v>
      </c>
      <c r="E495" t="s">
        <v>993</v>
      </c>
      <c r="F495">
        <f>IF(OR(C495="C2",E495="C2"),1,0)</f>
        <v>0</v>
      </c>
      <c r="G495">
        <f>IF(AND(F495=1,Y495=1),1,0)</f>
        <v>0</v>
      </c>
      <c r="H495" s="20">
        <f>IF(OR(B495=401,D495=401),1,0)</f>
        <v>0</v>
      </c>
      <c r="I495" s="20">
        <f>IF(AND(H495=1,Y495=1),1,0)</f>
        <v>0</v>
      </c>
      <c r="J495">
        <f>IF(OR(B495=403,D495=403),1,0)</f>
        <v>0</v>
      </c>
      <c r="K495">
        <f>IF(AND(J495=1,Y495=1),1,0)</f>
        <v>0</v>
      </c>
      <c r="L495">
        <f>IF(OR(B495=602,D495=602),1,0)</f>
        <v>0</v>
      </c>
      <c r="M495">
        <f>IF(AND(L495=1,Y495=1),1,0)</f>
        <v>0</v>
      </c>
      <c r="N495" s="20">
        <f>IF(OR(B495=406,D495=406),1,0)</f>
        <v>0</v>
      </c>
      <c r="O495" s="20">
        <f>IF(AND(N495=1,Y495=1),1,0)</f>
        <v>0</v>
      </c>
      <c r="P495" s="20">
        <f>IF(OR(B495=1502,D495=1502),1,0)</f>
        <v>0</v>
      </c>
      <c r="Q495" s="20">
        <f>IF(AND(P495=1,Y495=1),1,0)</f>
        <v>0</v>
      </c>
      <c r="R495" s="20">
        <f>IF(OR(B495=1505,D495=1505),1,0)</f>
        <v>0</v>
      </c>
      <c r="S495" s="20">
        <f>IF(AND(R495=1,Y495=1),1,0)</f>
        <v>0</v>
      </c>
      <c r="T495" s="20">
        <f>IF(OR(B495=1602,D495=1602),1,0)</f>
        <v>0</v>
      </c>
      <c r="U495" s="20">
        <f>IF(AND(T495=1,Y495=1),1,0)</f>
        <v>0</v>
      </c>
      <c r="V495" s="38">
        <v>76</v>
      </c>
      <c r="W495" s="38">
        <v>5.2988530764097064</v>
      </c>
      <c r="X495" s="38">
        <v>0</v>
      </c>
      <c r="Y495" s="38">
        <v>1</v>
      </c>
      <c r="Z495" s="20">
        <f>IF(AND(C495="C2",E495="C2"),1,0)</f>
        <v>0</v>
      </c>
    </row>
    <row r="496" spans="1:26">
      <c r="A496" s="38" t="s">
        <v>497</v>
      </c>
      <c r="B496" s="38">
        <v>102</v>
      </c>
      <c r="C496" t="s">
        <v>993</v>
      </c>
      <c r="D496" s="38">
        <v>702</v>
      </c>
      <c r="E496" t="s">
        <v>993</v>
      </c>
      <c r="F496">
        <f>IF(OR(C496="C2",E496="C2"),1,0)</f>
        <v>0</v>
      </c>
      <c r="G496">
        <f>IF(AND(F496=1,Y496=1),1,0)</f>
        <v>0</v>
      </c>
      <c r="H496" s="20">
        <f>IF(OR(B496=401,D496=401),1,0)</f>
        <v>0</v>
      </c>
      <c r="I496" s="20">
        <f>IF(AND(H496=1,Y496=1),1,0)</f>
        <v>0</v>
      </c>
      <c r="J496">
        <f>IF(OR(B496=403,D496=403),1,0)</f>
        <v>0</v>
      </c>
      <c r="K496">
        <f>IF(AND(J496=1,Y496=1),1,0)</f>
        <v>0</v>
      </c>
      <c r="L496">
        <f>IF(OR(B496=602,D496=602),1,0)</f>
        <v>0</v>
      </c>
      <c r="M496">
        <f>IF(AND(L496=1,Y496=1),1,0)</f>
        <v>0</v>
      </c>
      <c r="N496" s="20">
        <f>IF(OR(B496=406,D496=406),1,0)</f>
        <v>0</v>
      </c>
      <c r="O496" s="20">
        <f>IF(AND(N496=1,Y496=1),1,0)</f>
        <v>0</v>
      </c>
      <c r="P496" s="20">
        <f>IF(OR(B496=1502,D496=1502),1,0)</f>
        <v>0</v>
      </c>
      <c r="Q496" s="20">
        <f>IF(AND(P496=1,Y496=1),1,0)</f>
        <v>0</v>
      </c>
      <c r="R496" s="20">
        <f>IF(OR(B496=1505,D496=1505),1,0)</f>
        <v>0</v>
      </c>
      <c r="S496" s="20">
        <f>IF(AND(R496=1,Y496=1),1,0)</f>
        <v>0</v>
      </c>
      <c r="T496" s="20">
        <f>IF(OR(B496=1602,D496=1602),1,0)</f>
        <v>0</v>
      </c>
      <c r="U496" s="20">
        <f>IF(AND(T496=1,Y496=1),1,0)</f>
        <v>0</v>
      </c>
      <c r="V496" s="38">
        <v>372</v>
      </c>
      <c r="W496" s="38">
        <v>3.1335389083702174</v>
      </c>
      <c r="X496" s="38">
        <v>1</v>
      </c>
      <c r="Y496" s="38">
        <v>0</v>
      </c>
      <c r="Z496" s="20">
        <f>IF(AND(C496="C2",E496="C2"),1,0)</f>
        <v>0</v>
      </c>
    </row>
    <row r="497" spans="1:26">
      <c r="A497" s="38" t="s">
        <v>498</v>
      </c>
      <c r="B497" s="38">
        <v>102</v>
      </c>
      <c r="C497" t="s">
        <v>993</v>
      </c>
      <c r="D497" s="38">
        <v>401</v>
      </c>
      <c r="E497" t="s">
        <v>994</v>
      </c>
      <c r="F497">
        <f>IF(OR(C497="C2",E497="C2"),1,0)</f>
        <v>1</v>
      </c>
      <c r="G497">
        <f>IF(AND(F497=1,Y497=1),1,0)</f>
        <v>1</v>
      </c>
      <c r="H497" s="20">
        <f>IF(OR(B497=401,D497=401),1,0)</f>
        <v>1</v>
      </c>
      <c r="I497" s="20">
        <f>IF(AND(H497=1,Y497=1),1,0)</f>
        <v>1</v>
      </c>
      <c r="J497">
        <f>IF(OR(B497=403,D497=403),1,0)</f>
        <v>0</v>
      </c>
      <c r="K497">
        <f>IF(AND(J497=1,Y497=1),1,0)</f>
        <v>0</v>
      </c>
      <c r="L497">
        <f>IF(OR(B497=602,D497=602),1,0)</f>
        <v>0</v>
      </c>
      <c r="M497">
        <f>IF(AND(L497=1,Y497=1),1,0)</f>
        <v>0</v>
      </c>
      <c r="N497" s="20">
        <f>IF(OR(B497=406,D497=406),1,0)</f>
        <v>0</v>
      </c>
      <c r="O497" s="20">
        <f>IF(AND(N497=1,Y497=1),1,0)</f>
        <v>0</v>
      </c>
      <c r="P497" s="20">
        <f>IF(OR(B497=1502,D497=1502),1,0)</f>
        <v>0</v>
      </c>
      <c r="Q497" s="20">
        <f>IF(AND(P497=1,Y497=1),1,0)</f>
        <v>0</v>
      </c>
      <c r="R497" s="20">
        <f>IF(OR(B497=1505,D497=1505),1,0)</f>
        <v>0</v>
      </c>
      <c r="S497" s="20">
        <f>IF(AND(R497=1,Y497=1),1,0)</f>
        <v>0</v>
      </c>
      <c r="T497" s="20">
        <f>IF(OR(B497=1602,D497=1602),1,0)</f>
        <v>0</v>
      </c>
      <c r="U497" s="20">
        <f>IF(AND(T497=1,Y497=1),1,0)</f>
        <v>0</v>
      </c>
      <c r="V497" s="38">
        <v>152</v>
      </c>
      <c r="W497" s="38">
        <v>5.2121876044039581</v>
      </c>
      <c r="X497" s="38">
        <v>1</v>
      </c>
      <c r="Y497" s="38">
        <v>1</v>
      </c>
      <c r="Z497" s="20">
        <f>IF(AND(C497="C2",E497="C2"),1,0)</f>
        <v>0</v>
      </c>
    </row>
    <row r="498" spans="1:26">
      <c r="A498" s="38" t="s">
        <v>499</v>
      </c>
      <c r="B498" s="38">
        <v>801</v>
      </c>
      <c r="C498" t="s">
        <v>993</v>
      </c>
      <c r="D498" s="38">
        <v>1202</v>
      </c>
      <c r="E498" t="s">
        <v>993</v>
      </c>
      <c r="F498">
        <f>IF(OR(C498="C2",E498="C2"),1,0)</f>
        <v>0</v>
      </c>
      <c r="G498">
        <f>IF(AND(F498=1,Y498=1),1,0)</f>
        <v>0</v>
      </c>
      <c r="H498" s="20">
        <f>IF(OR(B498=401,D498=401),1,0)</f>
        <v>0</v>
      </c>
      <c r="I498" s="20">
        <f>IF(AND(H498=1,Y498=1),1,0)</f>
        <v>0</v>
      </c>
      <c r="J498">
        <f>IF(OR(B498=403,D498=403),1,0)</f>
        <v>0</v>
      </c>
      <c r="K498">
        <f>IF(AND(J498=1,Y498=1),1,0)</f>
        <v>0</v>
      </c>
      <c r="L498">
        <f>IF(OR(B498=602,D498=602),1,0)</f>
        <v>0</v>
      </c>
      <c r="M498">
        <f>IF(AND(L498=1,Y498=1),1,0)</f>
        <v>0</v>
      </c>
      <c r="N498" s="20">
        <f>IF(OR(B498=406,D498=406),1,0)</f>
        <v>0</v>
      </c>
      <c r="O498" s="20">
        <f>IF(AND(N498=1,Y498=1),1,0)</f>
        <v>0</v>
      </c>
      <c r="P498" s="20">
        <f>IF(OR(B498=1502,D498=1502),1,0)</f>
        <v>0</v>
      </c>
      <c r="Q498" s="20">
        <f>IF(AND(P498=1,Y498=1),1,0)</f>
        <v>0</v>
      </c>
      <c r="R498" s="20">
        <f>IF(OR(B498=1505,D498=1505),1,0)</f>
        <v>0</v>
      </c>
      <c r="S498" s="20">
        <f>IF(AND(R498=1,Y498=1),1,0)</f>
        <v>0</v>
      </c>
      <c r="T498" s="20">
        <f>IF(OR(B498=1602,D498=1602),1,0)</f>
        <v>0</v>
      </c>
      <c r="U498" s="20">
        <f>IF(AND(T498=1,Y498=1),1,0)</f>
        <v>0</v>
      </c>
      <c r="V498" s="38">
        <v>240</v>
      </c>
      <c r="W498" s="38">
        <v>4.8750612633917001</v>
      </c>
      <c r="X498" s="38">
        <v>1</v>
      </c>
      <c r="Y498" s="38">
        <v>0</v>
      </c>
      <c r="Z498" s="20">
        <f>IF(AND(C498="C2",E498="C2"),1,0)</f>
        <v>0</v>
      </c>
    </row>
    <row r="499" spans="1:26">
      <c r="A499" s="38" t="s">
        <v>500</v>
      </c>
      <c r="B499" s="38">
        <v>303</v>
      </c>
      <c r="C499" t="s">
        <v>993</v>
      </c>
      <c r="D499" s="38">
        <v>1203</v>
      </c>
      <c r="E499" t="s">
        <v>993</v>
      </c>
      <c r="F499">
        <f>IF(OR(C499="C2",E499="C2"),1,0)</f>
        <v>0</v>
      </c>
      <c r="G499">
        <f>IF(AND(F499=1,Y499=1),1,0)</f>
        <v>0</v>
      </c>
      <c r="H499" s="20">
        <f>IF(OR(B499=401,D499=401),1,0)</f>
        <v>0</v>
      </c>
      <c r="I499" s="20">
        <f>IF(AND(H499=1,Y499=1),1,0)</f>
        <v>0</v>
      </c>
      <c r="J499">
        <f>IF(OR(B499=403,D499=403),1,0)</f>
        <v>0</v>
      </c>
      <c r="K499">
        <f>IF(AND(J499=1,Y499=1),1,0)</f>
        <v>0</v>
      </c>
      <c r="L499">
        <f>IF(OR(B499=602,D499=602),1,0)</f>
        <v>0</v>
      </c>
      <c r="M499">
        <f>IF(AND(L499=1,Y499=1),1,0)</f>
        <v>0</v>
      </c>
      <c r="N499" s="20">
        <f>IF(OR(B499=406,D499=406),1,0)</f>
        <v>0</v>
      </c>
      <c r="O499" s="20">
        <f>IF(AND(N499=1,Y499=1),1,0)</f>
        <v>0</v>
      </c>
      <c r="P499" s="20">
        <f>IF(OR(B499=1502,D499=1502),1,0)</f>
        <v>0</v>
      </c>
      <c r="Q499" s="20">
        <f>IF(AND(P499=1,Y499=1),1,0)</f>
        <v>0</v>
      </c>
      <c r="R499" s="20">
        <f>IF(OR(B499=1505,D499=1505),1,0)</f>
        <v>0</v>
      </c>
      <c r="S499" s="20">
        <f>IF(AND(R499=1,Y499=1),1,0)</f>
        <v>0</v>
      </c>
      <c r="T499" s="20">
        <f>IF(OR(B499=1602,D499=1602),1,0)</f>
        <v>0</v>
      </c>
      <c r="U499" s="20">
        <f>IF(AND(T499=1,Y499=1),1,0)</f>
        <v>0</v>
      </c>
      <c r="V499" s="38">
        <v>478</v>
      </c>
      <c r="W499" s="38">
        <v>4.958085848521085</v>
      </c>
      <c r="X499" s="38">
        <v>1</v>
      </c>
      <c r="Y499" s="38">
        <v>1</v>
      </c>
      <c r="Z499" s="20">
        <f>IF(AND(C499="C2",E499="C2"),1,0)</f>
        <v>0</v>
      </c>
    </row>
    <row r="500" spans="1:26">
      <c r="A500" s="38" t="s">
        <v>501</v>
      </c>
      <c r="B500" s="38">
        <v>102</v>
      </c>
      <c r="C500" t="s">
        <v>993</v>
      </c>
      <c r="D500" s="38">
        <v>304</v>
      </c>
      <c r="E500" t="s">
        <v>993</v>
      </c>
      <c r="F500">
        <f>IF(OR(C500="C2",E500="C2"),1,0)</f>
        <v>0</v>
      </c>
      <c r="G500">
        <f>IF(AND(F500=1,Y500=1),1,0)</f>
        <v>0</v>
      </c>
      <c r="H500" s="20">
        <f>IF(OR(B500=401,D500=401),1,0)</f>
        <v>0</v>
      </c>
      <c r="I500" s="20">
        <f>IF(AND(H500=1,Y500=1),1,0)</f>
        <v>0</v>
      </c>
      <c r="J500">
        <f>IF(OR(B500=403,D500=403),1,0)</f>
        <v>0</v>
      </c>
      <c r="K500">
        <f>IF(AND(J500=1,Y500=1),1,0)</f>
        <v>0</v>
      </c>
      <c r="L500">
        <f>IF(OR(B500=602,D500=602),1,0)</f>
        <v>0</v>
      </c>
      <c r="M500">
        <f>IF(AND(L500=1,Y500=1),1,0)</f>
        <v>0</v>
      </c>
      <c r="N500" s="20">
        <f>IF(OR(B500=406,D500=406),1,0)</f>
        <v>0</v>
      </c>
      <c r="O500" s="20">
        <f>IF(AND(N500=1,Y500=1),1,0)</f>
        <v>0</v>
      </c>
      <c r="P500" s="20">
        <f>IF(OR(B500=1502,D500=1502),1,0)</f>
        <v>0</v>
      </c>
      <c r="Q500" s="20">
        <f>IF(AND(P500=1,Y500=1),1,0)</f>
        <v>0</v>
      </c>
      <c r="R500" s="20">
        <f>IF(OR(B500=1505,D500=1505),1,0)</f>
        <v>0</v>
      </c>
      <c r="S500" s="20">
        <f>IF(AND(R500=1,Y500=1),1,0)</f>
        <v>0</v>
      </c>
      <c r="T500" s="20">
        <f>IF(OR(B500=1602,D500=1602),1,0)</f>
        <v>0</v>
      </c>
      <c r="U500" s="20">
        <f>IF(AND(T500=1,Y500=1),1,0)</f>
        <v>0</v>
      </c>
      <c r="V500" s="38">
        <v>435</v>
      </c>
      <c r="W500" s="38">
        <v>4.2900346113625183</v>
      </c>
      <c r="X500" s="38">
        <v>1</v>
      </c>
      <c r="Y500" s="38">
        <v>1</v>
      </c>
      <c r="Z500" s="20">
        <f>IF(AND(C500="C2",E500="C2"),1,0)</f>
        <v>0</v>
      </c>
    </row>
    <row r="501" spans="1:26">
      <c r="A501" s="38" t="s">
        <v>502</v>
      </c>
      <c r="B501" s="38">
        <v>801</v>
      </c>
      <c r="C501" t="s">
        <v>993</v>
      </c>
      <c r="D501" s="38" t="s">
        <v>507</v>
      </c>
      <c r="E501" t="s">
        <v>993</v>
      </c>
      <c r="F501">
        <f>IF(OR(C501="C2",E501="C2"),1,0)</f>
        <v>0</v>
      </c>
      <c r="G501">
        <f>IF(AND(F501=1,Y501=1),1,0)</f>
        <v>0</v>
      </c>
      <c r="H501" s="20">
        <f>IF(OR(B501=401,D501=401),1,0)</f>
        <v>0</v>
      </c>
      <c r="I501" s="20">
        <f>IF(AND(H501=1,Y501=1),1,0)</f>
        <v>0</v>
      </c>
      <c r="J501">
        <f>IF(OR(B501=403,D501=403),1,0)</f>
        <v>0</v>
      </c>
      <c r="K501">
        <f>IF(AND(J501=1,Y501=1),1,0)</f>
        <v>0</v>
      </c>
      <c r="L501">
        <f>IF(OR(B501=602,D501=602),1,0)</f>
        <v>0</v>
      </c>
      <c r="M501">
        <f>IF(AND(L501=1,Y501=1),1,0)</f>
        <v>0</v>
      </c>
      <c r="N501" s="20">
        <f>IF(OR(B501=406,D501=406),1,0)</f>
        <v>0</v>
      </c>
      <c r="O501" s="20">
        <f>IF(AND(N501=1,Y501=1),1,0)</f>
        <v>0</v>
      </c>
      <c r="P501" s="20">
        <f>IF(OR(B501=1502,D501=1502),1,0)</f>
        <v>0</v>
      </c>
      <c r="Q501" s="20">
        <f>IF(AND(P501=1,Y501=1),1,0)</f>
        <v>0</v>
      </c>
      <c r="R501" s="20">
        <f>IF(OR(B501=1505,D501=1505),1,0)</f>
        <v>0</v>
      </c>
      <c r="S501" s="20">
        <f>IF(AND(R501=1,Y501=1),1,0)</f>
        <v>0</v>
      </c>
      <c r="T501" s="20">
        <f>IF(OR(B501=1602,D501=1602),1,0)</f>
        <v>0</v>
      </c>
      <c r="U501" s="20">
        <f>IF(AND(T501=1,Y501=1),1,0)</f>
        <v>0</v>
      </c>
      <c r="V501" s="38">
        <v>213</v>
      </c>
      <c r="W501" s="38">
        <v>4.2479732663618064</v>
      </c>
      <c r="X501" s="38">
        <v>1</v>
      </c>
      <c r="Y501" s="38">
        <v>1</v>
      </c>
      <c r="Z501" s="20">
        <f>IF(AND(C501="C2",E501="C2"),1,0)</f>
        <v>0</v>
      </c>
    </row>
    <row r="502" spans="1:26">
      <c r="A502" s="38" t="s">
        <v>503</v>
      </c>
      <c r="B502" s="38">
        <v>102</v>
      </c>
      <c r="C502" t="s">
        <v>993</v>
      </c>
      <c r="D502" s="38">
        <v>1203</v>
      </c>
      <c r="E502" t="s">
        <v>993</v>
      </c>
      <c r="F502">
        <f>IF(OR(C502="C2",E502="C2"),1,0)</f>
        <v>0</v>
      </c>
      <c r="G502">
        <f>IF(AND(F502=1,Y502=1),1,0)</f>
        <v>0</v>
      </c>
      <c r="H502" s="20">
        <f>IF(OR(B502=401,D502=401),1,0)</f>
        <v>0</v>
      </c>
      <c r="I502" s="20">
        <f>IF(AND(H502=1,Y502=1),1,0)</f>
        <v>0</v>
      </c>
      <c r="J502">
        <f>IF(OR(B502=403,D502=403),1,0)</f>
        <v>0</v>
      </c>
      <c r="K502">
        <f>IF(AND(J502=1,Y502=1),1,0)</f>
        <v>0</v>
      </c>
      <c r="L502">
        <f>IF(OR(B502=602,D502=602),1,0)</f>
        <v>0</v>
      </c>
      <c r="M502">
        <f>IF(AND(L502=1,Y502=1),1,0)</f>
        <v>0</v>
      </c>
      <c r="N502" s="20">
        <f>IF(OR(B502=406,D502=406),1,0)</f>
        <v>0</v>
      </c>
      <c r="O502" s="20">
        <f>IF(AND(N502=1,Y502=1),1,0)</f>
        <v>0</v>
      </c>
      <c r="P502" s="20">
        <f>IF(OR(B502=1502,D502=1502),1,0)</f>
        <v>0</v>
      </c>
      <c r="Q502" s="20">
        <f>IF(AND(P502=1,Y502=1),1,0)</f>
        <v>0</v>
      </c>
      <c r="R502" s="20">
        <f>IF(OR(B502=1505,D502=1505),1,0)</f>
        <v>0</v>
      </c>
      <c r="S502" s="20">
        <f>IF(AND(R502=1,Y502=1),1,0)</f>
        <v>0</v>
      </c>
      <c r="T502" s="20">
        <f>IF(OR(B502=1602,D502=1602),1,0)</f>
        <v>0</v>
      </c>
      <c r="U502" s="20">
        <f>IF(AND(T502=1,Y502=1),1,0)</f>
        <v>0</v>
      </c>
      <c r="V502" s="38">
        <v>332</v>
      </c>
      <c r="W502" s="38">
        <v>4.3891660843645326</v>
      </c>
      <c r="X502" s="38">
        <v>1</v>
      </c>
      <c r="Y502" s="38">
        <v>0</v>
      </c>
      <c r="Z502" s="20">
        <f>IF(AND(C502="C2",E502="C2"),1,0)</f>
        <v>0</v>
      </c>
    </row>
    <row r="503" spans="1:26">
      <c r="A503" s="38" t="s">
        <v>504</v>
      </c>
      <c r="B503" s="38">
        <v>102</v>
      </c>
      <c r="C503" t="s">
        <v>993</v>
      </c>
      <c r="D503" s="38">
        <v>801</v>
      </c>
      <c r="E503" t="s">
        <v>993</v>
      </c>
      <c r="F503">
        <f>IF(OR(C503="C2",E503="C2"),1,0)</f>
        <v>0</v>
      </c>
      <c r="G503">
        <f>IF(AND(F503=1,Y503=1),1,0)</f>
        <v>0</v>
      </c>
      <c r="H503" s="20">
        <f>IF(OR(B503=401,D503=401),1,0)</f>
        <v>0</v>
      </c>
      <c r="I503" s="20">
        <f>IF(AND(H503=1,Y503=1),1,0)</f>
        <v>0</v>
      </c>
      <c r="J503">
        <f>IF(OR(B503=403,D503=403),1,0)</f>
        <v>0</v>
      </c>
      <c r="K503">
        <f>IF(AND(J503=1,Y503=1),1,0)</f>
        <v>0</v>
      </c>
      <c r="L503">
        <f>IF(OR(B503=602,D503=602),1,0)</f>
        <v>0</v>
      </c>
      <c r="M503">
        <f>IF(AND(L503=1,Y503=1),1,0)</f>
        <v>0</v>
      </c>
      <c r="N503" s="20">
        <f>IF(OR(B503=406,D503=406),1,0)</f>
        <v>0</v>
      </c>
      <c r="O503" s="20">
        <f>IF(AND(N503=1,Y503=1),1,0)</f>
        <v>0</v>
      </c>
      <c r="P503" s="20">
        <f>IF(OR(B503=1502,D503=1502),1,0)</f>
        <v>0</v>
      </c>
      <c r="Q503" s="20">
        <f>IF(AND(P503=1,Y503=1),1,0)</f>
        <v>0</v>
      </c>
      <c r="R503" s="20">
        <f>IF(OR(B503=1505,D503=1505),1,0)</f>
        <v>0</v>
      </c>
      <c r="S503" s="20">
        <f>IF(AND(R503=1,Y503=1),1,0)</f>
        <v>0</v>
      </c>
      <c r="T503" s="20">
        <f>IF(OR(B503=1602,D503=1602),1,0)</f>
        <v>0</v>
      </c>
      <c r="U503" s="20">
        <f>IF(AND(T503=1,Y503=1),1,0)</f>
        <v>0</v>
      </c>
      <c r="V503" s="38">
        <v>451</v>
      </c>
      <c r="W503" s="38">
        <v>3.7752462597402365</v>
      </c>
      <c r="X503" s="38">
        <v>1</v>
      </c>
      <c r="Y503" s="38">
        <v>0</v>
      </c>
      <c r="Z503" s="20">
        <f>IF(AND(C503="C2",E503="C2"),1,0)</f>
        <v>0</v>
      </c>
    </row>
    <row r="504" spans="1:26">
      <c r="A504" s="38" t="s">
        <v>505</v>
      </c>
      <c r="B504" s="38">
        <v>302</v>
      </c>
      <c r="C504" t="s">
        <v>993</v>
      </c>
      <c r="D504" s="38">
        <v>801</v>
      </c>
      <c r="E504" t="s">
        <v>993</v>
      </c>
      <c r="F504">
        <f>IF(OR(C504="C2",E504="C2"),1,0)</f>
        <v>0</v>
      </c>
      <c r="G504">
        <f>IF(AND(F504=1,Y504=1),1,0)</f>
        <v>0</v>
      </c>
      <c r="H504" s="20">
        <f>IF(OR(B504=401,D504=401),1,0)</f>
        <v>0</v>
      </c>
      <c r="I504" s="20">
        <f>IF(AND(H504=1,Y504=1),1,0)</f>
        <v>0</v>
      </c>
      <c r="J504">
        <f>IF(OR(B504=403,D504=403),1,0)</f>
        <v>0</v>
      </c>
      <c r="K504">
        <f>IF(AND(J504=1,Y504=1),1,0)</f>
        <v>0</v>
      </c>
      <c r="L504">
        <f>IF(OR(B504=602,D504=602),1,0)</f>
        <v>0</v>
      </c>
      <c r="M504">
        <f>IF(AND(L504=1,Y504=1),1,0)</f>
        <v>0</v>
      </c>
      <c r="N504" s="20">
        <f>IF(OR(B504=406,D504=406),1,0)</f>
        <v>0</v>
      </c>
      <c r="O504" s="20">
        <f>IF(AND(N504=1,Y504=1),1,0)</f>
        <v>0</v>
      </c>
      <c r="P504" s="20">
        <f>IF(OR(B504=1502,D504=1502),1,0)</f>
        <v>0</v>
      </c>
      <c r="Q504" s="20">
        <f>IF(AND(P504=1,Y504=1),1,0)</f>
        <v>0</v>
      </c>
      <c r="R504" s="20">
        <f>IF(OR(B504=1505,D504=1505),1,0)</f>
        <v>0</v>
      </c>
      <c r="S504" s="20">
        <f>IF(AND(R504=1,Y504=1),1,0)</f>
        <v>0</v>
      </c>
      <c r="T504" s="20">
        <f>IF(OR(B504=1602,D504=1602),1,0)</f>
        <v>0</v>
      </c>
      <c r="U504" s="20">
        <f>IF(AND(T504=1,Y504=1),1,0)</f>
        <v>0</v>
      </c>
      <c r="V504" s="38">
        <v>605</v>
      </c>
      <c r="W504" s="38">
        <v>4.6989700043360187</v>
      </c>
      <c r="X504" s="38">
        <v>1</v>
      </c>
      <c r="Y504" s="38">
        <v>1</v>
      </c>
      <c r="Z504" s="20">
        <f>IF(AND(C504="C2",E504="C2"),1,0)</f>
        <v>0</v>
      </c>
    </row>
    <row r="505" spans="1:26">
      <c r="A505" s="38" t="s">
        <v>506</v>
      </c>
      <c r="B505" s="38">
        <v>801</v>
      </c>
      <c r="C505" t="s">
        <v>993</v>
      </c>
      <c r="D505" s="38" t="s">
        <v>507</v>
      </c>
      <c r="E505" t="s">
        <v>993</v>
      </c>
      <c r="F505">
        <f>IF(OR(C505="C2",E505="C2"),1,0)</f>
        <v>0</v>
      </c>
      <c r="G505">
        <f>IF(AND(F505=1,Y505=1),1,0)</f>
        <v>0</v>
      </c>
      <c r="H505" s="20">
        <f>IF(OR(B505=401,D505=401),1,0)</f>
        <v>0</v>
      </c>
      <c r="I505" s="20">
        <f>IF(AND(H505=1,Y505=1),1,0)</f>
        <v>0</v>
      </c>
      <c r="J505">
        <f>IF(OR(B505=403,D505=403),1,0)</f>
        <v>0</v>
      </c>
      <c r="K505">
        <f>IF(AND(J505=1,Y505=1),1,0)</f>
        <v>0</v>
      </c>
      <c r="L505">
        <f>IF(OR(B505=602,D505=602),1,0)</f>
        <v>0</v>
      </c>
      <c r="M505">
        <f>IF(AND(L505=1,Y505=1),1,0)</f>
        <v>0</v>
      </c>
      <c r="N505" s="20">
        <f>IF(OR(B505=406,D505=406),1,0)</f>
        <v>0</v>
      </c>
      <c r="O505" s="20">
        <f>IF(AND(N505=1,Y505=1),1,0)</f>
        <v>0</v>
      </c>
      <c r="P505" s="20">
        <f>IF(OR(B505=1502,D505=1502),1,0)</f>
        <v>0</v>
      </c>
      <c r="Q505" s="20">
        <f>IF(AND(P505=1,Y505=1),1,0)</f>
        <v>0</v>
      </c>
      <c r="R505" s="20">
        <f>IF(OR(B505=1505,D505=1505),1,0)</f>
        <v>0</v>
      </c>
      <c r="S505" s="20">
        <f>IF(AND(R505=1,Y505=1),1,0)</f>
        <v>0</v>
      </c>
      <c r="T505" s="20">
        <f>IF(OR(B505=1602,D505=1602),1,0)</f>
        <v>0</v>
      </c>
      <c r="U505" s="20">
        <f>IF(AND(T505=1,Y505=1),1,0)</f>
        <v>0</v>
      </c>
      <c r="V505" s="38">
        <v>3</v>
      </c>
      <c r="W505" s="38">
        <v>5.5622928644564746</v>
      </c>
      <c r="X505" s="38">
        <v>1</v>
      </c>
      <c r="Y505" s="38">
        <v>0</v>
      </c>
      <c r="Z505" s="20">
        <f>IF(AND(C505="C2",E505="C2"),1,0)</f>
        <v>0</v>
      </c>
    </row>
    <row r="506" spans="1:26">
      <c r="A506" s="38" t="s">
        <v>508</v>
      </c>
      <c r="B506" s="38">
        <v>801</v>
      </c>
      <c r="C506" t="s">
        <v>993</v>
      </c>
      <c r="D506" s="38">
        <v>1505</v>
      </c>
      <c r="E506" t="s">
        <v>994</v>
      </c>
      <c r="F506">
        <f>IF(OR(C506="C2",E506="C2"),1,0)</f>
        <v>1</v>
      </c>
      <c r="G506">
        <f>IF(AND(F506=1,Y506=1),1,0)</f>
        <v>1</v>
      </c>
      <c r="H506" s="20">
        <f>IF(OR(B506=401,D506=401),1,0)</f>
        <v>0</v>
      </c>
      <c r="I506" s="20">
        <f>IF(AND(H506=1,Y506=1),1,0)</f>
        <v>0</v>
      </c>
      <c r="J506">
        <f>IF(OR(B506=403,D506=403),1,0)</f>
        <v>0</v>
      </c>
      <c r="K506">
        <f>IF(AND(J506=1,Y506=1),1,0)</f>
        <v>0</v>
      </c>
      <c r="L506">
        <f>IF(OR(B506=602,D506=602),1,0)</f>
        <v>0</v>
      </c>
      <c r="M506">
        <f>IF(AND(L506=1,Y506=1),1,0)</f>
        <v>0</v>
      </c>
      <c r="N506" s="20">
        <f>IF(OR(B506=406,D506=406),1,0)</f>
        <v>0</v>
      </c>
      <c r="O506" s="20">
        <f>IF(AND(N506=1,Y506=1),1,0)</f>
        <v>0</v>
      </c>
      <c r="P506" s="20">
        <f>IF(OR(B506=1502,D506=1502),1,0)</f>
        <v>0</v>
      </c>
      <c r="Q506" s="20">
        <f>IF(AND(P506=1,Y506=1),1,0)</f>
        <v>0</v>
      </c>
      <c r="R506" s="20">
        <f>IF(OR(B506=1505,D506=1505),1,0)</f>
        <v>1</v>
      </c>
      <c r="S506" s="20">
        <f>IF(AND(R506=1,Y506=1),1,0)</f>
        <v>1</v>
      </c>
      <c r="T506" s="20">
        <f>IF(OR(B506=1602,D506=1602),1,0)</f>
        <v>0</v>
      </c>
      <c r="U506" s="20">
        <f>IF(AND(T506=1,Y506=1),1,0)</f>
        <v>0</v>
      </c>
      <c r="V506" s="38">
        <v>112</v>
      </c>
      <c r="W506" s="38">
        <v>5.7067177823367583</v>
      </c>
      <c r="X506" s="38">
        <v>1</v>
      </c>
      <c r="Y506" s="38">
        <v>1</v>
      </c>
      <c r="Z506" s="20">
        <f>IF(AND(C506="C2",E506="C2"),1,0)</f>
        <v>0</v>
      </c>
    </row>
    <row r="507" spans="1:26">
      <c r="A507" s="38" t="s">
        <v>509</v>
      </c>
      <c r="B507" s="38">
        <v>102</v>
      </c>
      <c r="C507" t="s">
        <v>993</v>
      </c>
      <c r="D507" s="38">
        <v>702</v>
      </c>
      <c r="E507" t="s">
        <v>993</v>
      </c>
      <c r="F507">
        <f>IF(OR(C507="C2",E507="C2"),1,0)</f>
        <v>0</v>
      </c>
      <c r="G507">
        <f>IF(AND(F507=1,Y507=1),1,0)</f>
        <v>0</v>
      </c>
      <c r="H507" s="20">
        <f>IF(OR(B507=401,D507=401),1,0)</f>
        <v>0</v>
      </c>
      <c r="I507" s="20">
        <f>IF(AND(H507=1,Y507=1),1,0)</f>
        <v>0</v>
      </c>
      <c r="J507">
        <f>IF(OR(B507=403,D507=403),1,0)</f>
        <v>0</v>
      </c>
      <c r="K507">
        <f>IF(AND(J507=1,Y507=1),1,0)</f>
        <v>0</v>
      </c>
      <c r="L507">
        <f>IF(OR(B507=602,D507=602),1,0)</f>
        <v>0</v>
      </c>
      <c r="M507">
        <f>IF(AND(L507=1,Y507=1),1,0)</f>
        <v>0</v>
      </c>
      <c r="N507" s="20">
        <f>IF(OR(B507=406,D507=406),1,0)</f>
        <v>0</v>
      </c>
      <c r="O507" s="20">
        <f>IF(AND(N507=1,Y507=1),1,0)</f>
        <v>0</v>
      </c>
      <c r="P507" s="20">
        <f>IF(OR(B507=1502,D507=1502),1,0)</f>
        <v>0</v>
      </c>
      <c r="Q507" s="20">
        <f>IF(AND(P507=1,Y507=1),1,0)</f>
        <v>0</v>
      </c>
      <c r="R507" s="20">
        <f>IF(OR(B507=1505,D507=1505),1,0)</f>
        <v>0</v>
      </c>
      <c r="S507" s="20">
        <f>IF(AND(R507=1,Y507=1),1,0)</f>
        <v>0</v>
      </c>
      <c r="T507" s="20">
        <f>IF(OR(B507=1602,D507=1602),1,0)</f>
        <v>0</v>
      </c>
      <c r="U507" s="20">
        <f>IF(AND(T507=1,Y507=1),1,0)</f>
        <v>0</v>
      </c>
      <c r="V507" s="38">
        <v>337</v>
      </c>
      <c r="W507" s="38">
        <v>4.173186268412274</v>
      </c>
      <c r="X507" s="38">
        <v>1</v>
      </c>
      <c r="Y507" s="38">
        <v>0</v>
      </c>
      <c r="Z507" s="20">
        <f>IF(AND(C507="C2",E507="C2"),1,0)</f>
        <v>0</v>
      </c>
    </row>
    <row r="508" spans="1:26">
      <c r="A508" s="38" t="s">
        <v>510</v>
      </c>
      <c r="B508" s="38">
        <v>602</v>
      </c>
      <c r="C508" t="s">
        <v>994</v>
      </c>
      <c r="D508" s="38">
        <v>801</v>
      </c>
      <c r="E508" t="s">
        <v>993</v>
      </c>
      <c r="F508">
        <f>IF(OR(C508="C2",E508="C2"),1,0)</f>
        <v>1</v>
      </c>
      <c r="G508">
        <f>IF(AND(F508=1,Y508=1),1,0)</f>
        <v>1</v>
      </c>
      <c r="H508" s="20">
        <f>IF(OR(B508=401,D508=401),1,0)</f>
        <v>0</v>
      </c>
      <c r="I508" s="20">
        <f>IF(AND(H508=1,Y508=1),1,0)</f>
        <v>0</v>
      </c>
      <c r="J508">
        <f>IF(OR(B508=403,D508=403),1,0)</f>
        <v>0</v>
      </c>
      <c r="K508">
        <f>IF(AND(J508=1,Y508=1),1,0)</f>
        <v>0</v>
      </c>
      <c r="L508">
        <f>IF(OR(B508=602,D508=602),1,0)</f>
        <v>1</v>
      </c>
      <c r="M508">
        <f>IF(AND(L508=1,Y508=1),1,0)</f>
        <v>1</v>
      </c>
      <c r="N508" s="20">
        <f>IF(OR(B508=406,D508=406),1,0)</f>
        <v>0</v>
      </c>
      <c r="O508" s="20">
        <f>IF(AND(N508=1,Y508=1),1,0)</f>
        <v>0</v>
      </c>
      <c r="P508" s="20">
        <f>IF(OR(B508=1502,D508=1502),1,0)</f>
        <v>0</v>
      </c>
      <c r="Q508" s="20">
        <f>IF(AND(P508=1,Y508=1),1,0)</f>
        <v>0</v>
      </c>
      <c r="R508" s="20">
        <f>IF(OR(B508=1505,D508=1505),1,0)</f>
        <v>0</v>
      </c>
      <c r="S508" s="20">
        <f>IF(AND(R508=1,Y508=1),1,0)</f>
        <v>0</v>
      </c>
      <c r="T508" s="20">
        <f>IF(OR(B508=1602,D508=1602),1,0)</f>
        <v>0</v>
      </c>
      <c r="U508" s="20">
        <f>IF(AND(T508=1,Y508=1),1,0)</f>
        <v>0</v>
      </c>
      <c r="V508" s="38">
        <v>260</v>
      </c>
      <c r="W508" s="38">
        <v>3.3598354823398879</v>
      </c>
      <c r="X508" s="38">
        <v>1</v>
      </c>
      <c r="Y508" s="38">
        <v>1</v>
      </c>
      <c r="Z508" s="20">
        <f>IF(AND(C508="C2",E508="C2"),1,0)</f>
        <v>0</v>
      </c>
    </row>
    <row r="509" spans="1:26">
      <c r="A509" s="38" t="s">
        <v>511</v>
      </c>
      <c r="B509" s="38">
        <v>801</v>
      </c>
      <c r="C509" t="s">
        <v>993</v>
      </c>
      <c r="D509" s="38" t="s">
        <v>507</v>
      </c>
      <c r="E509" t="s">
        <v>993</v>
      </c>
      <c r="F509">
        <f>IF(OR(C509="C2",E509="C2"),1,0)</f>
        <v>0</v>
      </c>
      <c r="G509">
        <f>IF(AND(F509=1,Y509=1),1,0)</f>
        <v>0</v>
      </c>
      <c r="H509" s="20">
        <f>IF(OR(B509=401,D509=401),1,0)</f>
        <v>0</v>
      </c>
      <c r="I509" s="20">
        <f>IF(AND(H509=1,Y509=1),1,0)</f>
        <v>0</v>
      </c>
      <c r="J509">
        <f>IF(OR(B509=403,D509=403),1,0)</f>
        <v>0</v>
      </c>
      <c r="K509">
        <f>IF(AND(J509=1,Y509=1),1,0)</f>
        <v>0</v>
      </c>
      <c r="L509">
        <f>IF(OR(B509=602,D509=602),1,0)</f>
        <v>0</v>
      </c>
      <c r="M509">
        <f>IF(AND(L509=1,Y509=1),1,0)</f>
        <v>0</v>
      </c>
      <c r="N509" s="20">
        <f>IF(OR(B509=406,D509=406),1,0)</f>
        <v>0</v>
      </c>
      <c r="O509" s="20">
        <f>IF(AND(N509=1,Y509=1),1,0)</f>
        <v>0</v>
      </c>
      <c r="P509" s="20">
        <f>IF(OR(B509=1502,D509=1502),1,0)</f>
        <v>0</v>
      </c>
      <c r="Q509" s="20">
        <f>IF(AND(P509=1,Y509=1),1,0)</f>
        <v>0</v>
      </c>
      <c r="R509" s="20">
        <f>IF(OR(B509=1505,D509=1505),1,0)</f>
        <v>0</v>
      </c>
      <c r="S509" s="20">
        <f>IF(AND(R509=1,Y509=1),1,0)</f>
        <v>0</v>
      </c>
      <c r="T509" s="20">
        <f>IF(OR(B509=1602,D509=1602),1,0)</f>
        <v>0</v>
      </c>
      <c r="U509" s="20">
        <f>IF(AND(T509=1,Y509=1),1,0)</f>
        <v>0</v>
      </c>
      <c r="V509" s="38">
        <v>232</v>
      </c>
      <c r="W509" s="38">
        <v>4.5352941200427708</v>
      </c>
      <c r="X509" s="38">
        <v>1</v>
      </c>
      <c r="Y509" s="38">
        <v>1</v>
      </c>
      <c r="Z509" s="20">
        <f>IF(AND(C509="C2",E509="C2"),1,0)</f>
        <v>0</v>
      </c>
    </row>
    <row r="510" spans="1:26">
      <c r="A510" s="38" t="s">
        <v>512</v>
      </c>
      <c r="B510" s="38">
        <v>801</v>
      </c>
      <c r="C510" t="s">
        <v>993</v>
      </c>
      <c r="D510" s="38">
        <v>1402</v>
      </c>
      <c r="E510" t="s">
        <v>993</v>
      </c>
      <c r="F510">
        <f>IF(OR(C510="C2",E510="C2"),1,0)</f>
        <v>0</v>
      </c>
      <c r="G510">
        <f>IF(AND(F510=1,Y510=1),1,0)</f>
        <v>0</v>
      </c>
      <c r="H510" s="20">
        <f>IF(OR(B510=401,D510=401),1,0)</f>
        <v>0</v>
      </c>
      <c r="I510" s="20">
        <f>IF(AND(H510=1,Y510=1),1,0)</f>
        <v>0</v>
      </c>
      <c r="J510">
        <f>IF(OR(B510=403,D510=403),1,0)</f>
        <v>0</v>
      </c>
      <c r="K510">
        <f>IF(AND(J510=1,Y510=1),1,0)</f>
        <v>0</v>
      </c>
      <c r="L510">
        <f>IF(OR(B510=602,D510=602),1,0)</f>
        <v>0</v>
      </c>
      <c r="M510">
        <f>IF(AND(L510=1,Y510=1),1,0)</f>
        <v>0</v>
      </c>
      <c r="N510" s="20">
        <f>IF(OR(B510=406,D510=406),1,0)</f>
        <v>0</v>
      </c>
      <c r="O510" s="20">
        <f>IF(AND(N510=1,Y510=1),1,0)</f>
        <v>0</v>
      </c>
      <c r="P510" s="20">
        <f>IF(OR(B510=1502,D510=1502),1,0)</f>
        <v>0</v>
      </c>
      <c r="Q510" s="20">
        <f>IF(AND(P510=1,Y510=1),1,0)</f>
        <v>0</v>
      </c>
      <c r="R510" s="20">
        <f>IF(OR(B510=1505,D510=1505),1,0)</f>
        <v>0</v>
      </c>
      <c r="S510" s="20">
        <f>IF(AND(R510=1,Y510=1),1,0)</f>
        <v>0</v>
      </c>
      <c r="T510" s="20">
        <f>IF(OR(B510=1602,D510=1602),1,0)</f>
        <v>0</v>
      </c>
      <c r="U510" s="20">
        <f>IF(AND(T510=1,Y510=1),1,0)</f>
        <v>0</v>
      </c>
      <c r="V510" s="38">
        <v>46</v>
      </c>
      <c r="W510" s="38">
        <v>4.563481085394411</v>
      </c>
      <c r="X510" s="38">
        <v>1</v>
      </c>
      <c r="Y510" s="38">
        <v>1</v>
      </c>
      <c r="Z510" s="20">
        <f>IF(AND(C510="C2",E510="C2"),1,0)</f>
        <v>0</v>
      </c>
    </row>
    <row r="511" spans="1:26">
      <c r="A511" s="38" t="s">
        <v>513</v>
      </c>
      <c r="B511" s="38">
        <v>303</v>
      </c>
      <c r="C511" t="s">
        <v>993</v>
      </c>
      <c r="D511" s="38" t="s">
        <v>507</v>
      </c>
      <c r="E511" t="s">
        <v>993</v>
      </c>
      <c r="F511">
        <f>IF(OR(C511="C2",E511="C2"),1,0)</f>
        <v>0</v>
      </c>
      <c r="G511">
        <f>IF(AND(F511=1,Y511=1),1,0)</f>
        <v>0</v>
      </c>
      <c r="H511" s="20">
        <f>IF(OR(B511=401,D511=401),1,0)</f>
        <v>0</v>
      </c>
      <c r="I511" s="20">
        <f>IF(AND(H511=1,Y511=1),1,0)</f>
        <v>0</v>
      </c>
      <c r="J511">
        <f>IF(OR(B511=403,D511=403),1,0)</f>
        <v>0</v>
      </c>
      <c r="K511">
        <f>IF(AND(J511=1,Y511=1),1,0)</f>
        <v>0</v>
      </c>
      <c r="L511">
        <f>IF(OR(B511=602,D511=602),1,0)</f>
        <v>0</v>
      </c>
      <c r="M511">
        <f>IF(AND(L511=1,Y511=1),1,0)</f>
        <v>0</v>
      </c>
      <c r="N511" s="20">
        <f>IF(OR(B511=406,D511=406),1,0)</f>
        <v>0</v>
      </c>
      <c r="O511" s="20">
        <f>IF(AND(N511=1,Y511=1),1,0)</f>
        <v>0</v>
      </c>
      <c r="P511" s="20">
        <f>IF(OR(B511=1502,D511=1502),1,0)</f>
        <v>0</v>
      </c>
      <c r="Q511" s="20">
        <f>IF(AND(P511=1,Y511=1),1,0)</f>
        <v>0</v>
      </c>
      <c r="R511" s="20">
        <f>IF(OR(B511=1505,D511=1505),1,0)</f>
        <v>0</v>
      </c>
      <c r="S511" s="20">
        <f>IF(AND(R511=1,Y511=1),1,0)</f>
        <v>0</v>
      </c>
      <c r="T511" s="20">
        <f>IF(OR(B511=1602,D511=1602),1,0)</f>
        <v>0</v>
      </c>
      <c r="U511" s="20">
        <f>IF(AND(T511=1,Y511=1),1,0)</f>
        <v>0</v>
      </c>
      <c r="V511" s="38">
        <v>2</v>
      </c>
      <c r="W511" s="38">
        <v>5.6522463410033232</v>
      </c>
      <c r="X511" s="38">
        <v>1</v>
      </c>
      <c r="Y511" s="38">
        <v>0</v>
      </c>
      <c r="Z511" s="20">
        <f>IF(AND(C511="C2",E511="C2"),1,0)</f>
        <v>0</v>
      </c>
    </row>
    <row r="512" spans="1:26">
      <c r="A512" s="38" t="s">
        <v>514</v>
      </c>
      <c r="B512" s="38">
        <v>801</v>
      </c>
      <c r="C512" t="s">
        <v>993</v>
      </c>
      <c r="D512" s="38" t="s">
        <v>507</v>
      </c>
      <c r="E512" t="s">
        <v>993</v>
      </c>
      <c r="F512">
        <f>IF(OR(C512="C2",E512="C2"),1,0)</f>
        <v>0</v>
      </c>
      <c r="G512">
        <f>IF(AND(F512=1,Y512=1),1,0)</f>
        <v>0</v>
      </c>
      <c r="H512" s="20">
        <f>IF(OR(B512=401,D512=401),1,0)</f>
        <v>0</v>
      </c>
      <c r="I512" s="20">
        <f>IF(AND(H512=1,Y512=1),1,0)</f>
        <v>0</v>
      </c>
      <c r="J512">
        <f>IF(OR(B512=403,D512=403),1,0)</f>
        <v>0</v>
      </c>
      <c r="K512">
        <f>IF(AND(J512=1,Y512=1),1,0)</f>
        <v>0</v>
      </c>
      <c r="L512">
        <f>IF(OR(B512=602,D512=602),1,0)</f>
        <v>0</v>
      </c>
      <c r="M512">
        <f>IF(AND(L512=1,Y512=1),1,0)</f>
        <v>0</v>
      </c>
      <c r="N512" s="20">
        <f>IF(OR(B512=406,D512=406),1,0)</f>
        <v>0</v>
      </c>
      <c r="O512" s="20">
        <f>IF(AND(N512=1,Y512=1),1,0)</f>
        <v>0</v>
      </c>
      <c r="P512" s="20">
        <f>IF(OR(B512=1502,D512=1502),1,0)</f>
        <v>0</v>
      </c>
      <c r="Q512" s="20">
        <f>IF(AND(P512=1,Y512=1),1,0)</f>
        <v>0</v>
      </c>
      <c r="R512" s="20">
        <f>IF(OR(B512=1505,D512=1505),1,0)</f>
        <v>0</v>
      </c>
      <c r="S512" s="20">
        <f>IF(AND(R512=1,Y512=1),1,0)</f>
        <v>0</v>
      </c>
      <c r="T512" s="20">
        <f>IF(OR(B512=1602,D512=1602),1,0)</f>
        <v>0</v>
      </c>
      <c r="U512" s="20">
        <f>IF(AND(T512=1,Y512=1),1,0)</f>
        <v>0</v>
      </c>
      <c r="V512" s="38">
        <v>10</v>
      </c>
      <c r="W512" s="38">
        <v>5.973589623427257</v>
      </c>
      <c r="X512" s="38">
        <v>1</v>
      </c>
      <c r="Y512" s="38">
        <v>1</v>
      </c>
      <c r="Z512" s="20">
        <f>IF(AND(C512="C2",E512="C2"),1,0)</f>
        <v>0</v>
      </c>
    </row>
    <row r="513" spans="1:26">
      <c r="A513" s="38" t="s">
        <v>515</v>
      </c>
      <c r="B513" s="38">
        <v>702</v>
      </c>
      <c r="C513" t="s">
        <v>993</v>
      </c>
      <c r="D513" s="38">
        <v>1505</v>
      </c>
      <c r="E513" t="s">
        <v>994</v>
      </c>
      <c r="F513">
        <f>IF(OR(C513="C2",E513="C2"),1,0)</f>
        <v>1</v>
      </c>
      <c r="G513">
        <f>IF(AND(F513=1,Y513=1),1,0)</f>
        <v>0</v>
      </c>
      <c r="H513" s="20">
        <f>IF(OR(B513=401,D513=401),1,0)</f>
        <v>0</v>
      </c>
      <c r="I513" s="20">
        <f>IF(AND(H513=1,Y513=1),1,0)</f>
        <v>0</v>
      </c>
      <c r="J513">
        <f>IF(OR(B513=403,D513=403),1,0)</f>
        <v>0</v>
      </c>
      <c r="K513">
        <f>IF(AND(J513=1,Y513=1),1,0)</f>
        <v>0</v>
      </c>
      <c r="L513">
        <f>IF(OR(B513=602,D513=602),1,0)</f>
        <v>0</v>
      </c>
      <c r="M513">
        <f>IF(AND(L513=1,Y513=1),1,0)</f>
        <v>0</v>
      </c>
      <c r="N513" s="20">
        <f>IF(OR(B513=406,D513=406),1,0)</f>
        <v>0</v>
      </c>
      <c r="O513" s="20">
        <f>IF(AND(N513=1,Y513=1),1,0)</f>
        <v>0</v>
      </c>
      <c r="P513" s="20">
        <f>IF(OR(B513=1502,D513=1502),1,0)</f>
        <v>0</v>
      </c>
      <c r="Q513" s="20">
        <f>IF(AND(P513=1,Y513=1),1,0)</f>
        <v>0</v>
      </c>
      <c r="R513" s="20">
        <f>IF(OR(B513=1505,D513=1505),1,0)</f>
        <v>1</v>
      </c>
      <c r="S513" s="20">
        <f>IF(AND(R513=1,Y513=1),1,0)</f>
        <v>0</v>
      </c>
      <c r="T513" s="20">
        <f>IF(OR(B513=1602,D513=1602),1,0)</f>
        <v>0</v>
      </c>
      <c r="U513" s="20">
        <f>IF(AND(T513=1,Y513=1),1,0)</f>
        <v>0</v>
      </c>
      <c r="V513" s="38">
        <v>236</v>
      </c>
      <c r="W513" s="38">
        <v>4.9680157139936414</v>
      </c>
      <c r="X513" s="38">
        <v>1</v>
      </c>
      <c r="Y513" s="38">
        <v>0</v>
      </c>
      <c r="Z513" s="20">
        <f>IF(AND(C513="C2",E513="C2"),1,0)</f>
        <v>0</v>
      </c>
    </row>
    <row r="514" spans="1:26">
      <c r="A514" s="38" t="s">
        <v>516</v>
      </c>
      <c r="B514" s="38">
        <v>102</v>
      </c>
      <c r="C514" t="s">
        <v>993</v>
      </c>
      <c r="D514" s="38">
        <v>701</v>
      </c>
      <c r="E514" t="s">
        <v>993</v>
      </c>
      <c r="F514">
        <f>IF(OR(C514="C2",E514="C2"),1,0)</f>
        <v>0</v>
      </c>
      <c r="G514">
        <f>IF(AND(F514=1,Y514=1),1,0)</f>
        <v>0</v>
      </c>
      <c r="H514" s="20">
        <f>IF(OR(B514=401,D514=401),1,0)</f>
        <v>0</v>
      </c>
      <c r="I514" s="20">
        <f>IF(AND(H514=1,Y514=1),1,0)</f>
        <v>0</v>
      </c>
      <c r="J514">
        <f>IF(OR(B514=403,D514=403),1,0)</f>
        <v>0</v>
      </c>
      <c r="K514">
        <f>IF(AND(J514=1,Y514=1),1,0)</f>
        <v>0</v>
      </c>
      <c r="L514">
        <f>IF(OR(B514=602,D514=602),1,0)</f>
        <v>0</v>
      </c>
      <c r="M514">
        <f>IF(AND(L514=1,Y514=1),1,0)</f>
        <v>0</v>
      </c>
      <c r="N514" s="20">
        <f>IF(OR(B514=406,D514=406),1,0)</f>
        <v>0</v>
      </c>
      <c r="O514" s="20">
        <f>IF(AND(N514=1,Y514=1),1,0)</f>
        <v>0</v>
      </c>
      <c r="P514" s="20">
        <f>IF(OR(B514=1502,D514=1502),1,0)</f>
        <v>0</v>
      </c>
      <c r="Q514" s="20">
        <f>IF(AND(P514=1,Y514=1),1,0)</f>
        <v>0</v>
      </c>
      <c r="R514" s="20">
        <f>IF(OR(B514=1505,D514=1505),1,0)</f>
        <v>0</v>
      </c>
      <c r="S514" s="20">
        <f>IF(AND(R514=1,Y514=1),1,0)</f>
        <v>0</v>
      </c>
      <c r="T514" s="20">
        <f>IF(OR(B514=1602,D514=1602),1,0)</f>
        <v>0</v>
      </c>
      <c r="U514" s="20">
        <f>IF(AND(T514=1,Y514=1),1,0)</f>
        <v>0</v>
      </c>
      <c r="V514" s="38">
        <v>227</v>
      </c>
      <c r="W514" s="38">
        <v>5.5587085705331658</v>
      </c>
      <c r="X514" s="38">
        <v>1</v>
      </c>
      <c r="Y514" s="38">
        <v>0</v>
      </c>
      <c r="Z514" s="20">
        <f>IF(AND(C514="C2",E514="C2"),1,0)</f>
        <v>0</v>
      </c>
    </row>
    <row r="515" spans="1:26">
      <c r="A515" s="38" t="s">
        <v>517</v>
      </c>
      <c r="B515" s="38">
        <v>102</v>
      </c>
      <c r="C515" t="s">
        <v>993</v>
      </c>
      <c r="D515" s="38">
        <v>1505</v>
      </c>
      <c r="E515" t="s">
        <v>994</v>
      </c>
      <c r="F515">
        <f>IF(OR(C515="C2",E515="C2"),1,0)</f>
        <v>1</v>
      </c>
      <c r="G515">
        <f>IF(AND(F515=1,Y515=1),1,0)</f>
        <v>1</v>
      </c>
      <c r="H515" s="20">
        <f>IF(OR(B515=401,D515=401),1,0)</f>
        <v>0</v>
      </c>
      <c r="I515" s="20">
        <f>IF(AND(H515=1,Y515=1),1,0)</f>
        <v>0</v>
      </c>
      <c r="J515">
        <f>IF(OR(B515=403,D515=403),1,0)</f>
        <v>0</v>
      </c>
      <c r="K515">
        <f>IF(AND(J515=1,Y515=1),1,0)</f>
        <v>0</v>
      </c>
      <c r="L515">
        <f>IF(OR(B515=602,D515=602),1,0)</f>
        <v>0</v>
      </c>
      <c r="M515">
        <f>IF(AND(L515=1,Y515=1),1,0)</f>
        <v>0</v>
      </c>
      <c r="N515" s="20">
        <f>IF(OR(B515=406,D515=406),1,0)</f>
        <v>0</v>
      </c>
      <c r="O515" s="20">
        <f>IF(AND(N515=1,Y515=1),1,0)</f>
        <v>0</v>
      </c>
      <c r="P515" s="20">
        <f>IF(OR(B515=1502,D515=1502),1,0)</f>
        <v>0</v>
      </c>
      <c r="Q515" s="20">
        <f>IF(AND(P515=1,Y515=1),1,0)</f>
        <v>0</v>
      </c>
      <c r="R515" s="20">
        <f>IF(OR(B515=1505,D515=1505),1,0)</f>
        <v>1</v>
      </c>
      <c r="S515" s="20">
        <f>IF(AND(R515=1,Y515=1),1,0)</f>
        <v>1</v>
      </c>
      <c r="T515" s="20">
        <f>IF(OR(B515=1602,D515=1602),1,0)</f>
        <v>0</v>
      </c>
      <c r="U515" s="20">
        <f>IF(AND(T515=1,Y515=1),1,0)</f>
        <v>0</v>
      </c>
      <c r="V515" s="38">
        <v>171</v>
      </c>
      <c r="W515" s="38">
        <v>4.6042260530844699</v>
      </c>
      <c r="X515" s="38">
        <v>1</v>
      </c>
      <c r="Y515" s="38">
        <v>1</v>
      </c>
      <c r="Z515" s="20">
        <f>IF(AND(C515="C2",E515="C2"),1,0)</f>
        <v>0</v>
      </c>
    </row>
    <row r="516" spans="1:26">
      <c r="A516" s="38" t="s">
        <v>518</v>
      </c>
      <c r="B516" s="38">
        <v>701</v>
      </c>
      <c r="C516" t="s">
        <v>993</v>
      </c>
      <c r="D516" s="38">
        <v>1505</v>
      </c>
      <c r="E516" t="s">
        <v>994</v>
      </c>
      <c r="F516">
        <f>IF(OR(C516="C2",E516="C2"),1,0)</f>
        <v>1</v>
      </c>
      <c r="G516">
        <f>IF(AND(F516=1,Y516=1),1,0)</f>
        <v>0</v>
      </c>
      <c r="H516" s="20">
        <f>IF(OR(B516=401,D516=401),1,0)</f>
        <v>0</v>
      </c>
      <c r="I516" s="20">
        <f>IF(AND(H516=1,Y516=1),1,0)</f>
        <v>0</v>
      </c>
      <c r="J516">
        <f>IF(OR(B516=403,D516=403),1,0)</f>
        <v>0</v>
      </c>
      <c r="K516">
        <f>IF(AND(J516=1,Y516=1),1,0)</f>
        <v>0</v>
      </c>
      <c r="L516">
        <f>IF(OR(B516=602,D516=602),1,0)</f>
        <v>0</v>
      </c>
      <c r="M516">
        <f>IF(AND(L516=1,Y516=1),1,0)</f>
        <v>0</v>
      </c>
      <c r="N516" s="20">
        <f>IF(OR(B516=406,D516=406),1,0)</f>
        <v>0</v>
      </c>
      <c r="O516" s="20">
        <f>IF(AND(N516=1,Y516=1),1,0)</f>
        <v>0</v>
      </c>
      <c r="P516" s="20">
        <f>IF(OR(B516=1502,D516=1502),1,0)</f>
        <v>0</v>
      </c>
      <c r="Q516" s="20">
        <f>IF(AND(P516=1,Y516=1),1,0)</f>
        <v>0</v>
      </c>
      <c r="R516" s="20">
        <f>IF(OR(B516=1505,D516=1505),1,0)</f>
        <v>1</v>
      </c>
      <c r="S516" s="20">
        <f>IF(AND(R516=1,Y516=1),1,0)</f>
        <v>0</v>
      </c>
      <c r="T516" s="20">
        <f>IF(OR(B516=1602,D516=1602),1,0)</f>
        <v>0</v>
      </c>
      <c r="U516" s="20">
        <f>IF(AND(T516=1,Y516=1),1,0)</f>
        <v>0</v>
      </c>
      <c r="V516" s="38">
        <v>198</v>
      </c>
      <c r="W516" s="38">
        <v>4.6444385894678382</v>
      </c>
      <c r="X516" s="38">
        <v>1</v>
      </c>
      <c r="Y516" s="38">
        <v>0</v>
      </c>
      <c r="Z516" s="20">
        <f>IF(AND(C516="C2",E516="C2"),1,0)</f>
        <v>0</v>
      </c>
    </row>
    <row r="517" spans="1:26">
      <c r="A517" s="38" t="s">
        <v>519</v>
      </c>
      <c r="B517" s="38">
        <v>102</v>
      </c>
      <c r="C517" t="s">
        <v>993</v>
      </c>
      <c r="D517" s="38">
        <v>801</v>
      </c>
      <c r="E517" t="s">
        <v>993</v>
      </c>
      <c r="F517">
        <f>IF(OR(C517="C2",E517="C2"),1,0)</f>
        <v>0</v>
      </c>
      <c r="G517">
        <f>IF(AND(F517=1,Y517=1),1,0)</f>
        <v>0</v>
      </c>
      <c r="H517" s="20">
        <f>IF(OR(B517=401,D517=401),1,0)</f>
        <v>0</v>
      </c>
      <c r="I517" s="20">
        <f>IF(AND(H517=1,Y517=1),1,0)</f>
        <v>0</v>
      </c>
      <c r="J517">
        <f>IF(OR(B517=403,D517=403),1,0)</f>
        <v>0</v>
      </c>
      <c r="K517">
        <f>IF(AND(J517=1,Y517=1),1,0)</f>
        <v>0</v>
      </c>
      <c r="L517">
        <f>IF(OR(B517=602,D517=602),1,0)</f>
        <v>0</v>
      </c>
      <c r="M517">
        <f>IF(AND(L517=1,Y517=1),1,0)</f>
        <v>0</v>
      </c>
      <c r="N517" s="20">
        <f>IF(OR(B517=406,D517=406),1,0)</f>
        <v>0</v>
      </c>
      <c r="O517" s="20">
        <f>IF(AND(N517=1,Y517=1),1,0)</f>
        <v>0</v>
      </c>
      <c r="P517" s="20">
        <f>IF(OR(B517=1502,D517=1502),1,0)</f>
        <v>0</v>
      </c>
      <c r="Q517" s="20">
        <f>IF(AND(P517=1,Y517=1),1,0)</f>
        <v>0</v>
      </c>
      <c r="R517" s="20">
        <f>IF(OR(B517=1505,D517=1505),1,0)</f>
        <v>0</v>
      </c>
      <c r="S517" s="20">
        <f>IF(AND(R517=1,Y517=1),1,0)</f>
        <v>0</v>
      </c>
      <c r="T517" s="20">
        <f>IF(OR(B517=1602,D517=1602),1,0)</f>
        <v>0</v>
      </c>
      <c r="U517" s="20">
        <f>IF(AND(T517=1,Y517=1),1,0)</f>
        <v>0</v>
      </c>
      <c r="V517" s="38">
        <v>388</v>
      </c>
      <c r="W517" s="38">
        <v>5.3838153659804311</v>
      </c>
      <c r="X517" s="38">
        <v>1</v>
      </c>
      <c r="Y517" s="38">
        <v>0</v>
      </c>
      <c r="Z517" s="20">
        <f>IF(AND(C517="C2",E517="C2"),1,0)</f>
        <v>0</v>
      </c>
    </row>
    <row r="518" spans="1:26">
      <c r="A518" s="38" t="s">
        <v>520</v>
      </c>
      <c r="B518" s="38">
        <v>702</v>
      </c>
      <c r="C518" t="s">
        <v>993</v>
      </c>
      <c r="D518" s="38">
        <v>1203</v>
      </c>
      <c r="E518" t="s">
        <v>993</v>
      </c>
      <c r="F518">
        <f>IF(OR(C518="C2",E518="C2"),1,0)</f>
        <v>0</v>
      </c>
      <c r="G518">
        <f>IF(AND(F518=1,Y518=1),1,0)</f>
        <v>0</v>
      </c>
      <c r="H518" s="20">
        <f>IF(OR(B518=401,D518=401),1,0)</f>
        <v>0</v>
      </c>
      <c r="I518" s="20">
        <f>IF(AND(H518=1,Y518=1),1,0)</f>
        <v>0</v>
      </c>
      <c r="J518">
        <f>IF(OR(B518=403,D518=403),1,0)</f>
        <v>0</v>
      </c>
      <c r="K518">
        <f>IF(AND(J518=1,Y518=1),1,0)</f>
        <v>0</v>
      </c>
      <c r="L518">
        <f>IF(OR(B518=602,D518=602),1,0)</f>
        <v>0</v>
      </c>
      <c r="M518">
        <f>IF(AND(L518=1,Y518=1),1,0)</f>
        <v>0</v>
      </c>
      <c r="N518" s="20">
        <f>IF(OR(B518=406,D518=406),1,0)</f>
        <v>0</v>
      </c>
      <c r="O518" s="20">
        <f>IF(AND(N518=1,Y518=1),1,0)</f>
        <v>0</v>
      </c>
      <c r="P518" s="20">
        <f>IF(OR(B518=1502,D518=1502),1,0)</f>
        <v>0</v>
      </c>
      <c r="Q518" s="20">
        <f>IF(AND(P518=1,Y518=1),1,0)</f>
        <v>0</v>
      </c>
      <c r="R518" s="20">
        <f>IF(OR(B518=1505,D518=1505),1,0)</f>
        <v>0</v>
      </c>
      <c r="S518" s="20">
        <f>IF(AND(R518=1,Y518=1),1,0)</f>
        <v>0</v>
      </c>
      <c r="T518" s="20">
        <f>IF(OR(B518=1602,D518=1602),1,0)</f>
        <v>0</v>
      </c>
      <c r="U518" s="20">
        <f>IF(AND(T518=1,Y518=1),1,0)</f>
        <v>0</v>
      </c>
      <c r="V518" s="38">
        <v>1042</v>
      </c>
      <c r="W518" s="38">
        <v>3.6242820958356683</v>
      </c>
      <c r="X518" s="38">
        <v>1</v>
      </c>
      <c r="Y518" s="38">
        <v>1</v>
      </c>
      <c r="Z518" s="20">
        <f>IF(AND(C518="C2",E518="C2"),1,0)</f>
        <v>0</v>
      </c>
    </row>
    <row r="519" spans="1:26">
      <c r="A519" s="38" t="s">
        <v>521</v>
      </c>
      <c r="B519" s="38">
        <v>701</v>
      </c>
      <c r="C519" t="s">
        <v>993</v>
      </c>
      <c r="D519" s="38">
        <v>801</v>
      </c>
      <c r="E519" t="s">
        <v>993</v>
      </c>
      <c r="F519">
        <f>IF(OR(C519="C2",E519="C2"),1,0)</f>
        <v>0</v>
      </c>
      <c r="G519">
        <f>IF(AND(F519=1,Y519=1),1,0)</f>
        <v>0</v>
      </c>
      <c r="H519" s="20">
        <f>IF(OR(B519=401,D519=401),1,0)</f>
        <v>0</v>
      </c>
      <c r="I519" s="20">
        <f>IF(AND(H519=1,Y519=1),1,0)</f>
        <v>0</v>
      </c>
      <c r="J519">
        <f>IF(OR(B519=403,D519=403),1,0)</f>
        <v>0</v>
      </c>
      <c r="K519">
        <f>IF(AND(J519=1,Y519=1),1,0)</f>
        <v>0</v>
      </c>
      <c r="L519">
        <f>IF(OR(B519=602,D519=602),1,0)</f>
        <v>0</v>
      </c>
      <c r="M519">
        <f>IF(AND(L519=1,Y519=1),1,0)</f>
        <v>0</v>
      </c>
      <c r="N519" s="20">
        <f>IF(OR(B519=406,D519=406),1,0)</f>
        <v>0</v>
      </c>
      <c r="O519" s="20">
        <f>IF(AND(N519=1,Y519=1),1,0)</f>
        <v>0</v>
      </c>
      <c r="P519" s="20">
        <f>IF(OR(B519=1502,D519=1502),1,0)</f>
        <v>0</v>
      </c>
      <c r="Q519" s="20">
        <f>IF(AND(P519=1,Y519=1),1,0)</f>
        <v>0</v>
      </c>
      <c r="R519" s="20">
        <f>IF(OR(B519=1505,D519=1505),1,0)</f>
        <v>0</v>
      </c>
      <c r="S519" s="20">
        <f>IF(AND(R519=1,Y519=1),1,0)</f>
        <v>0</v>
      </c>
      <c r="T519" s="20">
        <f>IF(OR(B519=1602,D519=1602),1,0)</f>
        <v>0</v>
      </c>
      <c r="U519" s="20">
        <f>IF(AND(T519=1,Y519=1),1,0)</f>
        <v>0</v>
      </c>
      <c r="V519" s="38">
        <v>387</v>
      </c>
      <c r="W519" s="38">
        <v>4.1931245983544612</v>
      </c>
      <c r="X519" s="38">
        <v>1</v>
      </c>
      <c r="Y519" s="38">
        <v>0</v>
      </c>
      <c r="Z519" s="20">
        <f>IF(AND(C519="C2",E519="C2"),1,0)</f>
        <v>0</v>
      </c>
    </row>
    <row r="520" spans="1:26">
      <c r="A520" s="38" t="s">
        <v>522</v>
      </c>
      <c r="B520" s="38">
        <v>1202</v>
      </c>
      <c r="C520" t="s">
        <v>993</v>
      </c>
      <c r="D520" s="38" t="s">
        <v>507</v>
      </c>
      <c r="E520" t="s">
        <v>993</v>
      </c>
      <c r="F520">
        <f>IF(OR(C520="C2",E520="C2"),1,0)</f>
        <v>0</v>
      </c>
      <c r="G520">
        <f>IF(AND(F520=1,Y520=1),1,0)</f>
        <v>0</v>
      </c>
      <c r="H520" s="20">
        <f>IF(OR(B520=401,D520=401),1,0)</f>
        <v>0</v>
      </c>
      <c r="I520" s="20">
        <f>IF(AND(H520=1,Y520=1),1,0)</f>
        <v>0</v>
      </c>
      <c r="J520">
        <f>IF(OR(B520=403,D520=403),1,0)</f>
        <v>0</v>
      </c>
      <c r="K520">
        <f>IF(AND(J520=1,Y520=1),1,0)</f>
        <v>0</v>
      </c>
      <c r="L520">
        <f>IF(OR(B520=602,D520=602),1,0)</f>
        <v>0</v>
      </c>
      <c r="M520">
        <f>IF(AND(L520=1,Y520=1),1,0)</f>
        <v>0</v>
      </c>
      <c r="N520" s="20">
        <f>IF(OR(B520=406,D520=406),1,0)</f>
        <v>0</v>
      </c>
      <c r="O520" s="20">
        <f>IF(AND(N520=1,Y520=1),1,0)</f>
        <v>0</v>
      </c>
      <c r="P520" s="20">
        <f>IF(OR(B520=1502,D520=1502),1,0)</f>
        <v>0</v>
      </c>
      <c r="Q520" s="20">
        <f>IF(AND(P520=1,Y520=1),1,0)</f>
        <v>0</v>
      </c>
      <c r="R520" s="20">
        <f>IF(OR(B520=1505,D520=1505),1,0)</f>
        <v>0</v>
      </c>
      <c r="S520" s="20">
        <f>IF(AND(R520=1,Y520=1),1,0)</f>
        <v>0</v>
      </c>
      <c r="T520" s="20">
        <f>IF(OR(B520=1602,D520=1602),1,0)</f>
        <v>0</v>
      </c>
      <c r="U520" s="20">
        <f>IF(AND(T520=1,Y520=1),1,0)</f>
        <v>0</v>
      </c>
      <c r="V520" s="38">
        <v>375</v>
      </c>
      <c r="W520" s="38">
        <v>2.8305886686851442</v>
      </c>
      <c r="X520" s="38">
        <v>1</v>
      </c>
      <c r="Y520" s="38">
        <v>0</v>
      </c>
      <c r="Z520" s="20">
        <f>IF(AND(C520="C2",E520="C2"),1,0)</f>
        <v>0</v>
      </c>
    </row>
    <row r="521" spans="1:26">
      <c r="A521" s="38" t="s">
        <v>523</v>
      </c>
      <c r="B521" s="38">
        <v>302</v>
      </c>
      <c r="C521" t="s">
        <v>993</v>
      </c>
      <c r="D521" s="38" t="s">
        <v>507</v>
      </c>
      <c r="E521" t="s">
        <v>993</v>
      </c>
      <c r="F521">
        <f>IF(OR(C521="C2",E521="C2"),1,0)</f>
        <v>0</v>
      </c>
      <c r="G521">
        <f>IF(AND(F521=1,Y521=1),1,0)</f>
        <v>0</v>
      </c>
      <c r="H521" s="20">
        <f>IF(OR(B521=401,D521=401),1,0)</f>
        <v>0</v>
      </c>
      <c r="I521" s="20">
        <f>IF(AND(H521=1,Y521=1),1,0)</f>
        <v>0</v>
      </c>
      <c r="J521">
        <f>IF(OR(B521=403,D521=403),1,0)</f>
        <v>0</v>
      </c>
      <c r="K521">
        <f>IF(AND(J521=1,Y521=1),1,0)</f>
        <v>0</v>
      </c>
      <c r="L521">
        <f>IF(OR(B521=602,D521=602),1,0)</f>
        <v>0</v>
      </c>
      <c r="M521">
        <f>IF(AND(L521=1,Y521=1),1,0)</f>
        <v>0</v>
      </c>
      <c r="N521" s="20">
        <f>IF(OR(B521=406,D521=406),1,0)</f>
        <v>0</v>
      </c>
      <c r="O521" s="20">
        <f>IF(AND(N521=1,Y521=1),1,0)</f>
        <v>0</v>
      </c>
      <c r="P521" s="20">
        <f>IF(OR(B521=1502,D521=1502),1,0)</f>
        <v>0</v>
      </c>
      <c r="Q521" s="20">
        <f>IF(AND(P521=1,Y521=1),1,0)</f>
        <v>0</v>
      </c>
      <c r="R521" s="20">
        <f>IF(OR(B521=1505,D521=1505),1,0)</f>
        <v>0</v>
      </c>
      <c r="S521" s="20">
        <f>IF(AND(R521=1,Y521=1),1,0)</f>
        <v>0</v>
      </c>
      <c r="T521" s="20">
        <f>IF(OR(B521=1602,D521=1602),1,0)</f>
        <v>0</v>
      </c>
      <c r="U521" s="20">
        <f>IF(AND(T521=1,Y521=1),1,0)</f>
        <v>0</v>
      </c>
      <c r="V521" s="38">
        <v>502</v>
      </c>
      <c r="W521" s="38">
        <v>4.394451680826216</v>
      </c>
      <c r="X521" s="38">
        <v>1</v>
      </c>
      <c r="Y521" s="38">
        <v>1</v>
      </c>
      <c r="Z521" s="20">
        <f>IF(AND(C521="C2",E521="C2"),1,0)</f>
        <v>0</v>
      </c>
    </row>
    <row r="522" spans="1:26">
      <c r="A522" s="38" t="s">
        <v>524</v>
      </c>
      <c r="B522" s="38">
        <v>102</v>
      </c>
      <c r="C522" t="s">
        <v>993</v>
      </c>
      <c r="D522" s="38" t="s">
        <v>507</v>
      </c>
      <c r="E522" t="s">
        <v>993</v>
      </c>
      <c r="F522">
        <f>IF(OR(C522="C2",E522="C2"),1,0)</f>
        <v>0</v>
      </c>
      <c r="G522">
        <f>IF(AND(F522=1,Y522=1),1,0)</f>
        <v>0</v>
      </c>
      <c r="H522" s="20">
        <f>IF(OR(B522=401,D522=401),1,0)</f>
        <v>0</v>
      </c>
      <c r="I522" s="20">
        <f>IF(AND(H522=1,Y522=1),1,0)</f>
        <v>0</v>
      </c>
      <c r="J522">
        <f>IF(OR(B522=403,D522=403),1,0)</f>
        <v>0</v>
      </c>
      <c r="K522">
        <f>IF(AND(J522=1,Y522=1),1,0)</f>
        <v>0</v>
      </c>
      <c r="L522">
        <f>IF(OR(B522=602,D522=602),1,0)</f>
        <v>0</v>
      </c>
      <c r="M522">
        <f>IF(AND(L522=1,Y522=1),1,0)</f>
        <v>0</v>
      </c>
      <c r="N522" s="20">
        <f>IF(OR(B522=406,D522=406),1,0)</f>
        <v>0</v>
      </c>
      <c r="O522" s="20">
        <f>IF(AND(N522=1,Y522=1),1,0)</f>
        <v>0</v>
      </c>
      <c r="P522" s="20">
        <f>IF(OR(B522=1502,D522=1502),1,0)</f>
        <v>0</v>
      </c>
      <c r="Q522" s="20">
        <f>IF(AND(P522=1,Y522=1),1,0)</f>
        <v>0</v>
      </c>
      <c r="R522" s="20">
        <f>IF(OR(B522=1505,D522=1505),1,0)</f>
        <v>0</v>
      </c>
      <c r="S522" s="20">
        <f>IF(AND(R522=1,Y522=1),1,0)</f>
        <v>0</v>
      </c>
      <c r="T522" s="20">
        <f>IF(OR(B522=1602,D522=1602),1,0)</f>
        <v>0</v>
      </c>
      <c r="U522" s="20">
        <f>IF(AND(T522=1,Y522=1),1,0)</f>
        <v>0</v>
      </c>
      <c r="V522" s="38">
        <v>273</v>
      </c>
      <c r="W522" s="38">
        <v>4.7581546219673898</v>
      </c>
      <c r="X522" s="38">
        <v>1</v>
      </c>
      <c r="Y522" s="38">
        <v>1</v>
      </c>
      <c r="Z522" s="20">
        <f>IF(AND(C522="C2",E522="C2"),1,0)</f>
        <v>0</v>
      </c>
    </row>
    <row r="523" spans="1:26">
      <c r="A523" s="38" t="s">
        <v>525</v>
      </c>
      <c r="B523" s="38">
        <v>102</v>
      </c>
      <c r="C523" t="s">
        <v>993</v>
      </c>
      <c r="D523" s="38">
        <v>702</v>
      </c>
      <c r="E523" t="s">
        <v>993</v>
      </c>
      <c r="F523">
        <f>IF(OR(C523="C2",E523="C2"),1,0)</f>
        <v>0</v>
      </c>
      <c r="G523">
        <f>IF(AND(F523=1,Y523=1),1,0)</f>
        <v>0</v>
      </c>
      <c r="H523" s="20">
        <f>IF(OR(B523=401,D523=401),1,0)</f>
        <v>0</v>
      </c>
      <c r="I523" s="20">
        <f>IF(AND(H523=1,Y523=1),1,0)</f>
        <v>0</v>
      </c>
      <c r="J523">
        <f>IF(OR(B523=403,D523=403),1,0)</f>
        <v>0</v>
      </c>
      <c r="K523">
        <f>IF(AND(J523=1,Y523=1),1,0)</f>
        <v>0</v>
      </c>
      <c r="L523">
        <f>IF(OR(B523=602,D523=602),1,0)</f>
        <v>0</v>
      </c>
      <c r="M523">
        <f>IF(AND(L523=1,Y523=1),1,0)</f>
        <v>0</v>
      </c>
      <c r="N523" s="20">
        <f>IF(OR(B523=406,D523=406),1,0)</f>
        <v>0</v>
      </c>
      <c r="O523" s="20">
        <f>IF(AND(N523=1,Y523=1),1,0)</f>
        <v>0</v>
      </c>
      <c r="P523" s="20">
        <f>IF(OR(B523=1502,D523=1502),1,0)</f>
        <v>0</v>
      </c>
      <c r="Q523" s="20">
        <f>IF(AND(P523=1,Y523=1),1,0)</f>
        <v>0</v>
      </c>
      <c r="R523" s="20">
        <f>IF(OR(B523=1505,D523=1505),1,0)</f>
        <v>0</v>
      </c>
      <c r="S523" s="20">
        <f>IF(AND(R523=1,Y523=1),1,0)</f>
        <v>0</v>
      </c>
      <c r="T523" s="20">
        <f>IF(OR(B523=1602,D523=1602),1,0)</f>
        <v>0</v>
      </c>
      <c r="U523" s="20">
        <f>IF(AND(T523=1,Y523=1),1,0)</f>
        <v>0</v>
      </c>
      <c r="V523" s="38">
        <v>117</v>
      </c>
      <c r="W523" s="38">
        <v>5.7656685547590145</v>
      </c>
      <c r="X523" s="38">
        <v>1</v>
      </c>
      <c r="Y523" s="38">
        <v>0</v>
      </c>
      <c r="Z523" s="20">
        <f>IF(AND(C523="C2",E523="C2"),1,0)</f>
        <v>0</v>
      </c>
    </row>
    <row r="524" spans="1:26">
      <c r="A524" s="38" t="s">
        <v>526</v>
      </c>
      <c r="B524" s="38">
        <v>403</v>
      </c>
      <c r="C524" t="s">
        <v>994</v>
      </c>
      <c r="D524" s="38">
        <v>801</v>
      </c>
      <c r="E524" t="s">
        <v>993</v>
      </c>
      <c r="F524">
        <f>IF(OR(C524="C2",E524="C2"),1,0)</f>
        <v>1</v>
      </c>
      <c r="G524">
        <f>IF(AND(F524=1,Y524=1),1,0)</f>
        <v>0</v>
      </c>
      <c r="H524" s="20">
        <f>IF(OR(B524=401,D524=401),1,0)</f>
        <v>0</v>
      </c>
      <c r="I524" s="20">
        <f>IF(AND(H524=1,Y524=1),1,0)</f>
        <v>0</v>
      </c>
      <c r="J524">
        <f>IF(OR(B524=403,D524=403),1,0)</f>
        <v>1</v>
      </c>
      <c r="K524">
        <f>IF(AND(J524=1,Y524=1),1,0)</f>
        <v>0</v>
      </c>
      <c r="L524">
        <f>IF(OR(B524=602,D524=602),1,0)</f>
        <v>0</v>
      </c>
      <c r="M524">
        <f>IF(AND(L524=1,Y524=1),1,0)</f>
        <v>0</v>
      </c>
      <c r="N524" s="20">
        <f>IF(OR(B524=406,D524=406),1,0)</f>
        <v>0</v>
      </c>
      <c r="O524" s="20">
        <f>IF(AND(N524=1,Y524=1),1,0)</f>
        <v>0</v>
      </c>
      <c r="P524" s="20">
        <f>IF(OR(B524=1502,D524=1502),1,0)</f>
        <v>0</v>
      </c>
      <c r="Q524" s="20">
        <f>IF(AND(P524=1,Y524=1),1,0)</f>
        <v>0</v>
      </c>
      <c r="R524" s="20">
        <f>IF(OR(B524=1505,D524=1505),1,0)</f>
        <v>0</v>
      </c>
      <c r="S524" s="20">
        <f>IF(AND(R524=1,Y524=1),1,0)</f>
        <v>0</v>
      </c>
      <c r="T524" s="20">
        <f>IF(OR(B524=1602,D524=1602),1,0)</f>
        <v>0</v>
      </c>
      <c r="U524" s="20">
        <f>IF(AND(T524=1,Y524=1),1,0)</f>
        <v>0</v>
      </c>
      <c r="V524" s="38">
        <v>187</v>
      </c>
      <c r="W524" s="38">
        <v>5.2121876044039581</v>
      </c>
      <c r="X524" s="38">
        <v>1</v>
      </c>
      <c r="Y524" s="38">
        <v>0</v>
      </c>
      <c r="Z524" s="20">
        <f>IF(AND(C524="C2",E524="C2"),1,0)</f>
        <v>0</v>
      </c>
    </row>
    <row r="525" spans="1:26">
      <c r="A525" s="38" t="s">
        <v>527</v>
      </c>
      <c r="B525" s="38">
        <v>702</v>
      </c>
      <c r="C525" t="s">
        <v>993</v>
      </c>
      <c r="D525" s="38">
        <v>1505</v>
      </c>
      <c r="E525" t="s">
        <v>994</v>
      </c>
      <c r="F525">
        <f>IF(OR(C525="C2",E525="C2"),1,0)</f>
        <v>1</v>
      </c>
      <c r="G525">
        <f>IF(AND(F525=1,Y525=1),1,0)</f>
        <v>1</v>
      </c>
      <c r="H525" s="20">
        <f>IF(OR(B525=401,D525=401),1,0)</f>
        <v>0</v>
      </c>
      <c r="I525" s="20">
        <f>IF(AND(H525=1,Y525=1),1,0)</f>
        <v>0</v>
      </c>
      <c r="J525">
        <f>IF(OR(B525=403,D525=403),1,0)</f>
        <v>0</v>
      </c>
      <c r="K525">
        <f>IF(AND(J525=1,Y525=1),1,0)</f>
        <v>0</v>
      </c>
      <c r="L525">
        <f>IF(OR(B525=602,D525=602),1,0)</f>
        <v>0</v>
      </c>
      <c r="M525">
        <f>IF(AND(L525=1,Y525=1),1,0)</f>
        <v>0</v>
      </c>
      <c r="N525" s="20">
        <f>IF(OR(B525=406,D525=406),1,0)</f>
        <v>0</v>
      </c>
      <c r="O525" s="20">
        <f>IF(AND(N525=1,Y525=1),1,0)</f>
        <v>0</v>
      </c>
      <c r="P525" s="20">
        <f>IF(OR(B525=1502,D525=1502),1,0)</f>
        <v>0</v>
      </c>
      <c r="Q525" s="20">
        <f>IF(AND(P525=1,Y525=1),1,0)</f>
        <v>0</v>
      </c>
      <c r="R525" s="20">
        <f>IF(OR(B525=1505,D525=1505),1,0)</f>
        <v>1</v>
      </c>
      <c r="S525" s="20">
        <f>IF(AND(R525=1,Y525=1),1,0)</f>
        <v>1</v>
      </c>
      <c r="T525" s="20">
        <f>IF(OR(B525=1602,D525=1602),1,0)</f>
        <v>0</v>
      </c>
      <c r="U525" s="20">
        <f>IF(AND(T525=1,Y525=1),1,0)</f>
        <v>0</v>
      </c>
      <c r="V525" s="38">
        <v>676</v>
      </c>
      <c r="W525" s="38">
        <v>4.2966651902615309</v>
      </c>
      <c r="X525" s="38">
        <v>1</v>
      </c>
      <c r="Y525" s="38">
        <v>1</v>
      </c>
      <c r="Z525" s="20">
        <f>IF(AND(C525="C2",E525="C2"),1,0)</f>
        <v>0</v>
      </c>
    </row>
    <row r="526" spans="1:26">
      <c r="A526" s="38" t="s">
        <v>528</v>
      </c>
      <c r="B526" s="38">
        <v>302</v>
      </c>
      <c r="C526" t="s">
        <v>993</v>
      </c>
      <c r="D526" s="38">
        <v>701</v>
      </c>
      <c r="E526" t="s">
        <v>993</v>
      </c>
      <c r="F526">
        <f>IF(OR(C526="C2",E526="C2"),1,0)</f>
        <v>0</v>
      </c>
      <c r="G526">
        <f>IF(AND(F526=1,Y526=1),1,0)</f>
        <v>0</v>
      </c>
      <c r="H526" s="20">
        <f>IF(OR(B526=401,D526=401),1,0)</f>
        <v>0</v>
      </c>
      <c r="I526" s="20">
        <f>IF(AND(H526=1,Y526=1),1,0)</f>
        <v>0</v>
      </c>
      <c r="J526">
        <f>IF(OR(B526=403,D526=403),1,0)</f>
        <v>0</v>
      </c>
      <c r="K526">
        <f>IF(AND(J526=1,Y526=1),1,0)</f>
        <v>0</v>
      </c>
      <c r="L526">
        <f>IF(OR(B526=602,D526=602),1,0)</f>
        <v>0</v>
      </c>
      <c r="M526">
        <f>IF(AND(L526=1,Y526=1),1,0)</f>
        <v>0</v>
      </c>
      <c r="N526" s="20">
        <f>IF(OR(B526=406,D526=406),1,0)</f>
        <v>0</v>
      </c>
      <c r="O526" s="20">
        <f>IF(AND(N526=1,Y526=1),1,0)</f>
        <v>0</v>
      </c>
      <c r="P526" s="20">
        <f>IF(OR(B526=1502,D526=1502),1,0)</f>
        <v>0</v>
      </c>
      <c r="Q526" s="20">
        <f>IF(AND(P526=1,Y526=1),1,0)</f>
        <v>0</v>
      </c>
      <c r="R526" s="20">
        <f>IF(OR(B526=1505,D526=1505),1,0)</f>
        <v>0</v>
      </c>
      <c r="S526" s="20">
        <f>IF(AND(R526=1,Y526=1),1,0)</f>
        <v>0</v>
      </c>
      <c r="T526" s="20">
        <f>IF(OR(B526=1602,D526=1602),1,0)</f>
        <v>0</v>
      </c>
      <c r="U526" s="20">
        <f>IF(AND(T526=1,Y526=1),1,0)</f>
        <v>0</v>
      </c>
      <c r="V526" s="38">
        <v>102</v>
      </c>
      <c r="W526" s="38">
        <v>4.9498777040368749</v>
      </c>
      <c r="X526" s="38">
        <v>1</v>
      </c>
      <c r="Y526" s="38">
        <v>1</v>
      </c>
      <c r="Z526" s="20">
        <f>IF(AND(C526="C2",E526="C2"),1,0)</f>
        <v>0</v>
      </c>
    </row>
    <row r="527" spans="1:26">
      <c r="A527" s="38" t="s">
        <v>529</v>
      </c>
      <c r="B527" s="38">
        <v>801</v>
      </c>
      <c r="C527" t="s">
        <v>993</v>
      </c>
      <c r="D527" s="38">
        <v>1502</v>
      </c>
      <c r="E527" t="s">
        <v>994</v>
      </c>
      <c r="F527">
        <f>IF(OR(C527="C2",E527="C2"),1,0)</f>
        <v>1</v>
      </c>
      <c r="G527">
        <f>IF(AND(F527=1,Y527=1),1,0)</f>
        <v>1</v>
      </c>
      <c r="H527" s="20">
        <f>IF(OR(B527=401,D527=401),1,0)</f>
        <v>0</v>
      </c>
      <c r="I527" s="20">
        <f>IF(AND(H527=1,Y527=1),1,0)</f>
        <v>0</v>
      </c>
      <c r="J527">
        <f>IF(OR(B527=403,D527=403),1,0)</f>
        <v>0</v>
      </c>
      <c r="K527">
        <f>IF(AND(J527=1,Y527=1),1,0)</f>
        <v>0</v>
      </c>
      <c r="L527">
        <f>IF(OR(B527=602,D527=602),1,0)</f>
        <v>0</v>
      </c>
      <c r="M527">
        <f>IF(AND(L527=1,Y527=1),1,0)</f>
        <v>0</v>
      </c>
      <c r="N527" s="20">
        <f>IF(OR(B527=406,D527=406),1,0)</f>
        <v>0</v>
      </c>
      <c r="O527" s="20">
        <f>IF(AND(N527=1,Y527=1),1,0)</f>
        <v>0</v>
      </c>
      <c r="P527" s="20">
        <f>IF(OR(B527=1502,D527=1502),1,0)</f>
        <v>1</v>
      </c>
      <c r="Q527" s="20">
        <f>IF(AND(P527=1,Y527=1),1,0)</f>
        <v>1</v>
      </c>
      <c r="R527" s="20">
        <f>IF(OR(B527=1505,D527=1505),1,0)</f>
        <v>0</v>
      </c>
      <c r="S527" s="20">
        <f>IF(AND(R527=1,Y527=1),1,0)</f>
        <v>0</v>
      </c>
      <c r="T527" s="20">
        <f>IF(OR(B527=1602,D527=1602),1,0)</f>
        <v>0</v>
      </c>
      <c r="U527" s="20">
        <f>IF(AND(T527=1,Y527=1),1,0)</f>
        <v>0</v>
      </c>
      <c r="V527" s="38">
        <v>320</v>
      </c>
      <c r="W527" s="38">
        <v>4.1875207208364627</v>
      </c>
      <c r="X527" s="38">
        <v>1</v>
      </c>
      <c r="Y527" s="38">
        <v>1</v>
      </c>
      <c r="Z527" s="20">
        <f>IF(AND(C527="C2",E527="C2"),1,0)</f>
        <v>0</v>
      </c>
    </row>
    <row r="528" spans="1:26">
      <c r="A528" s="38" t="s">
        <v>530</v>
      </c>
      <c r="B528" s="38">
        <v>801</v>
      </c>
      <c r="C528" t="s">
        <v>993</v>
      </c>
      <c r="D528" s="38">
        <v>1505</v>
      </c>
      <c r="E528" t="s">
        <v>994</v>
      </c>
      <c r="F528">
        <f>IF(OR(C528="C2",E528="C2"),1,0)</f>
        <v>1</v>
      </c>
      <c r="G528">
        <f>IF(AND(F528=1,Y528=1),1,0)</f>
        <v>0</v>
      </c>
      <c r="H528" s="20">
        <f>IF(OR(B528=401,D528=401),1,0)</f>
        <v>0</v>
      </c>
      <c r="I528" s="20">
        <f>IF(AND(H528=1,Y528=1),1,0)</f>
        <v>0</v>
      </c>
      <c r="J528">
        <f>IF(OR(B528=403,D528=403),1,0)</f>
        <v>0</v>
      </c>
      <c r="K528">
        <f>IF(AND(J528=1,Y528=1),1,0)</f>
        <v>0</v>
      </c>
      <c r="L528">
        <f>IF(OR(B528=602,D528=602),1,0)</f>
        <v>0</v>
      </c>
      <c r="M528">
        <f>IF(AND(L528=1,Y528=1),1,0)</f>
        <v>0</v>
      </c>
      <c r="N528" s="20">
        <f>IF(OR(B528=406,D528=406),1,0)</f>
        <v>0</v>
      </c>
      <c r="O528" s="20">
        <f>IF(AND(N528=1,Y528=1),1,0)</f>
        <v>0</v>
      </c>
      <c r="P528" s="20">
        <f>IF(OR(B528=1502,D528=1502),1,0)</f>
        <v>0</v>
      </c>
      <c r="Q528" s="20">
        <f>IF(AND(P528=1,Y528=1),1,0)</f>
        <v>0</v>
      </c>
      <c r="R528" s="20">
        <f>IF(OR(B528=1505,D528=1505),1,0)</f>
        <v>1</v>
      </c>
      <c r="S528" s="20">
        <f>IF(AND(R528=1,Y528=1),1,0)</f>
        <v>0</v>
      </c>
      <c r="T528" s="20">
        <f>IF(OR(B528=1602,D528=1602),1,0)</f>
        <v>0</v>
      </c>
      <c r="U528" s="20">
        <f>IF(AND(T528=1,Y528=1),1,0)</f>
        <v>0</v>
      </c>
      <c r="V528" s="38">
        <v>9</v>
      </c>
      <c r="W528" s="38">
        <v>5.1105897102992488</v>
      </c>
      <c r="X528" s="38">
        <v>1</v>
      </c>
      <c r="Y528" s="38">
        <v>0</v>
      </c>
      <c r="Z528" s="20">
        <f>IF(AND(C528="C2",E528="C2"),1,0)</f>
        <v>0</v>
      </c>
    </row>
    <row r="529" spans="1:26">
      <c r="A529" s="38" t="s">
        <v>531</v>
      </c>
      <c r="B529" s="38">
        <v>304</v>
      </c>
      <c r="C529" t="s">
        <v>993</v>
      </c>
      <c r="D529" s="38">
        <v>1505</v>
      </c>
      <c r="E529" t="s">
        <v>994</v>
      </c>
      <c r="F529">
        <f>IF(OR(C529="C2",E529="C2"),1,0)</f>
        <v>1</v>
      </c>
      <c r="G529">
        <f>IF(AND(F529=1,Y529=1),1,0)</f>
        <v>1</v>
      </c>
      <c r="H529" s="20">
        <f>IF(OR(B529=401,D529=401),1,0)</f>
        <v>0</v>
      </c>
      <c r="I529" s="20">
        <f>IF(AND(H529=1,Y529=1),1,0)</f>
        <v>0</v>
      </c>
      <c r="J529">
        <f>IF(OR(B529=403,D529=403),1,0)</f>
        <v>0</v>
      </c>
      <c r="K529">
        <f>IF(AND(J529=1,Y529=1),1,0)</f>
        <v>0</v>
      </c>
      <c r="L529">
        <f>IF(OR(B529=602,D529=602),1,0)</f>
        <v>0</v>
      </c>
      <c r="M529">
        <f>IF(AND(L529=1,Y529=1),1,0)</f>
        <v>0</v>
      </c>
      <c r="N529" s="20">
        <f>IF(OR(B529=406,D529=406),1,0)</f>
        <v>0</v>
      </c>
      <c r="O529" s="20">
        <f>IF(AND(N529=1,Y529=1),1,0)</f>
        <v>0</v>
      </c>
      <c r="P529" s="20">
        <f>IF(OR(B529=1502,D529=1502),1,0)</f>
        <v>0</v>
      </c>
      <c r="Q529" s="20">
        <f>IF(AND(P529=1,Y529=1),1,0)</f>
        <v>0</v>
      </c>
      <c r="R529" s="20">
        <f>IF(OR(B529=1505,D529=1505),1,0)</f>
        <v>1</v>
      </c>
      <c r="S529" s="20">
        <f>IF(AND(R529=1,Y529=1),1,0)</f>
        <v>1</v>
      </c>
      <c r="T529" s="20">
        <f>IF(OR(B529=1602,D529=1602),1,0)</f>
        <v>0</v>
      </c>
      <c r="U529" s="20">
        <f>IF(AND(T529=1,Y529=1),1,0)</f>
        <v>0</v>
      </c>
      <c r="V529" s="38">
        <v>21</v>
      </c>
      <c r="W529" s="38">
        <v>4.5465426634781307</v>
      </c>
      <c r="X529" s="38">
        <v>1</v>
      </c>
      <c r="Y529" s="38">
        <v>1</v>
      </c>
      <c r="Z529" s="20">
        <f>IF(AND(C529="C2",E529="C2"),1,0)</f>
        <v>0</v>
      </c>
    </row>
    <row r="530" spans="1:26">
      <c r="A530" s="38" t="s">
        <v>532</v>
      </c>
      <c r="B530" s="38">
        <v>102</v>
      </c>
      <c r="C530" t="s">
        <v>993</v>
      </c>
      <c r="D530" s="38">
        <v>701</v>
      </c>
      <c r="E530" t="s">
        <v>993</v>
      </c>
      <c r="F530">
        <f>IF(OR(C530="C2",E530="C2"),1,0)</f>
        <v>0</v>
      </c>
      <c r="G530">
        <f>IF(AND(F530=1,Y530=1),1,0)</f>
        <v>0</v>
      </c>
      <c r="H530" s="20">
        <f>IF(OR(B530=401,D530=401),1,0)</f>
        <v>0</v>
      </c>
      <c r="I530" s="20">
        <f>IF(AND(H530=1,Y530=1),1,0)</f>
        <v>0</v>
      </c>
      <c r="J530">
        <f>IF(OR(B530=403,D530=403),1,0)</f>
        <v>0</v>
      </c>
      <c r="K530">
        <f>IF(AND(J530=1,Y530=1),1,0)</f>
        <v>0</v>
      </c>
      <c r="L530">
        <f>IF(OR(B530=602,D530=602),1,0)</f>
        <v>0</v>
      </c>
      <c r="M530">
        <f>IF(AND(L530=1,Y530=1),1,0)</f>
        <v>0</v>
      </c>
      <c r="N530" s="20">
        <f>IF(OR(B530=406,D530=406),1,0)</f>
        <v>0</v>
      </c>
      <c r="O530" s="20">
        <f>IF(AND(N530=1,Y530=1),1,0)</f>
        <v>0</v>
      </c>
      <c r="P530" s="20">
        <f>IF(OR(B530=1502,D530=1502),1,0)</f>
        <v>0</v>
      </c>
      <c r="Q530" s="20">
        <f>IF(AND(P530=1,Y530=1),1,0)</f>
        <v>0</v>
      </c>
      <c r="R530" s="20">
        <f>IF(OR(B530=1505,D530=1505),1,0)</f>
        <v>0</v>
      </c>
      <c r="S530" s="20">
        <f>IF(AND(R530=1,Y530=1),1,0)</f>
        <v>0</v>
      </c>
      <c r="T530" s="20">
        <f>IF(OR(B530=1602,D530=1602),1,0)</f>
        <v>0</v>
      </c>
      <c r="U530" s="20">
        <f>IF(AND(T530=1,Y530=1),1,0)</f>
        <v>0</v>
      </c>
      <c r="V530" s="38">
        <v>355</v>
      </c>
      <c r="W530" s="38">
        <v>4.7193312869837269</v>
      </c>
      <c r="X530" s="38">
        <v>1</v>
      </c>
      <c r="Y530" s="38">
        <v>0</v>
      </c>
      <c r="Z530" s="20">
        <f>IF(AND(C530="C2",E530="C2"),1,0)</f>
        <v>0</v>
      </c>
    </row>
    <row r="531" spans="1:26">
      <c r="A531" s="38" t="s">
        <v>533</v>
      </c>
      <c r="B531" s="38">
        <v>304</v>
      </c>
      <c r="C531" t="s">
        <v>993</v>
      </c>
      <c r="D531" s="38">
        <v>1505</v>
      </c>
      <c r="E531" t="s">
        <v>994</v>
      </c>
      <c r="F531">
        <f>IF(OR(C531="C2",E531="C2"),1,0)</f>
        <v>1</v>
      </c>
      <c r="G531">
        <f>IF(AND(F531=1,Y531=1),1,0)</f>
        <v>1</v>
      </c>
      <c r="H531" s="20">
        <f>IF(OR(B531=401,D531=401),1,0)</f>
        <v>0</v>
      </c>
      <c r="I531" s="20">
        <f>IF(AND(H531=1,Y531=1),1,0)</f>
        <v>0</v>
      </c>
      <c r="J531">
        <f>IF(OR(B531=403,D531=403),1,0)</f>
        <v>0</v>
      </c>
      <c r="K531">
        <f>IF(AND(J531=1,Y531=1),1,0)</f>
        <v>0</v>
      </c>
      <c r="L531">
        <f>IF(OR(B531=602,D531=602),1,0)</f>
        <v>0</v>
      </c>
      <c r="M531">
        <f>IF(AND(L531=1,Y531=1),1,0)</f>
        <v>0</v>
      </c>
      <c r="N531" s="20">
        <f>IF(OR(B531=406,D531=406),1,0)</f>
        <v>0</v>
      </c>
      <c r="O531" s="20">
        <f>IF(AND(N531=1,Y531=1),1,0)</f>
        <v>0</v>
      </c>
      <c r="P531" s="20">
        <f>IF(OR(B531=1502,D531=1502),1,0)</f>
        <v>0</v>
      </c>
      <c r="Q531" s="20">
        <f>IF(AND(P531=1,Y531=1),1,0)</f>
        <v>0</v>
      </c>
      <c r="R531" s="20">
        <f>IF(OR(B531=1505,D531=1505),1,0)</f>
        <v>1</v>
      </c>
      <c r="S531" s="20">
        <f>IF(AND(R531=1,Y531=1),1,0)</f>
        <v>1</v>
      </c>
      <c r="T531" s="20">
        <f>IF(OR(B531=1602,D531=1602),1,0)</f>
        <v>0</v>
      </c>
      <c r="U531" s="20">
        <f>IF(AND(T531=1,Y531=1),1,0)</f>
        <v>0</v>
      </c>
      <c r="V531" s="38">
        <v>292</v>
      </c>
      <c r="W531" s="38">
        <v>4.5289167002776551</v>
      </c>
      <c r="X531" s="38">
        <v>1</v>
      </c>
      <c r="Y531" s="38">
        <v>1</v>
      </c>
      <c r="Z531" s="20">
        <f>IF(AND(C531="C2",E531="C2"),1,0)</f>
        <v>0</v>
      </c>
    </row>
    <row r="532" spans="1:26">
      <c r="A532" s="38" t="s">
        <v>534</v>
      </c>
      <c r="B532" s="38">
        <v>602</v>
      </c>
      <c r="C532" t="s">
        <v>994</v>
      </c>
      <c r="D532" s="38">
        <v>801</v>
      </c>
      <c r="E532" t="s">
        <v>993</v>
      </c>
      <c r="F532">
        <f>IF(OR(C532="C2",E532="C2"),1,0)</f>
        <v>1</v>
      </c>
      <c r="G532">
        <f>IF(AND(F532=1,Y532=1),1,0)</f>
        <v>1</v>
      </c>
      <c r="H532" s="20">
        <f>IF(OR(B532=401,D532=401),1,0)</f>
        <v>0</v>
      </c>
      <c r="I532" s="20">
        <f>IF(AND(H532=1,Y532=1),1,0)</f>
        <v>0</v>
      </c>
      <c r="J532">
        <f>IF(OR(B532=403,D532=403),1,0)</f>
        <v>0</v>
      </c>
      <c r="K532">
        <f>IF(AND(J532=1,Y532=1),1,0)</f>
        <v>0</v>
      </c>
      <c r="L532">
        <f>IF(OR(B532=602,D532=602),1,0)</f>
        <v>1</v>
      </c>
      <c r="M532">
        <f>IF(AND(L532=1,Y532=1),1,0)</f>
        <v>1</v>
      </c>
      <c r="N532" s="20">
        <f>IF(OR(B532=406,D532=406),1,0)</f>
        <v>0</v>
      </c>
      <c r="O532" s="20">
        <f>IF(AND(N532=1,Y532=1),1,0)</f>
        <v>0</v>
      </c>
      <c r="P532" s="20">
        <f>IF(OR(B532=1502,D532=1502),1,0)</f>
        <v>0</v>
      </c>
      <c r="Q532" s="20">
        <f>IF(AND(P532=1,Y532=1),1,0)</f>
        <v>0</v>
      </c>
      <c r="R532" s="20">
        <f>IF(OR(B532=1505,D532=1505),1,0)</f>
        <v>0</v>
      </c>
      <c r="S532" s="20">
        <f>IF(AND(R532=1,Y532=1),1,0)</f>
        <v>0</v>
      </c>
      <c r="T532" s="20">
        <f>IF(OR(B532=1602,D532=1602),1,0)</f>
        <v>0</v>
      </c>
      <c r="U532" s="20">
        <f>IF(AND(T532=1,Y532=1),1,0)</f>
        <v>0</v>
      </c>
      <c r="V532" s="38">
        <v>224</v>
      </c>
      <c r="W532" s="38">
        <v>5.071882007306125</v>
      </c>
      <c r="X532" s="38">
        <v>1</v>
      </c>
      <c r="Y532" s="38">
        <v>1</v>
      </c>
      <c r="Z532" s="20">
        <f>IF(AND(C532="C2",E532="C2"),1,0)</f>
        <v>0</v>
      </c>
    </row>
    <row r="533" spans="1:26">
      <c r="A533" s="38" t="s">
        <v>535</v>
      </c>
      <c r="B533" s="38">
        <v>702</v>
      </c>
      <c r="C533" t="s">
        <v>993</v>
      </c>
      <c r="D533" s="38">
        <v>801</v>
      </c>
      <c r="E533" t="s">
        <v>993</v>
      </c>
      <c r="F533">
        <f>IF(OR(C533="C2",E533="C2"),1,0)</f>
        <v>0</v>
      </c>
      <c r="G533">
        <f>IF(AND(F533=1,Y533=1),1,0)</f>
        <v>0</v>
      </c>
      <c r="H533" s="20">
        <f>IF(OR(B533=401,D533=401),1,0)</f>
        <v>0</v>
      </c>
      <c r="I533" s="20">
        <f>IF(AND(H533=1,Y533=1),1,0)</f>
        <v>0</v>
      </c>
      <c r="J533">
        <f>IF(OR(B533=403,D533=403),1,0)</f>
        <v>0</v>
      </c>
      <c r="K533">
        <f>IF(AND(J533=1,Y533=1),1,0)</f>
        <v>0</v>
      </c>
      <c r="L533">
        <f>IF(OR(B533=602,D533=602),1,0)</f>
        <v>0</v>
      </c>
      <c r="M533">
        <f>IF(AND(L533=1,Y533=1),1,0)</f>
        <v>0</v>
      </c>
      <c r="N533" s="20">
        <f>IF(OR(B533=406,D533=406),1,0)</f>
        <v>0</v>
      </c>
      <c r="O533" s="20">
        <f>IF(AND(N533=1,Y533=1),1,0)</f>
        <v>0</v>
      </c>
      <c r="P533" s="20">
        <f>IF(OR(B533=1502,D533=1502),1,0)</f>
        <v>0</v>
      </c>
      <c r="Q533" s="20">
        <f>IF(AND(P533=1,Y533=1),1,0)</f>
        <v>0</v>
      </c>
      <c r="R533" s="20">
        <f>IF(OR(B533=1505,D533=1505),1,0)</f>
        <v>0</v>
      </c>
      <c r="S533" s="20">
        <f>IF(AND(R533=1,Y533=1),1,0)</f>
        <v>0</v>
      </c>
      <c r="T533" s="20">
        <f>IF(OR(B533=1602,D533=1602),1,0)</f>
        <v>0</v>
      </c>
      <c r="U533" s="20">
        <f>IF(AND(T533=1,Y533=1),1,0)</f>
        <v>0</v>
      </c>
      <c r="V533" s="38">
        <v>379</v>
      </c>
      <c r="W533" s="38">
        <v>5.0170333392987807</v>
      </c>
      <c r="X533" s="38">
        <v>1</v>
      </c>
      <c r="Y533" s="38">
        <v>0</v>
      </c>
      <c r="Z533" s="20">
        <f>IF(AND(C533="C2",E533="C2"),1,0)</f>
        <v>0</v>
      </c>
    </row>
    <row r="534" spans="1:26">
      <c r="A534" s="38" t="s">
        <v>536</v>
      </c>
      <c r="B534" s="38">
        <v>602</v>
      </c>
      <c r="C534" t="s">
        <v>994</v>
      </c>
      <c r="D534" s="38">
        <v>1505</v>
      </c>
      <c r="E534" t="s">
        <v>994</v>
      </c>
      <c r="F534">
        <f>IF(OR(C534="C2",E534="C2"),1,0)</f>
        <v>1</v>
      </c>
      <c r="G534">
        <f>IF(AND(F534=1,Y534=1),1,0)</f>
        <v>0</v>
      </c>
      <c r="H534" s="20">
        <f>IF(OR(B534=401,D534=401),1,0)</f>
        <v>0</v>
      </c>
      <c r="I534" s="20">
        <f>IF(AND(H534=1,Y534=1),1,0)</f>
        <v>0</v>
      </c>
      <c r="J534">
        <f>IF(OR(B534=403,D534=403),1,0)</f>
        <v>0</v>
      </c>
      <c r="K534">
        <f>IF(AND(J534=1,Y534=1),1,0)</f>
        <v>0</v>
      </c>
      <c r="L534">
        <f>IF(OR(B534=602,D534=602),1,0)</f>
        <v>1</v>
      </c>
      <c r="M534">
        <f>IF(AND(L534=1,Y534=1),1,0)</f>
        <v>0</v>
      </c>
      <c r="N534" s="20">
        <f>IF(OR(B534=406,D534=406),1,0)</f>
        <v>0</v>
      </c>
      <c r="O534" s="20">
        <f>IF(AND(N534=1,Y534=1),1,0)</f>
        <v>0</v>
      </c>
      <c r="P534" s="20">
        <f>IF(OR(B534=1502,D534=1502),1,0)</f>
        <v>0</v>
      </c>
      <c r="Q534" s="20">
        <f>IF(AND(P534=1,Y534=1),1,0)</f>
        <v>0</v>
      </c>
      <c r="R534" s="20">
        <f>IF(OR(B534=1505,D534=1505),1,0)</f>
        <v>1</v>
      </c>
      <c r="S534" s="20">
        <f>IF(AND(R534=1,Y534=1),1,0)</f>
        <v>0</v>
      </c>
      <c r="T534" s="20">
        <f>IF(OR(B534=1602,D534=1602),1,0)</f>
        <v>0</v>
      </c>
      <c r="U534" s="20">
        <f>IF(AND(T534=1,Y534=1),1,0)</f>
        <v>0</v>
      </c>
      <c r="V534" s="38">
        <v>7</v>
      </c>
      <c r="W534" s="38">
        <v>5.3692158574101425</v>
      </c>
      <c r="X534" s="38">
        <v>1</v>
      </c>
      <c r="Y534" s="38">
        <v>0</v>
      </c>
      <c r="Z534" s="20">
        <f>IF(AND(C534="C2",E534="C2"),1,0)</f>
        <v>1</v>
      </c>
    </row>
    <row r="535" spans="1:26">
      <c r="A535" s="38" t="s">
        <v>537</v>
      </c>
      <c r="B535" s="38">
        <v>602</v>
      </c>
      <c r="C535" t="s">
        <v>994</v>
      </c>
      <c r="D535" s="38">
        <v>1402</v>
      </c>
      <c r="E535" t="s">
        <v>993</v>
      </c>
      <c r="F535">
        <f>IF(OR(C535="C2",E535="C2"),1,0)</f>
        <v>1</v>
      </c>
      <c r="G535">
        <f>IF(AND(F535=1,Y535=1),1,0)</f>
        <v>0</v>
      </c>
      <c r="H535" s="20">
        <f>IF(OR(B535=401,D535=401),1,0)</f>
        <v>0</v>
      </c>
      <c r="I535" s="20">
        <f>IF(AND(H535=1,Y535=1),1,0)</f>
        <v>0</v>
      </c>
      <c r="J535">
        <f>IF(OR(B535=403,D535=403),1,0)</f>
        <v>0</v>
      </c>
      <c r="K535">
        <f>IF(AND(J535=1,Y535=1),1,0)</f>
        <v>0</v>
      </c>
      <c r="L535">
        <f>IF(OR(B535=602,D535=602),1,0)</f>
        <v>1</v>
      </c>
      <c r="M535">
        <f>IF(AND(L535=1,Y535=1),1,0)</f>
        <v>0</v>
      </c>
      <c r="N535" s="20">
        <f>IF(OR(B535=406,D535=406),1,0)</f>
        <v>0</v>
      </c>
      <c r="O535" s="20">
        <f>IF(AND(N535=1,Y535=1),1,0)</f>
        <v>0</v>
      </c>
      <c r="P535" s="20">
        <f>IF(OR(B535=1502,D535=1502),1,0)</f>
        <v>0</v>
      </c>
      <c r="Q535" s="20">
        <f>IF(AND(P535=1,Y535=1),1,0)</f>
        <v>0</v>
      </c>
      <c r="R535" s="20">
        <f>IF(OR(B535=1505,D535=1505),1,0)</f>
        <v>0</v>
      </c>
      <c r="S535" s="20">
        <f>IF(AND(R535=1,Y535=1),1,0)</f>
        <v>0</v>
      </c>
      <c r="T535" s="20">
        <f>IF(OR(B535=1602,D535=1602),1,0)</f>
        <v>0</v>
      </c>
      <c r="U535" s="20">
        <f>IF(AND(T535=1,Y535=1),1,0)</f>
        <v>0</v>
      </c>
      <c r="V535" s="38">
        <v>238</v>
      </c>
      <c r="W535" s="38">
        <v>4.4216039268698308</v>
      </c>
      <c r="X535" s="38">
        <v>1</v>
      </c>
      <c r="Y535" s="38">
        <v>0</v>
      </c>
      <c r="Z535" s="20">
        <f>IF(AND(C535="C2",E535="C2"),1,0)</f>
        <v>0</v>
      </c>
    </row>
    <row r="536" spans="1:26">
      <c r="A536" s="38" t="s">
        <v>538</v>
      </c>
      <c r="B536" s="38">
        <v>302</v>
      </c>
      <c r="C536" t="s">
        <v>993</v>
      </c>
      <c r="D536" s="38">
        <v>401</v>
      </c>
      <c r="E536" t="s">
        <v>994</v>
      </c>
      <c r="F536">
        <f>IF(OR(C536="C2",E536="C2"),1,0)</f>
        <v>1</v>
      </c>
      <c r="G536">
        <f>IF(AND(F536=1,Y536=1),1,0)</f>
        <v>0</v>
      </c>
      <c r="H536" s="20">
        <f>IF(OR(B536=401,D536=401),1,0)</f>
        <v>1</v>
      </c>
      <c r="I536" s="20">
        <f>IF(AND(H536=1,Y536=1),1,0)</f>
        <v>0</v>
      </c>
      <c r="J536">
        <f>IF(OR(B536=403,D536=403),1,0)</f>
        <v>0</v>
      </c>
      <c r="K536">
        <f>IF(AND(J536=1,Y536=1),1,0)</f>
        <v>0</v>
      </c>
      <c r="L536">
        <f>IF(OR(B536=602,D536=602),1,0)</f>
        <v>0</v>
      </c>
      <c r="M536">
        <f>IF(AND(L536=1,Y536=1),1,0)</f>
        <v>0</v>
      </c>
      <c r="N536" s="20">
        <f>IF(OR(B536=406,D536=406),1,0)</f>
        <v>0</v>
      </c>
      <c r="O536" s="20">
        <f>IF(AND(N536=1,Y536=1),1,0)</f>
        <v>0</v>
      </c>
      <c r="P536" s="20">
        <f>IF(OR(B536=1502,D536=1502),1,0)</f>
        <v>0</v>
      </c>
      <c r="Q536" s="20">
        <f>IF(AND(P536=1,Y536=1),1,0)</f>
        <v>0</v>
      </c>
      <c r="R536" s="20">
        <f>IF(OR(B536=1505,D536=1505),1,0)</f>
        <v>0</v>
      </c>
      <c r="S536" s="20">
        <f>IF(AND(R536=1,Y536=1),1,0)</f>
        <v>0</v>
      </c>
      <c r="T536" s="20">
        <f>IF(OR(B536=1602,D536=1602),1,0)</f>
        <v>0</v>
      </c>
      <c r="U536" s="20">
        <f>IF(AND(T536=1,Y536=1),1,0)</f>
        <v>0</v>
      </c>
      <c r="V536" s="38">
        <v>107</v>
      </c>
      <c r="W536" s="38">
        <v>6.5538830266438746</v>
      </c>
      <c r="X536" s="38">
        <v>1</v>
      </c>
      <c r="Y536" s="38">
        <v>0</v>
      </c>
      <c r="Z536" s="20">
        <f>IF(AND(C536="C2",E536="C2"),1,0)</f>
        <v>0</v>
      </c>
    </row>
    <row r="537" spans="1:26">
      <c r="A537" s="38" t="s">
        <v>1156</v>
      </c>
      <c r="B537" s="35">
        <v>1203</v>
      </c>
      <c r="D537" s="35">
        <v>1505</v>
      </c>
      <c r="H537" s="20">
        <f>IF(OR(B537=401,D537=401),1,0)</f>
        <v>0</v>
      </c>
      <c r="I537" s="20">
        <f>IF(AND(H537=1,Y537=1),1,0)</f>
        <v>0</v>
      </c>
      <c r="J537" s="20">
        <f>IF(OR(B537=403,D537=403),1,0)</f>
        <v>0</v>
      </c>
      <c r="K537" s="20">
        <f>IF(AND(J537=1,Y537=1),1,0)</f>
        <v>0</v>
      </c>
      <c r="V537" s="22">
        <v>20</v>
      </c>
      <c r="W537" s="38">
        <v>4.8819549713396002</v>
      </c>
      <c r="X537" s="4">
        <v>1</v>
      </c>
      <c r="Y537" s="4">
        <v>0</v>
      </c>
    </row>
    <row r="538" spans="1:26">
      <c r="A538" s="38" t="s">
        <v>1157</v>
      </c>
      <c r="B538" s="35">
        <v>302</v>
      </c>
      <c r="D538" s="35">
        <v>303</v>
      </c>
      <c r="H538" s="20">
        <f>IF(OR(B538=401,D538=401),1,0)</f>
        <v>0</v>
      </c>
      <c r="I538" s="20">
        <f>IF(AND(H538=1,Y538=1),1,0)</f>
        <v>0</v>
      </c>
      <c r="J538" s="20">
        <f>IF(OR(B538=403,D538=403),1,0)</f>
        <v>0</v>
      </c>
      <c r="K538" s="20">
        <f>IF(AND(J538=1,Y538=1),1,0)</f>
        <v>0</v>
      </c>
      <c r="V538" s="22">
        <v>231</v>
      </c>
      <c r="W538" s="38">
        <v>4.075546961392531</v>
      </c>
      <c r="X538" s="4">
        <v>1</v>
      </c>
      <c r="Y538" s="4">
        <v>1</v>
      </c>
    </row>
    <row r="539" spans="1:26">
      <c r="A539" s="38" t="s">
        <v>1158</v>
      </c>
      <c r="B539" s="35">
        <v>102</v>
      </c>
      <c r="D539" s="35">
        <v>304</v>
      </c>
      <c r="H539" s="20">
        <f>IF(OR(B539=401,D539=401),1,0)</f>
        <v>0</v>
      </c>
      <c r="I539" s="20">
        <f>IF(AND(H539=1,Y539=1),1,0)</f>
        <v>0</v>
      </c>
      <c r="J539" s="20">
        <f>IF(OR(B539=403,D539=403),1,0)</f>
        <v>0</v>
      </c>
      <c r="K539" s="20">
        <f>IF(AND(J539=1,Y539=1),1,0)</f>
        <v>0</v>
      </c>
      <c r="V539" s="22">
        <v>388</v>
      </c>
      <c r="W539" s="38">
        <v>4.6785183790401135</v>
      </c>
      <c r="X539" s="4">
        <v>1</v>
      </c>
      <c r="Y539" s="4">
        <v>1</v>
      </c>
    </row>
    <row r="540" spans="1:26">
      <c r="A540" s="38" t="s">
        <v>1159</v>
      </c>
      <c r="B540" s="35">
        <v>401</v>
      </c>
      <c r="D540" s="35">
        <v>702</v>
      </c>
      <c r="H540" s="20">
        <f>IF(OR(B540=401,D540=401),1,0)</f>
        <v>1</v>
      </c>
      <c r="I540" s="20">
        <f>IF(AND(H540=1,Y540=1),1,0)</f>
        <v>1</v>
      </c>
      <c r="J540" s="20">
        <f>IF(OR(B540=403,D540=403),1,0)</f>
        <v>0</v>
      </c>
      <c r="K540" s="20">
        <f>IF(AND(J540=1,Y540=1),1,0)</f>
        <v>0</v>
      </c>
      <c r="V540" s="22">
        <v>291</v>
      </c>
      <c r="W540" s="38">
        <v>5.3891660843645326</v>
      </c>
      <c r="X540" s="4">
        <v>1</v>
      </c>
      <c r="Y540" s="4">
        <v>1</v>
      </c>
    </row>
    <row r="541" spans="1:26">
      <c r="A541" s="38" t="s">
        <v>1160</v>
      </c>
      <c r="B541" s="35">
        <v>702</v>
      </c>
      <c r="D541" s="35">
        <v>801</v>
      </c>
      <c r="H541" s="20">
        <f>IF(OR(B541=401,D541=401),1,0)</f>
        <v>0</v>
      </c>
      <c r="I541" s="20">
        <f>IF(AND(H541=1,Y541=1),1,0)</f>
        <v>0</v>
      </c>
      <c r="J541" s="20">
        <f>IF(OR(B541=403,D541=403),1,0)</f>
        <v>0</v>
      </c>
      <c r="K541" s="20">
        <f>IF(AND(J541=1,Y541=1),1,0)</f>
        <v>0</v>
      </c>
      <c r="V541" s="22">
        <v>40</v>
      </c>
      <c r="W541" s="38">
        <v>4.9876662649262746</v>
      </c>
      <c r="X541" s="4">
        <v>1</v>
      </c>
      <c r="Y541" s="4">
        <v>1</v>
      </c>
    </row>
    <row r="542" spans="1:26">
      <c r="A542" s="38" t="s">
        <v>1161</v>
      </c>
      <c r="B542" s="35">
        <v>702</v>
      </c>
      <c r="D542" s="35">
        <v>801</v>
      </c>
      <c r="H542" s="20">
        <f>IF(OR(B542=401,D542=401),1,0)</f>
        <v>0</v>
      </c>
      <c r="I542" s="20">
        <f>IF(AND(H542=1,Y542=1),1,0)</f>
        <v>0</v>
      </c>
      <c r="J542" s="20">
        <f>IF(OR(B542=403,D542=403),1,0)</f>
        <v>0</v>
      </c>
      <c r="K542" s="20">
        <f>IF(AND(J542=1,Y542=1),1,0)</f>
        <v>0</v>
      </c>
      <c r="V542" s="22">
        <v>93</v>
      </c>
      <c r="W542" s="38">
        <v>5.3802112417116064</v>
      </c>
      <c r="X542" s="4">
        <v>1</v>
      </c>
      <c r="Y542" s="4">
        <v>0</v>
      </c>
    </row>
    <row r="543" spans="1:26">
      <c r="A543" s="38" t="s">
        <v>1162</v>
      </c>
      <c r="B543" s="35">
        <v>303</v>
      </c>
      <c r="D543" s="35">
        <v>702</v>
      </c>
      <c r="H543" s="20">
        <f>IF(OR(B543=401,D543=401),1,0)</f>
        <v>0</v>
      </c>
      <c r="I543" s="20">
        <f>IF(AND(H543=1,Y543=1),1,0)</f>
        <v>0</v>
      </c>
      <c r="J543" s="20">
        <f>IF(OR(B543=403,D543=403),1,0)</f>
        <v>0</v>
      </c>
      <c r="K543" s="20">
        <f>IF(AND(J543=1,Y543=1),1,0)</f>
        <v>0</v>
      </c>
      <c r="V543" s="22">
        <v>415</v>
      </c>
      <c r="W543" s="38">
        <v>5.1846914308175984</v>
      </c>
      <c r="X543" s="4">
        <v>1</v>
      </c>
      <c r="Y543" s="4">
        <v>1</v>
      </c>
    </row>
    <row r="544" spans="1:26">
      <c r="A544" s="38" t="s">
        <v>1163</v>
      </c>
      <c r="B544" s="35">
        <v>102</v>
      </c>
      <c r="D544" s="35">
        <v>403</v>
      </c>
      <c r="H544" s="20">
        <f>IF(OR(B544=401,D544=401),1,0)</f>
        <v>0</v>
      </c>
      <c r="I544" s="20">
        <f>IF(AND(H544=1,Y544=1),1,0)</f>
        <v>0</v>
      </c>
      <c r="J544" s="20">
        <f>IF(OR(B544=403,D544=403),1,0)</f>
        <v>1</v>
      </c>
      <c r="K544" s="20">
        <f>IF(AND(J544=1,Y544=1),1,0)</f>
        <v>0</v>
      </c>
      <c r="V544" s="22">
        <v>441</v>
      </c>
      <c r="W544" s="38">
        <v>5.47567118832443</v>
      </c>
      <c r="X544" s="4">
        <v>1</v>
      </c>
      <c r="Y544" s="4">
        <v>0</v>
      </c>
    </row>
    <row r="545" spans="1:25">
      <c r="A545" s="38" t="s">
        <v>1164</v>
      </c>
      <c r="B545" s="35">
        <v>304</v>
      </c>
      <c r="D545" s="35">
        <v>702</v>
      </c>
      <c r="H545" s="20">
        <f>IF(OR(B545=401,D545=401),1,0)</f>
        <v>0</v>
      </c>
      <c r="I545" s="20">
        <f>IF(AND(H545=1,Y545=1),1,0)</f>
        <v>0</v>
      </c>
      <c r="J545" s="20">
        <f>IF(OR(B545=403,D545=403),1,0)</f>
        <v>0</v>
      </c>
      <c r="K545" s="20">
        <f>IF(AND(J545=1,Y545=1),1,0)</f>
        <v>0</v>
      </c>
      <c r="V545" s="22">
        <v>392</v>
      </c>
      <c r="W545" s="38">
        <v>4.1492191126553797</v>
      </c>
      <c r="X545" s="4">
        <v>1</v>
      </c>
      <c r="Y545" s="4">
        <v>0</v>
      </c>
    </row>
    <row r="546" spans="1:25">
      <c r="A546" s="38" t="s">
        <v>1165</v>
      </c>
      <c r="B546" s="35">
        <v>102</v>
      </c>
      <c r="D546" s="35">
        <v>302</v>
      </c>
      <c r="H546" s="20">
        <f>IF(OR(B546=401,D546=401),1,0)</f>
        <v>0</v>
      </c>
      <c r="I546" s="20">
        <f>IF(AND(H546=1,Y546=1),1,0)</f>
        <v>0</v>
      </c>
      <c r="J546" s="20">
        <f>IF(OR(B546=403,D546=403),1,0)</f>
        <v>0</v>
      </c>
      <c r="K546" s="20">
        <f>IF(AND(J546=1,Y546=1),1,0)</f>
        <v>0</v>
      </c>
      <c r="V546" s="22">
        <v>85</v>
      </c>
      <c r="W546" s="38">
        <v>6.4183012913197457</v>
      </c>
      <c r="X546" s="4">
        <v>1</v>
      </c>
      <c r="Y546" s="4">
        <v>1</v>
      </c>
    </row>
    <row r="547" spans="1:25">
      <c r="A547" s="38" t="s">
        <v>1166</v>
      </c>
      <c r="B547" s="35">
        <v>401</v>
      </c>
      <c r="D547" s="35">
        <v>801</v>
      </c>
      <c r="H547" s="20">
        <f>IF(OR(B547=401,D547=401),1,0)</f>
        <v>1</v>
      </c>
      <c r="I547" s="20">
        <f>IF(AND(H547=1,Y547=1),1,0)</f>
        <v>0</v>
      </c>
      <c r="J547" s="20">
        <f>IF(OR(B547=403,D547=403),1,0)</f>
        <v>0</v>
      </c>
      <c r="K547" s="20">
        <f>IF(AND(J547=1,Y547=1),1,0)</f>
        <v>0</v>
      </c>
      <c r="V547" s="22">
        <v>2</v>
      </c>
      <c r="W547" s="38">
        <v>5.4065401804339555</v>
      </c>
      <c r="X547" s="4">
        <v>1</v>
      </c>
      <c r="Y547" s="4">
        <v>0</v>
      </c>
    </row>
    <row r="548" spans="1:25">
      <c r="A548" s="38" t="s">
        <v>1167</v>
      </c>
      <c r="B548" s="35">
        <v>302</v>
      </c>
      <c r="D548" s="35">
        <v>403</v>
      </c>
      <c r="H548" s="20">
        <f>IF(OR(B548=401,D548=401),1,0)</f>
        <v>0</v>
      </c>
      <c r="I548" s="20">
        <f>IF(AND(H548=1,Y548=1),1,0)</f>
        <v>0</v>
      </c>
      <c r="J548" s="20">
        <f>IF(OR(B548=403,D548=403),1,0)</f>
        <v>1</v>
      </c>
      <c r="K548" s="20">
        <f>IF(AND(J548=1,Y548=1),1,0)</f>
        <v>0</v>
      </c>
      <c r="V548" s="22">
        <v>356</v>
      </c>
      <c r="W548" s="38">
        <v>4.5575072019056577</v>
      </c>
      <c r="X548" s="4">
        <v>1</v>
      </c>
      <c r="Y548" s="4">
        <v>0</v>
      </c>
    </row>
    <row r="549" spans="1:25">
      <c r="A549" s="38" t="s">
        <v>1168</v>
      </c>
      <c r="B549" s="35">
        <v>102</v>
      </c>
      <c r="D549" s="35">
        <v>303</v>
      </c>
      <c r="H549" s="20">
        <f>IF(OR(B549=401,D549=401),1,0)</f>
        <v>0</v>
      </c>
      <c r="I549" s="20">
        <f>IF(AND(H549=1,Y549=1),1,0)</f>
        <v>0</v>
      </c>
      <c r="J549" s="20">
        <f>IF(OR(B549=403,D549=403),1,0)</f>
        <v>0</v>
      </c>
      <c r="K549" s="20">
        <f>IF(AND(J549=1,Y549=1),1,0)</f>
        <v>0</v>
      </c>
      <c r="V549" s="22">
        <v>106</v>
      </c>
      <c r="W549" s="38">
        <v>4.8407332346118066</v>
      </c>
      <c r="X549" s="4">
        <v>1</v>
      </c>
      <c r="Y549" s="4">
        <v>1</v>
      </c>
    </row>
    <row r="550" spans="1:25">
      <c r="A550" s="38" t="s">
        <v>1169</v>
      </c>
      <c r="B550" s="35">
        <v>302</v>
      </c>
      <c r="D550" s="35">
        <v>801</v>
      </c>
      <c r="H550" s="20">
        <f>IF(OR(B550=401,D550=401),1,0)</f>
        <v>0</v>
      </c>
      <c r="I550" s="20">
        <f>IF(AND(H550=1,Y550=1),1,0)</f>
        <v>0</v>
      </c>
      <c r="J550" s="20">
        <f>IF(OR(B550=403,D550=403),1,0)</f>
        <v>0</v>
      </c>
      <c r="K550" s="20">
        <f>IF(AND(J550=1,Y550=1),1,0)</f>
        <v>0</v>
      </c>
      <c r="V550" s="22">
        <v>321</v>
      </c>
      <c r="W550" s="38">
        <v>4.0681858617461613</v>
      </c>
      <c r="X550" s="4">
        <v>1</v>
      </c>
      <c r="Y550" s="4">
        <v>0</v>
      </c>
    </row>
    <row r="551" spans="1:25">
      <c r="A551" s="38" t="s">
        <v>1170</v>
      </c>
      <c r="B551" s="35">
        <v>403</v>
      </c>
      <c r="D551" s="35">
        <v>602</v>
      </c>
      <c r="H551" s="20">
        <f>IF(OR(B551=401,D551=401),1,0)</f>
        <v>0</v>
      </c>
      <c r="I551" s="20">
        <f>IF(AND(H551=1,Y551=1),1,0)</f>
        <v>0</v>
      </c>
      <c r="J551" s="20">
        <f>IF(OR(B551=403,D551=403),1,0)</f>
        <v>1</v>
      </c>
      <c r="K551" s="20">
        <f>IF(AND(J551=1,Y551=1),1,0)</f>
        <v>0</v>
      </c>
      <c r="V551" s="22">
        <v>340</v>
      </c>
      <c r="W551" s="38">
        <v>4.6374897295125104</v>
      </c>
      <c r="X551" s="4">
        <v>1</v>
      </c>
      <c r="Y551" s="4">
        <v>0</v>
      </c>
    </row>
    <row r="552" spans="1:25">
      <c r="A552" s="38" t="s">
        <v>1171</v>
      </c>
      <c r="B552" s="35">
        <v>602</v>
      </c>
      <c r="D552" s="35">
        <v>1505</v>
      </c>
      <c r="H552" s="20">
        <f>IF(OR(B552=401,D552=401),1,0)</f>
        <v>0</v>
      </c>
      <c r="I552" s="20">
        <f>IF(AND(H552=1,Y552=1),1,0)</f>
        <v>0</v>
      </c>
      <c r="J552" s="20">
        <f>IF(OR(B552=403,D552=403),1,0)</f>
        <v>0</v>
      </c>
      <c r="K552" s="20">
        <f>IF(AND(J552=1,Y552=1),1,0)</f>
        <v>0</v>
      </c>
      <c r="V552" s="22">
        <v>212</v>
      </c>
      <c r="W552" s="38">
        <v>5.8356905714924254</v>
      </c>
      <c r="X552" s="4">
        <v>1</v>
      </c>
      <c r="Y552" s="4">
        <v>1</v>
      </c>
    </row>
    <row r="553" spans="1:25">
      <c r="A553" s="38" t="s">
        <v>1172</v>
      </c>
      <c r="B553" s="35">
        <v>701</v>
      </c>
      <c r="D553" s="35">
        <v>1505</v>
      </c>
      <c r="H553" s="20">
        <f>IF(OR(B553=401,D553=401),1,0)</f>
        <v>0</v>
      </c>
      <c r="I553" s="20">
        <f>IF(AND(H553=1,Y553=1),1,0)</f>
        <v>0</v>
      </c>
      <c r="J553" s="20">
        <f>IF(OR(B553=403,D553=403),1,0)</f>
        <v>0</v>
      </c>
      <c r="K553" s="20">
        <f>IF(AND(J553=1,Y553=1),1,0)</f>
        <v>0</v>
      </c>
      <c r="V553" s="22">
        <v>117</v>
      </c>
      <c r="W553" s="38">
        <v>5.220108088040055</v>
      </c>
      <c r="X553" s="4">
        <v>1</v>
      </c>
      <c r="Y553" s="4">
        <v>0</v>
      </c>
    </row>
    <row r="554" spans="1:25">
      <c r="A554" s="38" t="s">
        <v>1173</v>
      </c>
      <c r="B554" s="35">
        <v>801</v>
      </c>
      <c r="D554" s="36" t="s">
        <v>507</v>
      </c>
      <c r="H554" s="20">
        <f>IF(OR(B554=401,D554=401),1,0)</f>
        <v>0</v>
      </c>
      <c r="I554" s="20">
        <f>IF(AND(H554=1,Y554=1),1,0)</f>
        <v>0</v>
      </c>
      <c r="J554" s="20">
        <f>IF(OR(B554=403,D554=403),1,0)</f>
        <v>0</v>
      </c>
      <c r="K554" s="20">
        <f>IF(AND(J554=1,Y554=1),1,0)</f>
        <v>0</v>
      </c>
      <c r="V554" s="22">
        <v>271</v>
      </c>
      <c r="W554" s="38">
        <v>5.6776069527204935</v>
      </c>
      <c r="X554" s="4">
        <v>1</v>
      </c>
      <c r="Y554" s="4">
        <v>1</v>
      </c>
    </row>
    <row r="555" spans="1:25">
      <c r="A555" s="38" t="s">
        <v>1174</v>
      </c>
      <c r="B555" s="35">
        <v>406</v>
      </c>
      <c r="D555" s="35">
        <v>801</v>
      </c>
      <c r="H555" s="20">
        <f>IF(OR(B555=401,D555=401),1,0)</f>
        <v>0</v>
      </c>
      <c r="I555" s="20">
        <f>IF(AND(H555=1,Y555=1),1,0)</f>
        <v>0</v>
      </c>
      <c r="J555" s="20">
        <f>IF(OR(B555=403,D555=403),1,0)</f>
        <v>0</v>
      </c>
      <c r="K555" s="20">
        <f>IF(AND(J555=1,Y555=1),1,0)</f>
        <v>0</v>
      </c>
      <c r="V555" s="22">
        <v>236</v>
      </c>
      <c r="W555" s="38">
        <v>4.9068735347220702</v>
      </c>
      <c r="X555" s="4">
        <v>1</v>
      </c>
      <c r="Y555" s="4">
        <v>1</v>
      </c>
    </row>
    <row r="556" spans="1:25">
      <c r="A556" s="38" t="s">
        <v>1175</v>
      </c>
      <c r="B556" s="35">
        <v>702</v>
      </c>
      <c r="D556" s="35">
        <v>1203</v>
      </c>
      <c r="H556" s="20">
        <f>IF(OR(B556=401,D556=401),1,0)</f>
        <v>0</v>
      </c>
      <c r="I556" s="20">
        <f>IF(AND(H556=1,Y556=1),1,0)</f>
        <v>0</v>
      </c>
      <c r="J556" s="20">
        <f>IF(OR(B556=403,D556=403),1,0)</f>
        <v>0</v>
      </c>
      <c r="K556" s="20">
        <f>IF(AND(J556=1,Y556=1),1,0)</f>
        <v>0</v>
      </c>
      <c r="V556" s="22">
        <v>2</v>
      </c>
      <c r="W556" s="38">
        <v>5.4456042032735974</v>
      </c>
      <c r="X556" s="4">
        <v>1</v>
      </c>
      <c r="Y556" s="4">
        <v>0</v>
      </c>
    </row>
    <row r="557" spans="1:25">
      <c r="A557" s="38" t="s">
        <v>1176</v>
      </c>
      <c r="B557" s="35">
        <v>403</v>
      </c>
      <c r="D557" s="35">
        <v>602</v>
      </c>
      <c r="H557" s="20">
        <f>IF(OR(B557=401,D557=401),1,0)</f>
        <v>0</v>
      </c>
      <c r="I557" s="20">
        <f>IF(AND(H557=1,Y557=1),1,0)</f>
        <v>0</v>
      </c>
      <c r="J557" s="20">
        <f>IF(OR(B557=403,D557=403),1,0)</f>
        <v>1</v>
      </c>
      <c r="K557" s="20">
        <f>IF(AND(J557=1,Y557=1),1,0)</f>
        <v>0</v>
      </c>
      <c r="V557" s="22">
        <v>120</v>
      </c>
      <c r="W557" s="38">
        <v>4.7015679850559273</v>
      </c>
      <c r="X557" s="4">
        <v>1</v>
      </c>
      <c r="Y557" s="4">
        <v>0</v>
      </c>
    </row>
    <row r="558" spans="1:25">
      <c r="A558" s="38" t="s">
        <v>1177</v>
      </c>
      <c r="B558" s="35">
        <v>702</v>
      </c>
      <c r="D558" s="35">
        <v>1202</v>
      </c>
      <c r="H558" s="20">
        <f>IF(OR(B558=401,D558=401),1,0)</f>
        <v>0</v>
      </c>
      <c r="I558" s="20">
        <f>IF(AND(H558=1,Y558=1),1,0)</f>
        <v>0</v>
      </c>
      <c r="J558" s="20">
        <f>IF(OR(B558=403,D558=403),1,0)</f>
        <v>0</v>
      </c>
      <c r="K558" s="20">
        <f>IF(AND(J558=1,Y558=1),1,0)</f>
        <v>0</v>
      </c>
      <c r="V558" s="22">
        <v>392</v>
      </c>
      <c r="W558" s="38">
        <v>5.2988530764097064</v>
      </c>
      <c r="X558" s="4">
        <v>1</v>
      </c>
      <c r="Y558" s="4">
        <v>1</v>
      </c>
    </row>
    <row r="559" spans="1:25">
      <c r="A559" s="38" t="s">
        <v>1178</v>
      </c>
      <c r="B559" s="35">
        <v>702</v>
      </c>
      <c r="D559" s="35">
        <v>1202</v>
      </c>
      <c r="H559" s="20">
        <f>IF(OR(B559=401,D559=401),1,0)</f>
        <v>0</v>
      </c>
      <c r="I559" s="20">
        <f>IF(AND(H559=1,Y559=1),1,0)</f>
        <v>0</v>
      </c>
      <c r="J559" s="20">
        <f>IF(OR(B559=403,D559=403),1,0)</f>
        <v>0</v>
      </c>
      <c r="K559" s="20">
        <f>IF(AND(J559=1,Y559=1),1,0)</f>
        <v>0</v>
      </c>
      <c r="V559" s="22">
        <v>138</v>
      </c>
      <c r="W559" s="38">
        <v>5.5453071164658239</v>
      </c>
      <c r="X559" s="4">
        <v>1</v>
      </c>
      <c r="Y559" s="4">
        <v>0</v>
      </c>
    </row>
    <row r="560" spans="1:25">
      <c r="A560" s="38" t="s">
        <v>1179</v>
      </c>
      <c r="B560" s="35">
        <v>702</v>
      </c>
      <c r="D560" s="35">
        <v>1203</v>
      </c>
      <c r="H560" s="20">
        <f>IF(OR(B560=401,D560=401),1,0)</f>
        <v>0</v>
      </c>
      <c r="I560" s="20">
        <f>IF(AND(H560=1,Y560=1),1,0)</f>
        <v>0</v>
      </c>
      <c r="J560" s="20">
        <f>IF(OR(B560=403,D560=403),1,0)</f>
        <v>0</v>
      </c>
      <c r="K560" s="20">
        <f>IF(AND(J560=1,Y560=1),1,0)</f>
        <v>0</v>
      </c>
      <c r="V560" s="22">
        <v>206</v>
      </c>
      <c r="W560" s="38">
        <v>4.7715874808812551</v>
      </c>
      <c r="X560" s="4">
        <v>1</v>
      </c>
      <c r="Y560" s="4">
        <v>1</v>
      </c>
    </row>
    <row r="561" spans="1:25">
      <c r="A561" s="38" t="s">
        <v>1180</v>
      </c>
      <c r="B561" s="35">
        <v>302</v>
      </c>
      <c r="D561" s="35">
        <v>602</v>
      </c>
      <c r="H561" s="20">
        <f>IF(OR(B561=401,D561=401),1,0)</f>
        <v>0</v>
      </c>
      <c r="I561" s="20">
        <f>IF(AND(H561=1,Y561=1),1,0)</f>
        <v>0</v>
      </c>
      <c r="J561" s="20">
        <f>IF(OR(B561=403,D561=403),1,0)</f>
        <v>0</v>
      </c>
      <c r="K561" s="20">
        <f>IF(AND(J561=1,Y561=1),1,0)</f>
        <v>0</v>
      </c>
      <c r="V561" s="22">
        <v>583</v>
      </c>
      <c r="W561" s="38">
        <v>4.8007170782823847</v>
      </c>
      <c r="X561" s="4">
        <v>1</v>
      </c>
      <c r="Y561" s="4">
        <v>1</v>
      </c>
    </row>
    <row r="562" spans="1:25">
      <c r="A562" s="38" t="s">
        <v>1181</v>
      </c>
      <c r="B562" s="35">
        <v>403</v>
      </c>
      <c r="D562" s="35">
        <v>602</v>
      </c>
      <c r="H562" s="20">
        <f>IF(OR(B562=401,D562=401),1,0)</f>
        <v>0</v>
      </c>
      <c r="I562" s="20">
        <f>IF(AND(H562=1,Y562=1),1,0)</f>
        <v>0</v>
      </c>
      <c r="J562" s="20">
        <f>IF(OR(B562=403,D562=403),1,0)</f>
        <v>1</v>
      </c>
      <c r="K562" s="20">
        <f>IF(AND(J562=1,Y562=1),1,0)</f>
        <v>0</v>
      </c>
      <c r="V562" s="22">
        <v>371</v>
      </c>
      <c r="W562" s="38">
        <v>4.7075701760979367</v>
      </c>
      <c r="X562" s="4">
        <v>1</v>
      </c>
      <c r="Y562" s="4">
        <v>0</v>
      </c>
    </row>
    <row r="563" spans="1:25">
      <c r="A563" s="38" t="s">
        <v>1182</v>
      </c>
      <c r="B563" s="35">
        <v>702</v>
      </c>
      <c r="D563" s="35">
        <v>1203</v>
      </c>
      <c r="H563" s="20">
        <f>IF(OR(B563=401,D563=401),1,0)</f>
        <v>0</v>
      </c>
      <c r="I563" s="20">
        <f>IF(AND(H563=1,Y563=1),1,0)</f>
        <v>0</v>
      </c>
      <c r="J563" s="20">
        <f>IF(OR(B563=403,D563=403),1,0)</f>
        <v>0</v>
      </c>
      <c r="K563" s="20">
        <f>IF(AND(J563=1,Y563=1),1,0)</f>
        <v>0</v>
      </c>
      <c r="V563" s="22">
        <v>96</v>
      </c>
      <c r="W563" s="38">
        <v>5.0827853703164498</v>
      </c>
      <c r="X563" s="4">
        <v>1</v>
      </c>
      <c r="Y563" s="4">
        <v>1</v>
      </c>
    </row>
    <row r="564" spans="1:25">
      <c r="A564" s="38" t="s">
        <v>1183</v>
      </c>
      <c r="B564" s="35">
        <v>602</v>
      </c>
      <c r="D564" s="35">
        <v>701</v>
      </c>
      <c r="H564" s="20">
        <f>IF(OR(B564=401,D564=401),1,0)</f>
        <v>0</v>
      </c>
      <c r="I564" s="20">
        <f>IF(AND(H564=1,Y564=1),1,0)</f>
        <v>0</v>
      </c>
      <c r="J564" s="20">
        <f>IF(OR(B564=403,D564=403),1,0)</f>
        <v>0</v>
      </c>
      <c r="K564" s="20">
        <f>IF(AND(J564=1,Y564=1),1,0)</f>
        <v>0</v>
      </c>
      <c r="V564" s="22">
        <v>258</v>
      </c>
      <c r="W564" s="38">
        <v>4.3838153659804311</v>
      </c>
      <c r="X564" s="4">
        <v>1</v>
      </c>
      <c r="Y564" s="4">
        <v>0</v>
      </c>
    </row>
    <row r="565" spans="1:25">
      <c r="A565" s="38" t="s">
        <v>1184</v>
      </c>
      <c r="B565" s="35">
        <v>102</v>
      </c>
      <c r="D565" s="35">
        <v>304</v>
      </c>
      <c r="H565" s="20">
        <f>IF(OR(B565=401,D565=401),1,0)</f>
        <v>0</v>
      </c>
      <c r="I565" s="20">
        <f>IF(AND(H565=1,Y565=1),1,0)</f>
        <v>0</v>
      </c>
      <c r="J565" s="20">
        <f>IF(OR(B565=403,D565=403),1,0)</f>
        <v>0</v>
      </c>
      <c r="K565" s="20">
        <f>IF(AND(J565=1,Y565=1),1,0)</f>
        <v>0</v>
      </c>
      <c r="V565" s="22">
        <v>208</v>
      </c>
      <c r="W565" s="38">
        <v>4.3654879848908994</v>
      </c>
      <c r="X565" s="4">
        <v>1</v>
      </c>
      <c r="Y565" s="4">
        <v>1</v>
      </c>
    </row>
    <row r="566" spans="1:25">
      <c r="A566" s="38" t="s">
        <v>1185</v>
      </c>
      <c r="B566" s="35">
        <v>102</v>
      </c>
      <c r="D566" s="35">
        <v>1505</v>
      </c>
      <c r="H566" s="20">
        <f>IF(OR(B566=401,D566=401),1,0)</f>
        <v>0</v>
      </c>
      <c r="I566" s="20">
        <f>IF(AND(H566=1,Y566=1),1,0)</f>
        <v>0</v>
      </c>
      <c r="J566" s="20">
        <f>IF(OR(B566=403,D566=403),1,0)</f>
        <v>0</v>
      </c>
      <c r="K566" s="20">
        <f>IF(AND(J566=1,Y566=1),1,0)</f>
        <v>0</v>
      </c>
      <c r="V566" s="22">
        <v>457</v>
      </c>
      <c r="W566" s="38">
        <v>5.1038037209559572</v>
      </c>
      <c r="X566" s="4">
        <v>1</v>
      </c>
      <c r="Y566" s="4">
        <v>1</v>
      </c>
    </row>
    <row r="567" spans="1:25">
      <c r="A567" s="38" t="s">
        <v>1186</v>
      </c>
      <c r="B567" s="35">
        <v>102</v>
      </c>
      <c r="D567" s="35">
        <v>304</v>
      </c>
      <c r="H567" s="20">
        <f>IF(OR(B567=401,D567=401),1,0)</f>
        <v>0</v>
      </c>
      <c r="I567" s="20">
        <f>IF(AND(H567=1,Y567=1),1,0)</f>
        <v>0</v>
      </c>
      <c r="J567" s="20">
        <f>IF(OR(B567=403,D567=403),1,0)</f>
        <v>0</v>
      </c>
      <c r="K567" s="20">
        <f>IF(AND(J567=1,Y567=1),1,0)</f>
        <v>0</v>
      </c>
      <c r="V567" s="22">
        <v>221</v>
      </c>
      <c r="W567" s="38">
        <v>5.453318340047038</v>
      </c>
      <c r="X567" s="4">
        <v>1</v>
      </c>
      <c r="Y567" s="4">
        <v>0</v>
      </c>
    </row>
    <row r="568" spans="1:25">
      <c r="A568" s="38" t="s">
        <v>1187</v>
      </c>
      <c r="B568" s="35">
        <v>304</v>
      </c>
      <c r="D568" s="35">
        <v>1505</v>
      </c>
      <c r="H568" s="20">
        <f>IF(OR(B568=401,D568=401),1,0)</f>
        <v>0</v>
      </c>
      <c r="I568" s="20">
        <f>IF(AND(H568=1,Y568=1),1,0)</f>
        <v>0</v>
      </c>
      <c r="J568" s="20">
        <f>IF(OR(B568=403,D568=403),1,0)</f>
        <v>0</v>
      </c>
      <c r="K568" s="20">
        <f>IF(AND(J568=1,Y568=1),1,0)</f>
        <v>0</v>
      </c>
      <c r="V568" s="22">
        <v>40</v>
      </c>
      <c r="W568" s="38">
        <v>5.6522463410033232</v>
      </c>
      <c r="X568" s="4">
        <v>1</v>
      </c>
      <c r="Y568" s="4">
        <v>0</v>
      </c>
    </row>
    <row r="569" spans="1:25">
      <c r="A569" s="38" t="s">
        <v>1188</v>
      </c>
      <c r="B569" s="35">
        <v>304</v>
      </c>
      <c r="D569" s="35">
        <v>602</v>
      </c>
      <c r="H569" s="20">
        <f>IF(OR(B569=401,D569=401),1,0)</f>
        <v>0</v>
      </c>
      <c r="I569" s="20">
        <f>IF(AND(H569=1,Y569=1),1,0)</f>
        <v>0</v>
      </c>
      <c r="J569" s="20">
        <f>IF(OR(B569=403,D569=403),1,0)</f>
        <v>0</v>
      </c>
      <c r="K569" s="20">
        <f>IF(AND(J569=1,Y569=1),1,0)</f>
        <v>0</v>
      </c>
      <c r="V569" s="22">
        <v>565</v>
      </c>
      <c r="W569" s="38">
        <v>4.2878017299302265</v>
      </c>
      <c r="X569" s="4">
        <v>1</v>
      </c>
      <c r="Y569" s="4">
        <v>0</v>
      </c>
    </row>
    <row r="570" spans="1:25">
      <c r="A570" s="38" t="s">
        <v>1189</v>
      </c>
      <c r="B570" s="35">
        <v>302</v>
      </c>
      <c r="D570" s="35">
        <v>702</v>
      </c>
      <c r="H570" s="20">
        <f>IF(OR(B570=401,D570=401),1,0)</f>
        <v>0</v>
      </c>
      <c r="I570" s="20">
        <f>IF(AND(H570=1,Y570=1),1,0)</f>
        <v>0</v>
      </c>
      <c r="J570" s="20">
        <f>IF(OR(B570=403,D570=403),1,0)</f>
        <v>0</v>
      </c>
      <c r="K570" s="20">
        <f>IF(AND(J570=1,Y570=1),1,0)</f>
        <v>0</v>
      </c>
      <c r="V570" s="22">
        <v>894</v>
      </c>
      <c r="W570" s="38">
        <v>3.2600713879850747</v>
      </c>
      <c r="X570" s="4">
        <v>1</v>
      </c>
      <c r="Y570" s="4">
        <v>0</v>
      </c>
    </row>
    <row r="571" spans="1:25">
      <c r="A571" s="38" t="s">
        <v>1190</v>
      </c>
      <c r="B571" s="35">
        <v>304</v>
      </c>
      <c r="D571" s="35">
        <v>702</v>
      </c>
      <c r="H571" s="20">
        <f>IF(OR(B571=401,D571=401),1,0)</f>
        <v>0</v>
      </c>
      <c r="I571" s="20">
        <f>IF(AND(H571=1,Y571=1),1,0)</f>
        <v>0</v>
      </c>
      <c r="J571" s="20">
        <f>IF(OR(B571=403,D571=403),1,0)</f>
        <v>0</v>
      </c>
      <c r="K571" s="20">
        <f>IF(AND(J571=1,Y571=1),1,0)</f>
        <v>0</v>
      </c>
      <c r="V571" s="22">
        <v>327</v>
      </c>
      <c r="W571" s="38">
        <v>4.6127838567197355</v>
      </c>
      <c r="X571" s="4">
        <v>1</v>
      </c>
      <c r="Y571" s="4">
        <v>0</v>
      </c>
    </row>
    <row r="572" spans="1:25">
      <c r="A572" s="38" t="s">
        <v>1191</v>
      </c>
      <c r="B572" s="35">
        <v>102</v>
      </c>
      <c r="D572" s="35">
        <v>602</v>
      </c>
      <c r="H572" s="20">
        <f>IF(OR(B572=401,D572=401),1,0)</f>
        <v>0</v>
      </c>
      <c r="I572" s="20">
        <f>IF(AND(H572=1,Y572=1),1,0)</f>
        <v>0</v>
      </c>
      <c r="J572" s="20">
        <f>IF(OR(B572=403,D572=403),1,0)</f>
        <v>0</v>
      </c>
      <c r="K572" s="20">
        <f>IF(AND(J572=1,Y572=1),1,0)</f>
        <v>0</v>
      </c>
      <c r="V572" s="22">
        <v>543</v>
      </c>
      <c r="W572" s="38">
        <v>4.8325089127062366</v>
      </c>
      <c r="X572" s="4">
        <v>1</v>
      </c>
      <c r="Y572" s="4">
        <v>0</v>
      </c>
    </row>
    <row r="573" spans="1:25">
      <c r="A573" s="38" t="s">
        <v>1192</v>
      </c>
      <c r="B573" s="35">
        <v>801</v>
      </c>
      <c r="D573" s="36" t="s">
        <v>507</v>
      </c>
      <c r="H573" s="20">
        <f>IF(OR(B573=401,D573=401),1,0)</f>
        <v>0</v>
      </c>
      <c r="I573" s="20">
        <f>IF(AND(H573=1,Y573=1),1,0)</f>
        <v>0</v>
      </c>
      <c r="J573" s="20">
        <f>IF(OR(B573=403,D573=403),1,0)</f>
        <v>0</v>
      </c>
      <c r="K573" s="20">
        <f>IF(AND(J573=1,Y573=1),1,0)</f>
        <v>0</v>
      </c>
      <c r="V573" s="22">
        <v>270</v>
      </c>
      <c r="W573" s="38">
        <v>4.7551122663950709</v>
      </c>
      <c r="X573" s="4">
        <v>1</v>
      </c>
      <c r="Y573" s="4">
        <v>0</v>
      </c>
    </row>
    <row r="574" spans="1:25">
      <c r="A574" s="38" t="s">
        <v>1193</v>
      </c>
      <c r="B574" s="35">
        <v>702</v>
      </c>
      <c r="D574" s="35">
        <v>801</v>
      </c>
      <c r="H574" s="20">
        <f>IF(OR(B574=401,D574=401),1,0)</f>
        <v>0</v>
      </c>
      <c r="I574" s="20">
        <f>IF(AND(H574=1,Y574=1),1,0)</f>
        <v>0</v>
      </c>
      <c r="J574" s="20">
        <f>IF(OR(B574=403,D574=403),1,0)</f>
        <v>0</v>
      </c>
      <c r="K574" s="20">
        <f>IF(AND(J574=1,Y574=1),1,0)</f>
        <v>0</v>
      </c>
      <c r="V574" s="22">
        <v>9</v>
      </c>
      <c r="W574" s="38">
        <v>5.7363965022766426</v>
      </c>
      <c r="X574" s="4">
        <v>1</v>
      </c>
      <c r="Y574" s="4">
        <v>0</v>
      </c>
    </row>
    <row r="575" spans="1:25">
      <c r="A575" s="38" t="s">
        <v>1194</v>
      </c>
      <c r="B575" s="35">
        <v>702</v>
      </c>
      <c r="D575" s="35">
        <v>801</v>
      </c>
      <c r="H575" s="20">
        <f>IF(OR(B575=401,D575=401),1,0)</f>
        <v>0</v>
      </c>
      <c r="I575" s="20">
        <f>IF(AND(H575=1,Y575=1),1,0)</f>
        <v>0</v>
      </c>
      <c r="J575" s="20">
        <f>IF(OR(B575=403,D575=403),1,0)</f>
        <v>0</v>
      </c>
      <c r="K575" s="20">
        <f>IF(AND(J575=1,Y575=1),1,0)</f>
        <v>0</v>
      </c>
      <c r="V575" s="22">
        <v>255</v>
      </c>
      <c r="W575" s="38">
        <v>5.3424226808222066</v>
      </c>
      <c r="X575" s="4">
        <v>1</v>
      </c>
      <c r="Y575" s="4">
        <v>0</v>
      </c>
    </row>
    <row r="576" spans="1:25">
      <c r="A576" s="38" t="s">
        <v>1195</v>
      </c>
      <c r="B576" s="35">
        <v>102</v>
      </c>
      <c r="D576" s="35">
        <v>701</v>
      </c>
      <c r="H576" s="20">
        <f>IF(OR(B576=401,D576=401),1,0)</f>
        <v>0</v>
      </c>
      <c r="I576" s="20">
        <f>IF(AND(H576=1,Y576=1),1,0)</f>
        <v>0</v>
      </c>
      <c r="J576" s="20">
        <f>IF(OR(B576=403,D576=403),1,0)</f>
        <v>0</v>
      </c>
      <c r="K576" s="20">
        <f>IF(AND(J576=1,Y576=1),1,0)</f>
        <v>0</v>
      </c>
      <c r="V576" s="22">
        <v>188</v>
      </c>
      <c r="W576" s="38">
        <v>4.7474118078864231</v>
      </c>
      <c r="X576" s="4">
        <v>1</v>
      </c>
      <c r="Y576" s="4">
        <v>0</v>
      </c>
    </row>
    <row r="577" spans="1:25">
      <c r="A577" s="38" t="s">
        <v>1196</v>
      </c>
      <c r="B577" s="35">
        <v>801</v>
      </c>
      <c r="D577" s="35">
        <v>1202</v>
      </c>
      <c r="H577" s="20">
        <f>IF(OR(B577=401,D577=401),1,0)</f>
        <v>0</v>
      </c>
      <c r="I577" s="20">
        <f>IF(AND(H577=1,Y577=1),1,0)</f>
        <v>0</v>
      </c>
      <c r="J577" s="20">
        <f>IF(OR(B577=403,D577=403),1,0)</f>
        <v>0</v>
      </c>
      <c r="K577" s="20">
        <f>IF(AND(J577=1,Y577=1),1,0)</f>
        <v>0</v>
      </c>
      <c r="V577" s="22">
        <v>194</v>
      </c>
      <c r="W577" s="38">
        <v>5.5705429398818973</v>
      </c>
      <c r="X577" s="4">
        <v>1</v>
      </c>
      <c r="Y577" s="4">
        <v>0</v>
      </c>
    </row>
    <row r="578" spans="1:25">
      <c r="A578" s="38" t="s">
        <v>1197</v>
      </c>
      <c r="B578" s="35">
        <v>602</v>
      </c>
      <c r="D578" s="35">
        <v>702</v>
      </c>
      <c r="H578" s="20">
        <f>IF(OR(B578=401,D578=401),1,0)</f>
        <v>0</v>
      </c>
      <c r="I578" s="20">
        <f>IF(AND(H578=1,Y578=1),1,0)</f>
        <v>0</v>
      </c>
      <c r="J578" s="20">
        <f>IF(OR(B578=403,D578=403),1,0)</f>
        <v>0</v>
      </c>
      <c r="K578" s="20">
        <f>IF(AND(J578=1,Y578=1),1,0)</f>
        <v>0</v>
      </c>
      <c r="V578" s="22">
        <v>184</v>
      </c>
      <c r="W578" s="38">
        <v>4.6009728956867484</v>
      </c>
      <c r="X578" s="4">
        <v>1</v>
      </c>
      <c r="Y578" s="4">
        <v>0</v>
      </c>
    </row>
    <row r="579" spans="1:25">
      <c r="A579" s="38" t="s">
        <v>1198</v>
      </c>
      <c r="B579" s="35">
        <v>303</v>
      </c>
      <c r="D579" s="35">
        <v>701</v>
      </c>
      <c r="H579" s="20">
        <f>IF(OR(B579=401,D579=401),1,0)</f>
        <v>0</v>
      </c>
      <c r="I579" s="20">
        <f>IF(AND(H579=1,Y579=1),1,0)</f>
        <v>0</v>
      </c>
      <c r="J579" s="20">
        <f>IF(OR(B579=403,D579=403),1,0)</f>
        <v>0</v>
      </c>
      <c r="K579" s="20">
        <f>IF(AND(J579=1,Y579=1),1,0)</f>
        <v>0</v>
      </c>
      <c r="V579" s="22">
        <v>449</v>
      </c>
      <c r="W579" s="38">
        <v>4.7619278384205295</v>
      </c>
      <c r="X579" s="4">
        <v>1</v>
      </c>
      <c r="Y579" s="4">
        <v>0</v>
      </c>
    </row>
    <row r="580" spans="1:25">
      <c r="A580" s="38" t="s">
        <v>1199</v>
      </c>
      <c r="B580" s="35">
        <v>702</v>
      </c>
      <c r="D580" s="35">
        <v>801</v>
      </c>
      <c r="H580" s="20">
        <f>IF(OR(B580=401,D580=401),1,0)</f>
        <v>0</v>
      </c>
      <c r="I580" s="20">
        <f>IF(AND(H580=1,Y580=1),1,0)</f>
        <v>0</v>
      </c>
      <c r="J580" s="20">
        <f>IF(OR(B580=403,D580=403),1,0)</f>
        <v>0</v>
      </c>
      <c r="K580" s="20">
        <f>IF(AND(J580=1,Y580=1),1,0)</f>
        <v>0</v>
      </c>
      <c r="V580" s="22">
        <v>23</v>
      </c>
      <c r="W580" s="38">
        <v>5.1875207208364627</v>
      </c>
      <c r="X580" s="4">
        <v>1</v>
      </c>
      <c r="Y580" s="4">
        <v>0</v>
      </c>
    </row>
    <row r="581" spans="1:25">
      <c r="A581" s="38" t="s">
        <v>1200</v>
      </c>
      <c r="B581" s="35">
        <v>401</v>
      </c>
      <c r="D581" s="36" t="s">
        <v>507</v>
      </c>
      <c r="H581" s="20">
        <f>IF(OR(B581=401,D581=401),1,0)</f>
        <v>1</v>
      </c>
      <c r="I581" s="20">
        <f>IF(AND(H581=1,Y581=1),1,0)</f>
        <v>0</v>
      </c>
      <c r="J581" s="20">
        <f>IF(OR(B581=403,D581=403),1,0)</f>
        <v>0</v>
      </c>
      <c r="K581" s="20">
        <f>IF(AND(J581=1,Y581=1),1,0)</f>
        <v>0</v>
      </c>
      <c r="V581" s="22">
        <v>215</v>
      </c>
      <c r="W581" s="38">
        <v>5.1846914308175984</v>
      </c>
      <c r="X581" s="4">
        <v>1</v>
      </c>
      <c r="Y581" s="4">
        <v>0</v>
      </c>
    </row>
    <row r="582" spans="1:25">
      <c r="A582" s="38" t="s">
        <v>1201</v>
      </c>
      <c r="B582" s="35">
        <v>801</v>
      </c>
      <c r="D582" s="36" t="s">
        <v>507</v>
      </c>
      <c r="H582" s="20">
        <f>IF(OR(B582=401,D582=401),1,0)</f>
        <v>0</v>
      </c>
      <c r="I582" s="20">
        <f>IF(AND(H582=1,Y582=1),1,0)</f>
        <v>0</v>
      </c>
      <c r="J582" s="20">
        <f>IF(OR(B582=403,D582=403),1,0)</f>
        <v>0</v>
      </c>
      <c r="K582" s="20">
        <f>IF(AND(J582=1,Y582=1),1,0)</f>
        <v>0</v>
      </c>
      <c r="V582" s="22">
        <v>229</v>
      </c>
      <c r="W582" s="38">
        <v>5.4166405073382808</v>
      </c>
      <c r="X582" s="4">
        <v>1</v>
      </c>
      <c r="Y582" s="4">
        <v>0</v>
      </c>
    </row>
    <row r="583" spans="1:25">
      <c r="A583" s="38" t="s">
        <v>1202</v>
      </c>
      <c r="B583" s="35">
        <v>801</v>
      </c>
      <c r="D583" s="35">
        <v>1202</v>
      </c>
      <c r="H583" s="20">
        <f>IF(OR(B583=401,D583=401),1,0)</f>
        <v>0</v>
      </c>
      <c r="I583" s="20">
        <f>IF(AND(H583=1,Y583=1),1,0)</f>
        <v>0</v>
      </c>
      <c r="J583" s="20">
        <f>IF(OR(B583=403,D583=403),1,0)</f>
        <v>0</v>
      </c>
      <c r="K583" s="20">
        <f>IF(AND(J583=1,Y583=1),1,0)</f>
        <v>0</v>
      </c>
      <c r="V583" s="22">
        <v>166</v>
      </c>
      <c r="W583" s="38">
        <v>5.3979400086720375</v>
      </c>
      <c r="X583" s="4">
        <v>1</v>
      </c>
      <c r="Y583" s="4">
        <v>1</v>
      </c>
    </row>
    <row r="584" spans="1:25">
      <c r="A584" s="38" t="s">
        <v>1203</v>
      </c>
      <c r="B584" s="35">
        <v>403</v>
      </c>
      <c r="D584" s="35">
        <v>702</v>
      </c>
      <c r="H584" s="20">
        <f>IF(OR(B584=401,D584=401),1,0)</f>
        <v>0</v>
      </c>
      <c r="I584" s="20">
        <f>IF(AND(H584=1,Y584=1),1,0)</f>
        <v>0</v>
      </c>
      <c r="J584" s="20">
        <f>IF(OR(B584=403,D584=403),1,0)</f>
        <v>1</v>
      </c>
      <c r="K584" s="20">
        <f>IF(AND(J584=1,Y584=1),1,0)</f>
        <v>0</v>
      </c>
      <c r="V584" s="22">
        <v>413</v>
      </c>
      <c r="W584" s="38">
        <v>4.8959747323590648</v>
      </c>
      <c r="X584" s="4">
        <v>1</v>
      </c>
      <c r="Y584" s="4">
        <v>0</v>
      </c>
    </row>
    <row r="585" spans="1:25">
      <c r="A585" s="38" t="s">
        <v>1204</v>
      </c>
      <c r="B585" s="35">
        <v>304</v>
      </c>
      <c r="D585" s="35">
        <v>801</v>
      </c>
      <c r="H585" s="20">
        <f>IF(OR(B585=401,D585=401),1,0)</f>
        <v>0</v>
      </c>
      <c r="I585" s="20">
        <f>IF(AND(H585=1,Y585=1),1,0)</f>
        <v>0</v>
      </c>
      <c r="J585" s="20">
        <f>IF(OR(B585=403,D585=403),1,0)</f>
        <v>0</v>
      </c>
      <c r="K585" s="20">
        <f>IF(AND(J585=1,Y585=1),1,0)</f>
        <v>0</v>
      </c>
      <c r="V585" s="22">
        <v>272</v>
      </c>
      <c r="W585" s="38">
        <v>4.8674674878590514</v>
      </c>
      <c r="X585" s="4">
        <v>1</v>
      </c>
      <c r="Y585" s="4">
        <v>1</v>
      </c>
    </row>
    <row r="586" spans="1:25">
      <c r="A586" s="38" t="s">
        <v>1205</v>
      </c>
      <c r="B586" s="35">
        <v>702</v>
      </c>
      <c r="D586" s="35">
        <v>1402</v>
      </c>
      <c r="H586" s="20">
        <f>IF(OR(B586=401,D586=401),1,0)</f>
        <v>0</v>
      </c>
      <c r="I586" s="20">
        <f>IF(AND(H586=1,Y586=1),1,0)</f>
        <v>0</v>
      </c>
      <c r="J586" s="20">
        <f>IF(OR(B586=403,D586=403),1,0)</f>
        <v>0</v>
      </c>
      <c r="K586" s="20">
        <f>IF(AND(J586=1,Y586=1),1,0)</f>
        <v>0</v>
      </c>
      <c r="V586" s="22">
        <v>72</v>
      </c>
      <c r="W586" s="38">
        <v>3.3673559210260189</v>
      </c>
      <c r="X586" s="4">
        <v>1</v>
      </c>
      <c r="Y586" s="4">
        <v>0</v>
      </c>
    </row>
    <row r="587" spans="1:25">
      <c r="A587" s="38" t="s">
        <v>1206</v>
      </c>
      <c r="B587" s="35">
        <v>602</v>
      </c>
      <c r="D587" s="35">
        <v>1502</v>
      </c>
      <c r="H587" s="20">
        <f>IF(OR(B587=401,D587=401),1,0)</f>
        <v>0</v>
      </c>
      <c r="I587" s="20">
        <f>IF(AND(H587=1,Y587=1),1,0)</f>
        <v>0</v>
      </c>
      <c r="J587" s="20">
        <f>IF(OR(B587=403,D587=403),1,0)</f>
        <v>0</v>
      </c>
      <c r="K587" s="20">
        <f>IF(AND(J587=1,Y587=1),1,0)</f>
        <v>0</v>
      </c>
      <c r="V587" s="22">
        <v>409</v>
      </c>
      <c r="W587" s="38">
        <v>3.8312296938670634</v>
      </c>
      <c r="X587" s="4">
        <v>1</v>
      </c>
      <c r="Y587" s="4">
        <v>1</v>
      </c>
    </row>
    <row r="588" spans="1:25">
      <c r="A588" s="38" t="s">
        <v>1207</v>
      </c>
      <c r="B588" s="35">
        <v>302</v>
      </c>
      <c r="D588" s="35">
        <v>801</v>
      </c>
      <c r="H588" s="20">
        <f>IF(OR(B588=401,D588=401),1,0)</f>
        <v>0</v>
      </c>
      <c r="I588" s="20">
        <f>IF(AND(H588=1,Y588=1),1,0)</f>
        <v>0</v>
      </c>
      <c r="J588" s="20">
        <f>IF(OR(B588=403,D588=403),1,0)</f>
        <v>0</v>
      </c>
      <c r="K588" s="20">
        <f>IF(AND(J588=1,Y588=1),1,0)</f>
        <v>0</v>
      </c>
      <c r="V588" s="22">
        <v>180</v>
      </c>
      <c r="W588" s="38">
        <v>5.5728716022004798</v>
      </c>
      <c r="X588" s="4">
        <v>1</v>
      </c>
      <c r="Y588" s="4">
        <v>1</v>
      </c>
    </row>
    <row r="589" spans="1:25">
      <c r="A589" s="38" t="s">
        <v>1208</v>
      </c>
      <c r="B589" s="35">
        <v>403</v>
      </c>
      <c r="D589" s="35">
        <v>602</v>
      </c>
      <c r="H589" s="20">
        <f>IF(OR(B589=401,D589=401),1,0)</f>
        <v>0</v>
      </c>
      <c r="I589" s="20">
        <f>IF(AND(H589=1,Y589=1),1,0)</f>
        <v>0</v>
      </c>
      <c r="J589" s="20">
        <f>IF(OR(B589=403,D589=403),1,0)</f>
        <v>1</v>
      </c>
      <c r="K589" s="20">
        <f>IF(AND(J589=1,Y589=1),1,0)</f>
        <v>0</v>
      </c>
      <c r="V589" s="22">
        <v>382</v>
      </c>
      <c r="W589" s="38">
        <v>3.9951962915971793</v>
      </c>
      <c r="X589" s="4">
        <v>1</v>
      </c>
      <c r="Y589" s="4">
        <v>0</v>
      </c>
    </row>
    <row r="590" spans="1:25">
      <c r="A590" s="38" t="s">
        <v>1209</v>
      </c>
      <c r="B590" s="35">
        <v>602</v>
      </c>
      <c r="D590" s="35">
        <v>801</v>
      </c>
      <c r="H590" s="20">
        <f>IF(OR(B590=401,D590=401),1,0)</f>
        <v>0</v>
      </c>
      <c r="I590" s="20">
        <f>IF(AND(H590=1,Y590=1),1,0)</f>
        <v>0</v>
      </c>
      <c r="J590" s="20">
        <f>IF(OR(B590=403,D590=403),1,0)</f>
        <v>0</v>
      </c>
      <c r="K590" s="20">
        <f>IF(AND(J590=1,Y590=1),1,0)</f>
        <v>0</v>
      </c>
      <c r="V590" s="22">
        <v>128</v>
      </c>
      <c r="W590" s="38">
        <v>5.2576785748691846</v>
      </c>
      <c r="X590" s="4">
        <v>1</v>
      </c>
      <c r="Y590" s="4">
        <v>1</v>
      </c>
    </row>
    <row r="591" spans="1:25">
      <c r="A591" s="38" t="s">
        <v>1210</v>
      </c>
      <c r="B591" s="35">
        <v>304</v>
      </c>
      <c r="D591" s="35">
        <v>602</v>
      </c>
      <c r="H591" s="20">
        <f>IF(OR(B591=401,D591=401),1,0)</f>
        <v>0</v>
      </c>
      <c r="I591" s="20">
        <f>IF(AND(H591=1,Y591=1),1,0)</f>
        <v>0</v>
      </c>
      <c r="J591" s="20">
        <f>IF(OR(B591=403,D591=403),1,0)</f>
        <v>0</v>
      </c>
      <c r="K591" s="20">
        <f>IF(AND(J591=1,Y591=1),1,0)</f>
        <v>0</v>
      </c>
      <c r="V591" s="22">
        <v>379</v>
      </c>
      <c r="W591" s="38">
        <v>2.9283958522567137</v>
      </c>
      <c r="X591" s="4">
        <v>1</v>
      </c>
      <c r="Y591" s="4">
        <v>0</v>
      </c>
    </row>
    <row r="592" spans="1:25">
      <c r="A592" s="38" t="s">
        <v>1211</v>
      </c>
      <c r="B592" s="35">
        <v>102</v>
      </c>
      <c r="D592" s="35">
        <v>702</v>
      </c>
      <c r="H592" s="20">
        <f>IF(OR(B592=401,D592=401),1,0)</f>
        <v>0</v>
      </c>
      <c r="I592" s="20">
        <f>IF(AND(H592=1,Y592=1),1,0)</f>
        <v>0</v>
      </c>
      <c r="J592" s="20">
        <f>IF(OR(B592=403,D592=403),1,0)</f>
        <v>0</v>
      </c>
      <c r="K592" s="20">
        <f>IF(AND(J592=1,Y592=1),1,0)</f>
        <v>0</v>
      </c>
      <c r="V592" s="22">
        <v>236</v>
      </c>
      <c r="W592" s="38">
        <v>4.2174839442139067</v>
      </c>
      <c r="X592" s="4">
        <v>1</v>
      </c>
      <c r="Y592" s="4">
        <v>0</v>
      </c>
    </row>
    <row r="593" spans="1:25">
      <c r="A593" s="38" t="s">
        <v>1212</v>
      </c>
      <c r="B593" s="35">
        <v>102</v>
      </c>
      <c r="D593" s="35">
        <v>702</v>
      </c>
      <c r="H593" s="20">
        <f>IF(OR(B593=401,D593=401),1,0)</f>
        <v>0</v>
      </c>
      <c r="I593" s="20">
        <f>IF(AND(H593=1,Y593=1),1,0)</f>
        <v>0</v>
      </c>
      <c r="J593" s="20">
        <f>IF(OR(B593=403,D593=403),1,0)</f>
        <v>0</v>
      </c>
      <c r="K593" s="20">
        <f>IF(AND(J593=1,Y593=1),1,0)</f>
        <v>0</v>
      </c>
      <c r="V593" s="22">
        <v>26</v>
      </c>
      <c r="W593" s="38">
        <v>6.1205739312058496</v>
      </c>
      <c r="X593" s="4">
        <v>1</v>
      </c>
      <c r="Y593" s="4">
        <v>0</v>
      </c>
    </row>
    <row r="594" spans="1:25">
      <c r="A594" s="38" t="s">
        <v>1213</v>
      </c>
      <c r="B594" s="35">
        <v>801</v>
      </c>
      <c r="D594" s="36" t="s">
        <v>507</v>
      </c>
      <c r="H594" s="20">
        <f>IF(OR(B594=401,D594=401),1,0)</f>
        <v>0</v>
      </c>
      <c r="I594" s="20">
        <f>IF(AND(H594=1,Y594=1),1,0)</f>
        <v>0</v>
      </c>
      <c r="J594" s="20">
        <f>IF(OR(B594=403,D594=403),1,0)</f>
        <v>0</v>
      </c>
      <c r="K594" s="20">
        <f>IF(AND(J594=1,Y594=1),1,0)</f>
        <v>0</v>
      </c>
      <c r="V594" s="22">
        <v>459</v>
      </c>
      <c r="W594" s="38">
        <v>4.663700925389648</v>
      </c>
      <c r="X594" s="4">
        <v>1</v>
      </c>
      <c r="Y594" s="4">
        <v>0</v>
      </c>
    </row>
    <row r="595" spans="1:25">
      <c r="A595" s="38" t="s">
        <v>1214</v>
      </c>
      <c r="B595" s="35">
        <v>403</v>
      </c>
      <c r="D595" s="35">
        <v>801</v>
      </c>
      <c r="H595" s="20">
        <f>IF(OR(B595=401,D595=401),1,0)</f>
        <v>0</v>
      </c>
      <c r="I595" s="20">
        <f>IF(AND(H595=1,Y595=1),1,0)</f>
        <v>0</v>
      </c>
      <c r="J595" s="20">
        <f>IF(OR(B595=403,D595=403),1,0)</f>
        <v>1</v>
      </c>
      <c r="K595" s="20">
        <f>IF(AND(J595=1,Y595=1),1,0)</f>
        <v>0</v>
      </c>
      <c r="V595" s="22">
        <v>240</v>
      </c>
      <c r="W595" s="38">
        <v>5.0334237554869494</v>
      </c>
      <c r="X595" s="4">
        <v>1</v>
      </c>
      <c r="Y595" s="4">
        <v>0</v>
      </c>
    </row>
    <row r="596" spans="1:25">
      <c r="A596" s="38" t="s">
        <v>1215</v>
      </c>
      <c r="B596" s="35">
        <v>704</v>
      </c>
      <c r="D596" s="35">
        <v>801</v>
      </c>
      <c r="H596" s="20">
        <f>IF(OR(B596=401,D596=401),1,0)</f>
        <v>0</v>
      </c>
      <c r="I596" s="20">
        <f>IF(AND(H596=1,Y596=1),1,0)</f>
        <v>0</v>
      </c>
      <c r="J596" s="20">
        <f>IF(OR(B596=403,D596=403),1,0)</f>
        <v>0</v>
      </c>
      <c r="K596" s="20">
        <f>IF(AND(J596=1,Y596=1),1,0)</f>
        <v>0</v>
      </c>
      <c r="V596" s="22">
        <v>245</v>
      </c>
      <c r="W596" s="38">
        <v>4.3926969532596658</v>
      </c>
      <c r="X596" s="4">
        <v>1</v>
      </c>
      <c r="Y596" s="4">
        <v>0</v>
      </c>
    </row>
    <row r="597" spans="1:25">
      <c r="A597" s="38" t="s">
        <v>1216</v>
      </c>
      <c r="B597" s="35">
        <v>602</v>
      </c>
      <c r="D597" s="35">
        <v>702</v>
      </c>
      <c r="H597" s="20">
        <f>IF(OR(B597=401,D597=401),1,0)</f>
        <v>0</v>
      </c>
      <c r="I597" s="20">
        <f>IF(AND(H597=1,Y597=1),1,0)</f>
        <v>0</v>
      </c>
      <c r="J597" s="20">
        <f>IF(OR(B597=403,D597=403),1,0)</f>
        <v>0</v>
      </c>
      <c r="K597" s="20">
        <f>IF(AND(J597=1,Y597=1),1,0)</f>
        <v>0</v>
      </c>
      <c r="V597" s="22">
        <v>337</v>
      </c>
      <c r="W597" s="38">
        <v>4.3856062735983121</v>
      </c>
      <c r="X597" s="4">
        <v>1</v>
      </c>
      <c r="Y597" s="4">
        <v>0</v>
      </c>
    </row>
    <row r="598" spans="1:25">
      <c r="A598" s="38" t="s">
        <v>1217</v>
      </c>
      <c r="B598" s="35">
        <v>803</v>
      </c>
      <c r="D598" s="35">
        <v>1505</v>
      </c>
      <c r="H598" s="20">
        <f>IF(OR(B598=401,D598=401),1,0)</f>
        <v>0</v>
      </c>
      <c r="I598" s="20">
        <f>IF(AND(H598=1,Y598=1),1,0)</f>
        <v>0</v>
      </c>
      <c r="J598" s="20">
        <f>IF(OR(B598=403,D598=403),1,0)</f>
        <v>0</v>
      </c>
      <c r="K598" s="20">
        <f>IF(AND(J598=1,Y598=1),1,0)</f>
        <v>0</v>
      </c>
      <c r="V598" s="22">
        <v>213</v>
      </c>
      <c r="W598" s="38">
        <v>4.3856062735983121</v>
      </c>
      <c r="X598" s="4">
        <v>1</v>
      </c>
      <c r="Y598" s="4">
        <v>1</v>
      </c>
    </row>
    <row r="599" spans="1:25">
      <c r="A599" s="38" t="s">
        <v>1218</v>
      </c>
      <c r="B599" s="35">
        <v>602</v>
      </c>
      <c r="D599" s="35">
        <v>1502</v>
      </c>
      <c r="H599" s="20">
        <f>IF(OR(B599=401,D599=401),1,0)</f>
        <v>0</v>
      </c>
      <c r="I599" s="20">
        <f>IF(AND(H599=1,Y599=1),1,0)</f>
        <v>0</v>
      </c>
      <c r="J599" s="20">
        <f>IF(OR(B599=403,D599=403),1,0)</f>
        <v>0</v>
      </c>
      <c r="K599" s="20">
        <f>IF(AND(J599=1,Y599=1),1,0)</f>
        <v>0</v>
      </c>
      <c r="V599" s="22">
        <v>324</v>
      </c>
      <c r="W599" s="38">
        <v>5.0211892990699383</v>
      </c>
      <c r="X599" s="4">
        <v>1</v>
      </c>
      <c r="Y599" s="4">
        <v>1</v>
      </c>
    </row>
    <row r="600" spans="1:25">
      <c r="A600" s="38" t="s">
        <v>1219</v>
      </c>
      <c r="B600" s="35">
        <v>801</v>
      </c>
      <c r="D600" s="35">
        <v>1505</v>
      </c>
      <c r="H600" s="20">
        <f>IF(OR(B600=401,D600=401),1,0)</f>
        <v>0</v>
      </c>
      <c r="I600" s="20">
        <f>IF(AND(H600=1,Y600=1),1,0)</f>
        <v>0</v>
      </c>
      <c r="J600" s="20">
        <f>IF(OR(B600=403,D600=403),1,0)</f>
        <v>0</v>
      </c>
      <c r="K600" s="20">
        <f>IF(AND(J600=1,Y600=1),1,0)</f>
        <v>0</v>
      </c>
      <c r="V600" s="22">
        <v>91</v>
      </c>
      <c r="W600" s="38">
        <v>5.5327543789924976</v>
      </c>
      <c r="X600" s="4">
        <v>1</v>
      </c>
      <c r="Y600" s="4">
        <v>0</v>
      </c>
    </row>
    <row r="601" spans="1:25">
      <c r="A601" s="38" t="s">
        <v>1220</v>
      </c>
      <c r="B601" s="35">
        <v>702</v>
      </c>
      <c r="D601" s="35">
        <v>801</v>
      </c>
      <c r="H601" s="20">
        <f>IF(OR(B601=401,D601=401),1,0)</f>
        <v>0</v>
      </c>
      <c r="I601" s="20">
        <f>IF(AND(H601=1,Y601=1),1,0)</f>
        <v>0</v>
      </c>
      <c r="J601" s="20">
        <f>IF(OR(B601=403,D601=403),1,0)</f>
        <v>0</v>
      </c>
      <c r="K601" s="20">
        <f>IF(AND(J601=1,Y601=1),1,0)</f>
        <v>0</v>
      </c>
      <c r="V601" s="22">
        <v>139</v>
      </c>
      <c r="W601" s="38">
        <v>5.3996737214810384</v>
      </c>
      <c r="X601" s="4">
        <v>1</v>
      </c>
      <c r="Y601" s="4">
        <v>0</v>
      </c>
    </row>
    <row r="602" spans="1:25">
      <c r="A602" s="38" t="s">
        <v>1221</v>
      </c>
      <c r="B602" s="35">
        <v>1505</v>
      </c>
      <c r="D602" s="36" t="s">
        <v>507</v>
      </c>
      <c r="H602" s="20">
        <f>IF(OR(B602=401,D602=401),1,0)</f>
        <v>0</v>
      </c>
      <c r="I602" s="20">
        <f>IF(AND(H602=1,Y602=1),1,0)</f>
        <v>0</v>
      </c>
      <c r="J602" s="20">
        <f>IF(OR(B602=403,D602=403),1,0)</f>
        <v>0</v>
      </c>
      <c r="K602" s="20">
        <f>IF(AND(J602=1,Y602=1),1,0)</f>
        <v>0</v>
      </c>
      <c r="V602" s="22">
        <v>431</v>
      </c>
      <c r="W602" s="38">
        <v>5.2787536009528289</v>
      </c>
      <c r="X602" s="4">
        <v>1</v>
      </c>
      <c r="Y602" s="4">
        <v>0</v>
      </c>
    </row>
    <row r="603" spans="1:25">
      <c r="A603" s="38" t="s">
        <v>1222</v>
      </c>
      <c r="B603" s="35">
        <v>702</v>
      </c>
      <c r="D603" s="36" t="s">
        <v>507</v>
      </c>
      <c r="H603" s="20">
        <f>IF(OR(B603=401,D603=401),1,0)</f>
        <v>0</v>
      </c>
      <c r="I603" s="20">
        <f>IF(AND(H603=1,Y603=1),1,0)</f>
        <v>0</v>
      </c>
      <c r="J603" s="20">
        <f>IF(OR(B603=403,D603=403),1,0)</f>
        <v>0</v>
      </c>
      <c r="K603" s="20">
        <f>IF(AND(J603=1,Y603=1),1,0)</f>
        <v>0</v>
      </c>
      <c r="V603" s="22">
        <v>7</v>
      </c>
      <c r="W603" s="38">
        <v>6.1702617153949575</v>
      </c>
      <c r="X603" s="4">
        <v>1</v>
      </c>
      <c r="Y603" s="4">
        <v>0</v>
      </c>
    </row>
    <row r="604" spans="1:25">
      <c r="A604" s="38" t="s">
        <v>1223</v>
      </c>
      <c r="B604" s="35">
        <v>403</v>
      </c>
      <c r="D604" s="35">
        <v>702</v>
      </c>
      <c r="H604" s="20">
        <f>IF(OR(B604=401,D604=401),1,0)</f>
        <v>0</v>
      </c>
      <c r="I604" s="20">
        <f>IF(AND(H604=1,Y604=1),1,0)</f>
        <v>0</v>
      </c>
      <c r="J604" s="20">
        <f>IF(OR(B604=403,D604=403),1,0)</f>
        <v>1</v>
      </c>
      <c r="K604" s="20">
        <f>IF(AND(J604=1,Y604=1),1,0)</f>
        <v>1</v>
      </c>
      <c r="V604" s="22">
        <v>85</v>
      </c>
      <c r="W604" s="38">
        <v>4.4955443375464483</v>
      </c>
      <c r="X604" s="4">
        <v>1</v>
      </c>
      <c r="Y604" s="4">
        <v>1</v>
      </c>
    </row>
    <row r="605" spans="1:25">
      <c r="A605" s="38" t="s">
        <v>1224</v>
      </c>
      <c r="B605" s="35">
        <v>702</v>
      </c>
      <c r="D605" s="35">
        <v>1203</v>
      </c>
      <c r="H605" s="20">
        <f>IF(OR(B605=401,D605=401),1,0)</f>
        <v>0</v>
      </c>
      <c r="I605" s="20">
        <f>IF(AND(H605=1,Y605=1),1,0)</f>
        <v>0</v>
      </c>
      <c r="J605" s="20">
        <f>IF(OR(B605=403,D605=403),1,0)</f>
        <v>0</v>
      </c>
      <c r="K605" s="20">
        <f>IF(AND(J605=1,Y605=1),1,0)</f>
        <v>0</v>
      </c>
      <c r="V605" s="22">
        <v>131</v>
      </c>
      <c r="W605" s="38">
        <v>3.0644579892269186</v>
      </c>
      <c r="X605" s="4">
        <v>1</v>
      </c>
      <c r="Y605" s="4">
        <v>0</v>
      </c>
    </row>
    <row r="606" spans="1:25">
      <c r="A606" s="38" t="s">
        <v>1225</v>
      </c>
      <c r="B606" s="35">
        <v>102</v>
      </c>
      <c r="D606" s="35">
        <v>702</v>
      </c>
      <c r="H606" s="20">
        <f>IF(OR(B606=401,D606=401),1,0)</f>
        <v>0</v>
      </c>
      <c r="I606" s="20">
        <f>IF(AND(H606=1,Y606=1),1,0)</f>
        <v>0</v>
      </c>
      <c r="J606" s="20">
        <f>IF(OR(B606=403,D606=403),1,0)</f>
        <v>0</v>
      </c>
      <c r="K606" s="20">
        <f>IF(AND(J606=1,Y606=1),1,0)</f>
        <v>0</v>
      </c>
      <c r="V606" s="22">
        <v>408</v>
      </c>
      <c r="W606" s="38">
        <v>4.5786392099680722</v>
      </c>
      <c r="X606" s="4">
        <v>1</v>
      </c>
      <c r="Y606" s="4">
        <v>0</v>
      </c>
    </row>
    <row r="607" spans="1:25">
      <c r="A607" s="38" t="s">
        <v>1226</v>
      </c>
      <c r="B607" s="35">
        <v>302</v>
      </c>
      <c r="D607" s="35">
        <v>801</v>
      </c>
      <c r="H607" s="20">
        <f>IF(OR(B607=401,D607=401),1,0)</f>
        <v>0</v>
      </c>
      <c r="I607" s="20">
        <f>IF(AND(H607=1,Y607=1),1,0)</f>
        <v>0</v>
      </c>
      <c r="J607" s="20">
        <f>IF(OR(B607=403,D607=403),1,0)</f>
        <v>0</v>
      </c>
      <c r="K607" s="20">
        <f>IF(AND(J607=1,Y607=1),1,0)</f>
        <v>0</v>
      </c>
      <c r="V607" s="22">
        <v>59</v>
      </c>
      <c r="W607" s="38">
        <v>5.9479236198317267</v>
      </c>
      <c r="X607" s="4">
        <v>1</v>
      </c>
      <c r="Y607" s="4">
        <v>0</v>
      </c>
    </row>
    <row r="608" spans="1:25">
      <c r="A608" s="38" t="s">
        <v>1227</v>
      </c>
      <c r="B608" s="35">
        <v>102</v>
      </c>
      <c r="D608" s="35">
        <v>801</v>
      </c>
      <c r="H608" s="20">
        <f>IF(OR(B608=401,D608=401),1,0)</f>
        <v>0</v>
      </c>
      <c r="I608" s="20">
        <f>IF(AND(H608=1,Y608=1),1,0)</f>
        <v>0</v>
      </c>
      <c r="J608" s="20">
        <f>IF(OR(B608=403,D608=403),1,0)</f>
        <v>0</v>
      </c>
      <c r="K608" s="20">
        <f>IF(AND(J608=1,Y608=1),1,0)</f>
        <v>0</v>
      </c>
      <c r="V608" s="22">
        <v>258</v>
      </c>
      <c r="W608" s="38">
        <v>4.4132997640812519</v>
      </c>
      <c r="X608" s="4">
        <v>1</v>
      </c>
      <c r="Y608" s="4">
        <v>0</v>
      </c>
    </row>
    <row r="609" spans="1:25">
      <c r="A609" s="38" t="s">
        <v>1228</v>
      </c>
      <c r="B609" s="35">
        <v>801</v>
      </c>
      <c r="D609" s="35">
        <v>1505</v>
      </c>
      <c r="H609" s="20">
        <f>IF(OR(B609=401,D609=401),1,0)</f>
        <v>0</v>
      </c>
      <c r="I609" s="20">
        <f>IF(AND(H609=1,Y609=1),1,0)</f>
        <v>0</v>
      </c>
      <c r="J609" s="20">
        <f>IF(OR(B609=403,D609=403),1,0)</f>
        <v>0</v>
      </c>
      <c r="K609" s="20">
        <f>IF(AND(J609=1,Y609=1),1,0)</f>
        <v>0</v>
      </c>
      <c r="V609" s="22">
        <v>258</v>
      </c>
      <c r="W609" s="38">
        <v>4.0681858617461613</v>
      </c>
      <c r="X609" s="4">
        <v>1</v>
      </c>
      <c r="Y609" s="4">
        <v>1</v>
      </c>
    </row>
    <row r="610" spans="1:25">
      <c r="A610" s="38" t="s">
        <v>1229</v>
      </c>
      <c r="B610" s="35">
        <v>304</v>
      </c>
      <c r="D610" s="35">
        <v>801</v>
      </c>
      <c r="H610" s="20">
        <f>IF(OR(B610=401,D610=401),1,0)</f>
        <v>0</v>
      </c>
      <c r="I610" s="20">
        <f>IF(AND(H610=1,Y610=1),1,0)</f>
        <v>0</v>
      </c>
      <c r="J610" s="20">
        <f>IF(OR(B610=403,D610=403),1,0)</f>
        <v>0</v>
      </c>
      <c r="K610" s="20">
        <f>IF(AND(J610=1,Y610=1),1,0)</f>
        <v>0</v>
      </c>
      <c r="V610" s="22">
        <v>513</v>
      </c>
      <c r="W610" s="38">
        <v>5.6304278750250241</v>
      </c>
      <c r="X610" s="4">
        <v>1</v>
      </c>
      <c r="Y610" s="4">
        <v>0</v>
      </c>
    </row>
    <row r="611" spans="1:25">
      <c r="A611" s="38" t="s">
        <v>1230</v>
      </c>
      <c r="B611" s="35">
        <v>304</v>
      </c>
      <c r="D611" s="36" t="s">
        <v>507</v>
      </c>
      <c r="H611" s="20">
        <f>IF(OR(B611=401,D611=401),1,0)</f>
        <v>0</v>
      </c>
      <c r="I611" s="20">
        <f>IF(AND(H611=1,Y611=1),1,0)</f>
        <v>0</v>
      </c>
      <c r="J611" s="20">
        <f>IF(OR(B611=403,D611=403),1,0)</f>
        <v>0</v>
      </c>
      <c r="K611" s="20">
        <f>IF(AND(J611=1,Y611=1),1,0)</f>
        <v>0</v>
      </c>
      <c r="V611" s="22">
        <v>612</v>
      </c>
      <c r="W611" s="38">
        <v>3.3159703454569178</v>
      </c>
      <c r="X611" s="4">
        <v>1</v>
      </c>
      <c r="Y611" s="4">
        <v>1</v>
      </c>
    </row>
    <row r="612" spans="1:25">
      <c r="A612" s="38" t="s">
        <v>1231</v>
      </c>
      <c r="B612" s="35">
        <v>303</v>
      </c>
      <c r="D612" s="35">
        <v>701</v>
      </c>
      <c r="H612" s="20">
        <f>IF(OR(B612=401,D612=401),1,0)</f>
        <v>0</v>
      </c>
      <c r="I612" s="20">
        <f>IF(AND(H612=1,Y612=1),1,0)</f>
        <v>0</v>
      </c>
      <c r="J612" s="20">
        <f>IF(OR(B612=403,D612=403),1,0)</f>
        <v>0</v>
      </c>
      <c r="K612" s="20">
        <f>IF(AND(J612=1,Y612=1),1,0)</f>
        <v>0</v>
      </c>
      <c r="V612" s="22">
        <v>158</v>
      </c>
      <c r="W612" s="38">
        <v>5.5477747053878224</v>
      </c>
      <c r="X612" s="4">
        <v>1</v>
      </c>
      <c r="Y612" s="4">
        <v>1</v>
      </c>
    </row>
    <row r="613" spans="1:25">
      <c r="A613" s="38" t="s">
        <v>1232</v>
      </c>
      <c r="B613" s="35">
        <v>403</v>
      </c>
      <c r="D613" s="35">
        <v>702</v>
      </c>
      <c r="H613" s="20">
        <f>IF(OR(B613=401,D613=401),1,0)</f>
        <v>0</v>
      </c>
      <c r="I613" s="20">
        <f>IF(AND(H613=1,Y613=1),1,0)</f>
        <v>0</v>
      </c>
      <c r="J613" s="20">
        <f>IF(OR(B613=403,D613=403),1,0)</f>
        <v>1</v>
      </c>
      <c r="K613" s="20">
        <f>IF(AND(J613=1,Y613=1),1,0)</f>
        <v>0</v>
      </c>
      <c r="V613" s="22">
        <v>255</v>
      </c>
      <c r="W613" s="38">
        <v>5.2253092817258633</v>
      </c>
      <c r="X613" s="4">
        <v>1</v>
      </c>
      <c r="Y613" s="4">
        <v>0</v>
      </c>
    </row>
    <row r="614" spans="1:25">
      <c r="A614" s="38" t="s">
        <v>1233</v>
      </c>
      <c r="B614" s="35">
        <v>302</v>
      </c>
      <c r="D614" s="35">
        <v>1202</v>
      </c>
      <c r="H614" s="20">
        <f>IF(OR(B614=401,D614=401),1,0)</f>
        <v>0</v>
      </c>
      <c r="I614" s="20">
        <f>IF(AND(H614=1,Y614=1),1,0)</f>
        <v>0</v>
      </c>
      <c r="J614" s="20">
        <f>IF(OR(B614=403,D614=403),1,0)</f>
        <v>0</v>
      </c>
      <c r="K614" s="20">
        <f>IF(AND(J614=1,Y614=1),1,0)</f>
        <v>0</v>
      </c>
      <c r="V614" s="22">
        <v>249</v>
      </c>
      <c r="W614" s="38">
        <v>4.2430380486862944</v>
      </c>
      <c r="X614" s="4">
        <v>1</v>
      </c>
      <c r="Y614" s="4">
        <v>1</v>
      </c>
    </row>
    <row r="615" spans="1:25">
      <c r="A615" s="38" t="s">
        <v>1234</v>
      </c>
      <c r="B615" s="35">
        <v>702</v>
      </c>
      <c r="D615" s="36" t="s">
        <v>507</v>
      </c>
      <c r="H615" s="20">
        <f>IF(OR(B615=401,D615=401),1,0)</f>
        <v>0</v>
      </c>
      <c r="I615" s="20">
        <f>IF(AND(H615=1,Y615=1),1,0)</f>
        <v>0</v>
      </c>
      <c r="J615" s="20">
        <f>IF(OR(B615=403,D615=403),1,0)</f>
        <v>0</v>
      </c>
      <c r="K615" s="20">
        <f>IF(AND(J615=1,Y615=1),1,0)</f>
        <v>0</v>
      </c>
      <c r="V615" s="22">
        <v>226</v>
      </c>
      <c r="W615" s="38">
        <v>4.4623979978989565</v>
      </c>
      <c r="X615" s="4">
        <v>0</v>
      </c>
      <c r="Y615" s="4">
        <v>1</v>
      </c>
    </row>
    <row r="616" spans="1:25">
      <c r="A616" s="38" t="s">
        <v>1235</v>
      </c>
      <c r="B616" s="35">
        <v>403</v>
      </c>
      <c r="D616" s="35">
        <v>1202</v>
      </c>
      <c r="H616" s="20">
        <f>IF(OR(B616=401,D616=401),1,0)</f>
        <v>0</v>
      </c>
      <c r="I616" s="20">
        <f>IF(AND(H616=1,Y616=1),1,0)</f>
        <v>0</v>
      </c>
      <c r="J616" s="20">
        <f>IF(OR(B616=403,D616=403),1,0)</f>
        <v>1</v>
      </c>
      <c r="K616" s="20">
        <f>IF(AND(J616=1,Y616=1),1,0)</f>
        <v>0</v>
      </c>
      <c r="V616" s="22">
        <v>190</v>
      </c>
      <c r="W616" s="38">
        <v>3.6454222693490919</v>
      </c>
      <c r="X616" s="4">
        <v>1</v>
      </c>
      <c r="Y616" s="4">
        <v>0</v>
      </c>
    </row>
    <row r="617" spans="1:25">
      <c r="A617" s="38" t="s">
        <v>1236</v>
      </c>
      <c r="B617" s="35">
        <v>102</v>
      </c>
      <c r="D617" s="35">
        <v>801</v>
      </c>
      <c r="H617" s="20">
        <f>IF(OR(B617=401,D617=401),1,0)</f>
        <v>0</v>
      </c>
      <c r="I617" s="20">
        <f>IF(AND(H617=1,Y617=1),1,0)</f>
        <v>0</v>
      </c>
      <c r="J617" s="20">
        <f>IF(OR(B617=403,D617=403),1,0)</f>
        <v>0</v>
      </c>
      <c r="K617" s="20">
        <f>IF(AND(J617=1,Y617=1),1,0)</f>
        <v>0</v>
      </c>
      <c r="V617" s="22">
        <v>233</v>
      </c>
      <c r="W617" s="38">
        <v>4.7363965022766426</v>
      </c>
      <c r="X617" s="4">
        <v>1</v>
      </c>
      <c r="Y617" s="4">
        <v>0</v>
      </c>
    </row>
    <row r="618" spans="1:25">
      <c r="A618" s="38" t="s">
        <v>1237</v>
      </c>
      <c r="B618" s="35">
        <v>102</v>
      </c>
      <c r="D618" s="35">
        <v>401</v>
      </c>
      <c r="H618" s="20">
        <f>IF(OR(B618=401,D618=401),1,0)</f>
        <v>1</v>
      </c>
      <c r="I618" s="20">
        <f>IF(AND(H618=1,Y618=1),1,0)</f>
        <v>1</v>
      </c>
      <c r="J618" s="20">
        <f>IF(OR(B618=403,D618=403),1,0)</f>
        <v>0</v>
      </c>
      <c r="K618" s="20">
        <f>IF(AND(J618=1,Y618=1),1,0)</f>
        <v>0</v>
      </c>
      <c r="V618" s="22">
        <v>163</v>
      </c>
      <c r="W618" s="38">
        <v>4.7611758131557318</v>
      </c>
      <c r="X618" s="4">
        <v>1</v>
      </c>
      <c r="Y618" s="4">
        <v>1</v>
      </c>
    </row>
    <row r="619" spans="1:25">
      <c r="A619" s="38" t="s">
        <v>1238</v>
      </c>
      <c r="B619" s="35">
        <v>102</v>
      </c>
      <c r="D619" s="35">
        <v>801</v>
      </c>
      <c r="H619" s="20">
        <f>IF(OR(B619=401,D619=401),1,0)</f>
        <v>0</v>
      </c>
      <c r="I619" s="20">
        <f>IF(AND(H619=1,Y619=1),1,0)</f>
        <v>0</v>
      </c>
      <c r="J619" s="20">
        <f>IF(OR(B619=403,D619=403),1,0)</f>
        <v>0</v>
      </c>
      <c r="K619" s="20">
        <f>IF(AND(J619=1,Y619=1),1,0)</f>
        <v>0</v>
      </c>
      <c r="V619" s="22">
        <v>8</v>
      </c>
      <c r="W619" s="38">
        <v>6.2878017299302265</v>
      </c>
      <c r="X619" s="4">
        <v>1</v>
      </c>
      <c r="Y619" s="4">
        <v>0</v>
      </c>
    </row>
  </sheetData>
  <autoFilter ref="A1:Z619" xr:uid="{00000000-0009-0000-0000-000007000000}">
    <sortState xmlns:xlrd2="http://schemas.microsoft.com/office/spreadsheetml/2017/richdata2" ref="A2:Z619">
      <sortCondition ref="A1:A619"/>
    </sortState>
  </autoFilter>
  <phoneticPr fontId="3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0"/>
  <sheetViews>
    <sheetView workbookViewId="0">
      <selection activeCell="I13" sqref="I13:M19"/>
    </sheetView>
  </sheetViews>
  <sheetFormatPr defaultColWidth="9" defaultRowHeight="14.4"/>
  <cols>
    <col min="1" max="1" width="13.77734375" style="28" bestFit="1" customWidth="1"/>
    <col min="2" max="7" width="9" style="28"/>
    <col min="8" max="8" width="13.77734375" style="28" bestFit="1" customWidth="1"/>
    <col min="9" max="16384" width="9" style="28"/>
  </cols>
  <sheetData>
    <row r="1" spans="1:15" ht="15">
      <c r="A1" s="27"/>
      <c r="B1" s="41" t="s">
        <v>1109</v>
      </c>
      <c r="C1" s="41"/>
      <c r="D1" s="41" t="s">
        <v>1110</v>
      </c>
      <c r="E1" s="41"/>
      <c r="F1" s="27"/>
      <c r="H1" s="27"/>
      <c r="I1" s="41" t="s">
        <v>1109</v>
      </c>
      <c r="J1" s="41"/>
      <c r="K1" s="41" t="s">
        <v>1110</v>
      </c>
      <c r="L1" s="41"/>
      <c r="M1" s="29"/>
    </row>
    <row r="2" spans="1:15" ht="15">
      <c r="A2" s="27"/>
      <c r="B2" s="29" t="s">
        <v>999</v>
      </c>
      <c r="C2" s="29" t="s">
        <v>1000</v>
      </c>
      <c r="D2" s="29" t="s">
        <v>999</v>
      </c>
      <c r="E2" s="29" t="s">
        <v>1000</v>
      </c>
      <c r="F2" s="29" t="s">
        <v>995</v>
      </c>
      <c r="H2" s="27"/>
      <c r="I2" s="29" t="s">
        <v>999</v>
      </c>
      <c r="J2" s="29" t="s">
        <v>1000</v>
      </c>
      <c r="K2" s="29" t="s">
        <v>999</v>
      </c>
      <c r="L2" s="29" t="s">
        <v>1000</v>
      </c>
      <c r="M2" s="29" t="s">
        <v>995</v>
      </c>
    </row>
    <row r="3" spans="1:15" ht="15">
      <c r="A3" s="27" t="s">
        <v>1111</v>
      </c>
      <c r="B3" s="27">
        <v>88</v>
      </c>
      <c r="C3" s="27">
        <v>4.5380000000000003</v>
      </c>
      <c r="D3" s="27">
        <v>447</v>
      </c>
      <c r="E3" s="27">
        <v>4.6870000000000003</v>
      </c>
      <c r="F3" s="27">
        <v>0.18629999999999999</v>
      </c>
      <c r="G3" s="30"/>
      <c r="H3" s="27" t="s">
        <v>1111</v>
      </c>
      <c r="I3" s="29">
        <v>78</v>
      </c>
      <c r="J3" s="29">
        <v>4.4989999999999997</v>
      </c>
      <c r="K3" s="29">
        <v>432</v>
      </c>
      <c r="L3" s="29">
        <v>4.6840000000000002</v>
      </c>
      <c r="M3" s="29">
        <v>0.1429</v>
      </c>
      <c r="N3" s="30"/>
      <c r="O3" s="30"/>
    </row>
    <row r="4" spans="1:15" ht="15">
      <c r="A4" s="27" t="s">
        <v>1112</v>
      </c>
      <c r="B4" s="27">
        <v>18</v>
      </c>
      <c r="C4" s="27">
        <v>4.4429999999999996</v>
      </c>
      <c r="D4" s="27">
        <v>517</v>
      </c>
      <c r="E4" s="27">
        <v>4.665</v>
      </c>
      <c r="F4" s="27">
        <v>5.8500000000000003E-2</v>
      </c>
      <c r="G4" s="30"/>
      <c r="H4" s="27" t="s">
        <v>1112</v>
      </c>
      <c r="I4" s="29">
        <v>14</v>
      </c>
      <c r="J4" s="29">
        <v>4.4720000000000004</v>
      </c>
      <c r="K4" s="29">
        <v>496</v>
      </c>
      <c r="L4" s="29">
        <v>4.6470000000000002</v>
      </c>
      <c r="M4" s="29">
        <v>0.2291</v>
      </c>
      <c r="N4" s="30"/>
      <c r="O4" s="30"/>
    </row>
    <row r="5" spans="1:15" ht="15">
      <c r="A5" s="27" t="s">
        <v>1113</v>
      </c>
      <c r="B5" s="27">
        <v>17</v>
      </c>
      <c r="C5" s="27">
        <v>4.1369999999999996</v>
      </c>
      <c r="D5" s="27">
        <v>518</v>
      </c>
      <c r="E5" s="27">
        <v>4.665</v>
      </c>
      <c r="F5" s="27">
        <v>1.54E-2</v>
      </c>
      <c r="G5" s="30"/>
      <c r="H5" s="27" t="s">
        <v>1113</v>
      </c>
      <c r="I5" s="29">
        <v>13</v>
      </c>
      <c r="J5" s="29">
        <v>4.1369999999999996</v>
      </c>
      <c r="K5" s="29">
        <v>497</v>
      </c>
      <c r="L5" s="29">
        <v>4.6580000000000004</v>
      </c>
      <c r="M5" s="29">
        <v>1.15E-2</v>
      </c>
      <c r="N5" s="30"/>
      <c r="O5" s="30"/>
    </row>
    <row r="6" spans="1:15" ht="15">
      <c r="A6" s="27" t="s">
        <v>1130</v>
      </c>
      <c r="B6" s="27">
        <v>3</v>
      </c>
      <c r="C6" s="27">
        <v>4.9260000000000002</v>
      </c>
      <c r="D6" s="27">
        <v>532</v>
      </c>
      <c r="E6" s="27">
        <v>4.657</v>
      </c>
      <c r="F6" s="27">
        <v>0.91510000000000002</v>
      </c>
      <c r="G6" s="30"/>
      <c r="H6" s="27" t="s">
        <v>1130</v>
      </c>
      <c r="I6" s="29">
        <v>2</v>
      </c>
      <c r="J6" s="29">
        <v>3.72</v>
      </c>
      <c r="K6" s="29">
        <v>508</v>
      </c>
      <c r="L6" s="29">
        <v>4.6420000000000003</v>
      </c>
      <c r="M6" s="29">
        <v>0.8004</v>
      </c>
      <c r="N6" s="23"/>
      <c r="O6" s="23"/>
    </row>
    <row r="7" spans="1:15" ht="15">
      <c r="A7" s="27" t="s">
        <v>1114</v>
      </c>
      <c r="B7" s="27">
        <v>13</v>
      </c>
      <c r="C7" s="27">
        <v>4.4960000000000004</v>
      </c>
      <c r="D7" s="27">
        <v>522</v>
      </c>
      <c r="E7" s="27">
        <v>4.665</v>
      </c>
      <c r="F7" s="27">
        <v>0.14219999999999999</v>
      </c>
      <c r="G7" s="30"/>
      <c r="H7" s="27" t="s">
        <v>1114</v>
      </c>
      <c r="I7" s="29">
        <v>11</v>
      </c>
      <c r="J7" s="29">
        <v>4.4960000000000004</v>
      </c>
      <c r="K7" s="29">
        <v>499</v>
      </c>
      <c r="L7" s="29">
        <v>4.665</v>
      </c>
      <c r="M7" s="29">
        <v>0.21099999999999999</v>
      </c>
      <c r="N7" s="30"/>
      <c r="O7" s="30"/>
    </row>
    <row r="8" spans="1:15" ht="15">
      <c r="A8" s="27" t="s">
        <v>1131</v>
      </c>
      <c r="B8" s="27">
        <v>7</v>
      </c>
      <c r="C8" s="27">
        <v>4.5810000000000004</v>
      </c>
      <c r="D8" s="27">
        <v>528</v>
      </c>
      <c r="E8" s="27">
        <v>4.6609999999999996</v>
      </c>
      <c r="F8" s="27">
        <v>0.66300000000000003</v>
      </c>
      <c r="G8" s="30"/>
      <c r="H8" s="27" t="s">
        <v>1131</v>
      </c>
      <c r="I8" s="29">
        <v>6</v>
      </c>
      <c r="J8" s="29">
        <v>4.5060000000000002</v>
      </c>
      <c r="K8" s="29">
        <v>504</v>
      </c>
      <c r="L8" s="29">
        <v>4.6470000000000002</v>
      </c>
      <c r="M8" s="29">
        <v>0.9496</v>
      </c>
      <c r="N8" s="23"/>
      <c r="O8" s="23"/>
    </row>
    <row r="9" spans="1:15" ht="15">
      <c r="A9" s="27" t="s">
        <v>1132</v>
      </c>
      <c r="B9" s="27">
        <v>36</v>
      </c>
      <c r="C9" s="27">
        <v>4.6779999999999999</v>
      </c>
      <c r="D9" s="27">
        <v>499</v>
      </c>
      <c r="E9" s="27">
        <v>4.6580000000000004</v>
      </c>
      <c r="F9" s="27">
        <v>0.13</v>
      </c>
      <c r="G9" s="30"/>
      <c r="H9" s="27" t="s">
        <v>1132</v>
      </c>
      <c r="I9" s="29">
        <v>32</v>
      </c>
      <c r="J9" s="29">
        <v>4.59</v>
      </c>
      <c r="K9" s="29">
        <v>478</v>
      </c>
      <c r="L9" s="29">
        <v>4.6470000000000002</v>
      </c>
      <c r="M9" s="29">
        <v>0.26840000000000003</v>
      </c>
      <c r="N9" s="23"/>
      <c r="O9" s="23"/>
    </row>
    <row r="10" spans="1:15" ht="15">
      <c r="I10" s="29"/>
      <c r="J10" s="29"/>
      <c r="K10" s="29"/>
      <c r="L10" s="29"/>
      <c r="M10" s="29"/>
    </row>
    <row r="11" spans="1:15" ht="15">
      <c r="A11" s="27"/>
      <c r="B11" s="41" t="s">
        <v>1109</v>
      </c>
      <c r="C11" s="41"/>
      <c r="D11" s="41" t="s">
        <v>1110</v>
      </c>
      <c r="E11" s="41"/>
      <c r="F11" s="27"/>
      <c r="H11" s="27"/>
      <c r="I11" s="41" t="s">
        <v>1109</v>
      </c>
      <c r="J11" s="41"/>
      <c r="K11" s="41" t="s">
        <v>1110</v>
      </c>
      <c r="L11" s="41"/>
      <c r="M11" s="29"/>
    </row>
    <row r="12" spans="1:15" ht="15">
      <c r="A12" s="27"/>
      <c r="B12" s="29" t="s">
        <v>999</v>
      </c>
      <c r="C12" s="29" t="s">
        <v>1136</v>
      </c>
      <c r="D12" s="29" t="s">
        <v>999</v>
      </c>
      <c r="E12" s="29" t="s">
        <v>1136</v>
      </c>
      <c r="F12" s="29" t="s">
        <v>995</v>
      </c>
      <c r="H12" s="27"/>
      <c r="I12" s="29" t="s">
        <v>999</v>
      </c>
      <c r="J12" s="29" t="s">
        <v>1134</v>
      </c>
      <c r="K12" s="29" t="s">
        <v>999</v>
      </c>
      <c r="L12" s="29" t="s">
        <v>1134</v>
      </c>
      <c r="M12" s="29" t="s">
        <v>995</v>
      </c>
    </row>
    <row r="13" spans="1:15" ht="15">
      <c r="A13" s="27" t="s">
        <v>1111</v>
      </c>
      <c r="B13" s="27">
        <v>88</v>
      </c>
      <c r="C13" s="27">
        <v>247</v>
      </c>
      <c r="D13" s="27">
        <v>447</v>
      </c>
      <c r="E13" s="27">
        <v>287</v>
      </c>
      <c r="F13" s="27">
        <v>0.69710000000000005</v>
      </c>
      <c r="G13" s="30"/>
      <c r="H13" s="27" t="s">
        <v>1111</v>
      </c>
      <c r="I13" s="29">
        <v>78</v>
      </c>
      <c r="J13" s="29">
        <v>255</v>
      </c>
      <c r="K13" s="29">
        <v>432</v>
      </c>
      <c r="L13" s="29">
        <v>293</v>
      </c>
      <c r="M13" s="29">
        <v>0.74570000000000003</v>
      </c>
      <c r="N13" s="27"/>
      <c r="O13" s="23"/>
    </row>
    <row r="14" spans="1:15" ht="15">
      <c r="A14" s="27" t="s">
        <v>1112</v>
      </c>
      <c r="B14" s="27">
        <v>18</v>
      </c>
      <c r="C14" s="27">
        <v>234</v>
      </c>
      <c r="D14" s="27">
        <v>517</v>
      </c>
      <c r="E14" s="27">
        <v>284</v>
      </c>
      <c r="F14" s="27">
        <v>0.82379999999999998</v>
      </c>
      <c r="G14" s="30"/>
      <c r="H14" s="27" t="s">
        <v>1112</v>
      </c>
      <c r="I14" s="29">
        <v>14</v>
      </c>
      <c r="J14" s="29">
        <v>228</v>
      </c>
      <c r="K14" s="29">
        <v>496</v>
      </c>
      <c r="L14" s="29">
        <v>290</v>
      </c>
      <c r="M14" s="29">
        <v>0.48720000000000002</v>
      </c>
      <c r="N14" s="27"/>
      <c r="O14" s="23"/>
    </row>
    <row r="15" spans="1:15" ht="15">
      <c r="A15" s="27" t="s">
        <v>1113</v>
      </c>
      <c r="B15" s="27">
        <v>17</v>
      </c>
      <c r="C15" s="27">
        <v>331</v>
      </c>
      <c r="D15" s="27">
        <v>518</v>
      </c>
      <c r="E15" s="27">
        <v>282.5</v>
      </c>
      <c r="F15" s="27">
        <v>0.52910000000000001</v>
      </c>
      <c r="G15" s="30"/>
      <c r="H15" s="27" t="s">
        <v>1113</v>
      </c>
      <c r="I15" s="29">
        <v>13</v>
      </c>
      <c r="J15" s="29">
        <v>365</v>
      </c>
      <c r="K15" s="29">
        <v>497</v>
      </c>
      <c r="L15" s="29">
        <v>286</v>
      </c>
      <c r="M15" s="29">
        <v>0.2354</v>
      </c>
      <c r="N15" s="27"/>
      <c r="O15" s="23"/>
    </row>
    <row r="16" spans="1:15" ht="15">
      <c r="A16" s="27" t="s">
        <v>1130</v>
      </c>
      <c r="B16" s="27">
        <v>3</v>
      </c>
      <c r="C16" s="27">
        <v>230</v>
      </c>
      <c r="D16" s="27">
        <v>532</v>
      </c>
      <c r="E16" s="27">
        <v>283.5</v>
      </c>
      <c r="F16" s="27">
        <v>0.89700000000000002</v>
      </c>
      <c r="G16" s="30"/>
      <c r="H16" s="27" t="s">
        <v>1130</v>
      </c>
      <c r="I16" s="29">
        <v>2</v>
      </c>
      <c r="J16" s="29">
        <v>375</v>
      </c>
      <c r="K16" s="29">
        <v>508</v>
      </c>
      <c r="L16" s="29">
        <v>287</v>
      </c>
      <c r="M16" s="29">
        <v>0.9204</v>
      </c>
      <c r="N16" s="27"/>
      <c r="O16" s="23"/>
    </row>
    <row r="17" spans="1:15" ht="15">
      <c r="A17" s="27" t="s">
        <v>1114</v>
      </c>
      <c r="B17" s="27">
        <v>13</v>
      </c>
      <c r="C17" s="27">
        <v>335</v>
      </c>
      <c r="D17" s="27">
        <v>522</v>
      </c>
      <c r="E17" s="27">
        <v>282.5</v>
      </c>
      <c r="F17" s="27">
        <v>0.31919999999999998</v>
      </c>
      <c r="G17" s="30"/>
      <c r="H17" s="27" t="s">
        <v>1114</v>
      </c>
      <c r="I17" s="29">
        <v>11</v>
      </c>
      <c r="J17" s="29">
        <v>335</v>
      </c>
      <c r="K17" s="29">
        <v>499</v>
      </c>
      <c r="L17" s="29">
        <v>287</v>
      </c>
      <c r="M17" s="29">
        <v>0.28000000000000003</v>
      </c>
      <c r="N17" s="27"/>
      <c r="O17" s="23"/>
    </row>
    <row r="18" spans="1:15" ht="15">
      <c r="A18" s="27" t="s">
        <v>1131</v>
      </c>
      <c r="B18" s="27">
        <v>7</v>
      </c>
      <c r="C18" s="27">
        <v>320</v>
      </c>
      <c r="D18" s="27">
        <v>528</v>
      </c>
      <c r="E18" s="27">
        <v>282.5</v>
      </c>
      <c r="F18" s="27">
        <v>0.95730000000000004</v>
      </c>
      <c r="G18" s="30"/>
      <c r="H18" s="27" t="s">
        <v>1131</v>
      </c>
      <c r="I18" s="29">
        <v>6</v>
      </c>
      <c r="J18" s="29">
        <v>326.5</v>
      </c>
      <c r="K18" s="29">
        <v>504</v>
      </c>
      <c r="L18" s="29">
        <v>286.5</v>
      </c>
      <c r="M18" s="29">
        <v>0.82520000000000004</v>
      </c>
      <c r="N18" s="27"/>
      <c r="O18" s="31"/>
    </row>
    <row r="19" spans="1:15" ht="15">
      <c r="A19" s="27" t="s">
        <v>1132</v>
      </c>
      <c r="B19" s="27">
        <v>36</v>
      </c>
      <c r="C19" s="27">
        <v>183</v>
      </c>
      <c r="D19" s="27">
        <v>499</v>
      </c>
      <c r="E19" s="27">
        <v>287</v>
      </c>
      <c r="F19" s="27">
        <v>7.2300000000000003E-2</v>
      </c>
      <c r="G19" s="30"/>
      <c r="H19" s="27" t="s">
        <v>1132</v>
      </c>
      <c r="I19" s="29">
        <v>32</v>
      </c>
      <c r="J19" s="29">
        <v>199.5</v>
      </c>
      <c r="K19" s="29">
        <v>478</v>
      </c>
      <c r="L19" s="29">
        <v>292</v>
      </c>
      <c r="M19" s="29">
        <v>0.1177</v>
      </c>
      <c r="N19" s="27"/>
      <c r="O19" s="31"/>
    </row>
    <row r="20" spans="1:15" ht="15">
      <c r="I20" s="27"/>
      <c r="J20" s="27"/>
      <c r="K20" s="27"/>
      <c r="L20" s="27"/>
      <c r="M20" s="27"/>
      <c r="N20" s="27"/>
    </row>
  </sheetData>
  <mergeCells count="8">
    <mergeCell ref="K1:L1"/>
    <mergeCell ref="B1:C1"/>
    <mergeCell ref="D1:E1"/>
    <mergeCell ref="B11:C11"/>
    <mergeCell ref="D11:E11"/>
    <mergeCell ref="I1:J1"/>
    <mergeCell ref="I11:J11"/>
    <mergeCell ref="K11:L11"/>
  </mergeCells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Hanoi n=618</vt:lpstr>
      <vt:lpstr>Summary KIR</vt:lpstr>
      <vt:lpstr>B4601</vt:lpstr>
      <vt:lpstr>HLA-B</vt:lpstr>
      <vt:lpstr>HLA-B Summary</vt:lpstr>
      <vt:lpstr>HLA-C1</vt:lpstr>
      <vt:lpstr>HLA-C1 Summary</vt:lpstr>
      <vt:lpstr>HLA-C2</vt:lpstr>
      <vt:lpstr>HLA-C2 Summary</vt:lpstr>
      <vt:lpstr>KIR Frequency</vt:lpstr>
      <vt:lpstr>Hanoi n=536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Zhansong Lin</cp:lastModifiedBy>
  <cp:lastPrinted>2017-06-19T02:30:16Z</cp:lastPrinted>
  <dcterms:created xsi:type="dcterms:W3CDTF">2017-04-21T08:12:21Z</dcterms:created>
  <dcterms:modified xsi:type="dcterms:W3CDTF">2020-05-09T00:57:32Z</dcterms:modified>
</cp:coreProperties>
</file>