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50"/>
  </bookViews>
  <sheets>
    <sheet name="CI, indep, var unkw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4" i="1"/>
  <c r="F20" i="1" l="1"/>
  <c r="F19" i="1"/>
  <c r="F9" i="1"/>
  <c r="F8" i="1"/>
  <c r="F16" i="1"/>
  <c r="F15" i="1"/>
  <c r="F13" i="1"/>
  <c r="F12" i="1"/>
  <c r="F11" i="1"/>
  <c r="F10" i="1"/>
</calcChain>
</file>

<file path=xl/sharedStrings.xml><?xml version="1.0" encoding="utf-8"?>
<sst xmlns="http://schemas.openxmlformats.org/spreadsheetml/2006/main" count="23" uniqueCount="23">
  <si>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</si>
  <si>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</si>
  <si>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</si>
  <si>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</si>
  <si>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</si>
  <si>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</si>
  <si>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</si>
  <si>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</si>
  <si>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</si>
  <si>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</si>
  <si>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n_ny:</t>
  </si>
  <si>
    <t>n_la:</t>
  </si>
  <si>
    <t>Pooled Stdev:</t>
  </si>
  <si>
    <t>Pooled Variance:</t>
  </si>
  <si>
    <t>stdev_la:</t>
  </si>
  <si>
    <t>stdev_ny:</t>
  </si>
  <si>
    <t>T-Statistic:</t>
  </si>
  <si>
    <t>DOF:</t>
  </si>
  <si>
    <t>ME:</t>
  </si>
  <si>
    <t>Cl:</t>
  </si>
  <si>
    <t>mean_ny:</t>
  </si>
  <si>
    <t>mean_la:</t>
  </si>
  <si>
    <t>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</si>
</sst>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Alignment="1">
      <alignment horizontal="right"/>
    </xf>
    <xf numFmtId="0" fontId="2" fillId="2" borderId="0" xfId="0" applyNumberFormat="1" applyFont="1" applyFill="1"/>
    <xf numFmtId="0" fontId="2" fillId="2" borderId="0" xfId="1" applyNumberFormat="1" applyFont="1" applyFill="1" applyBorder="1"/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/>
    <xf numFmtId="164" fontId="3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F19" sqref="F19"/>
    </sheetView>
  </sheetViews>
  <sheetFormatPr defaultColWidth="8.90625" defaultRowHeight="11.5" x14ac:dyDescent="0.25"/>
  <cols>
    <col min="1" max="1" width="2" style="1" customWidth="1"/>
    <col min="2" max="2" width="10.90625" style="1" customWidth="1"/>
    <col min="3" max="4" width="8.90625" style="1"/>
    <col min="5" max="5" width="13.6328125" style="12" bestFit="1" customWidth="1"/>
    <col min="6" max="6" width="6.90625" style="13" bestFit="1" customWidth="1"/>
    <col min="7" max="7" width="6" style="1" bestFit="1" customWidth="1"/>
    <col min="8" max="9" width="8.90625" style="1"/>
    <col min="10" max="10" width="5.90625" style="1" bestFit="1" customWidth="1"/>
    <col min="11" max="11" width="6.453125" style="1" bestFit="1" customWidth="1"/>
    <col min="12" max="16384" width="8.90625" style="1"/>
  </cols>
  <sheetData>
    <row r="1" spans="2:14" ht="15.65" x14ac:dyDescent="0.3">
      <c r="B1" s="3" t="s">
        <v>2</v>
      </c>
    </row>
    <row r="2" spans="2:14" ht="12" x14ac:dyDescent="0.25">
      <c r="B2" s="2" t="s">
        <v>3</v>
      </c>
    </row>
    <row r="3" spans="2:14" x14ac:dyDescent="0.25">
      <c r="B3" s="2"/>
      <c r="E3" s="9"/>
    </row>
    <row r="4" spans="2:14" x14ac:dyDescent="0.25">
      <c r="B4" s="2" t="s">
        <v>4</v>
      </c>
      <c r="C4" s="1" t="s">
        <v>5</v>
      </c>
      <c r="E4" s="9"/>
    </row>
    <row r="5" spans="2:14" x14ac:dyDescent="0.25">
      <c r="B5" s="2" t="s">
        <v>6</v>
      </c>
      <c r="C5" s="1" t="s">
        <v>7</v>
      </c>
      <c r="E5" s="9"/>
    </row>
    <row r="6" spans="2:14" x14ac:dyDescent="0.25">
      <c r="B6" s="2" t="s">
        <v>8</v>
      </c>
      <c r="C6" s="1" t="s">
        <v>9</v>
      </c>
      <c r="E6" s="9"/>
    </row>
    <row r="7" spans="2:14" x14ac:dyDescent="0.25">
      <c r="B7" s="2"/>
      <c r="E7" s="9"/>
    </row>
    <row r="8" spans="2:14" x14ac:dyDescent="0.25">
      <c r="E8" s="9" t="s">
        <v>20</v>
      </c>
      <c r="F8" s="17">
        <f>AVERAGE(B10:B19)</f>
        <v>3.9409999999999998</v>
      </c>
    </row>
    <row r="9" spans="2:14" ht="12.65" thickBot="1" x14ac:dyDescent="0.3">
      <c r="B9" s="4" t="s">
        <v>1</v>
      </c>
      <c r="C9" s="4" t="s">
        <v>0</v>
      </c>
      <c r="E9" s="9" t="s">
        <v>21</v>
      </c>
      <c r="F9" s="18">
        <f>AVERAGE(C10:C17)</f>
        <v>3.2450000000000001</v>
      </c>
      <c r="G9" s="9"/>
      <c r="H9" s="10"/>
      <c r="I9" s="11"/>
      <c r="J9" s="10"/>
      <c r="K9" s="10"/>
      <c r="L9" s="10"/>
      <c r="M9" s="10"/>
      <c r="N9" s="10"/>
    </row>
    <row r="10" spans="2:14" x14ac:dyDescent="0.25">
      <c r="B10" s="5">
        <v>3.8</v>
      </c>
      <c r="C10" s="5">
        <v>3.02</v>
      </c>
      <c r="E10" s="9" t="s">
        <v>10</v>
      </c>
      <c r="F10" s="14">
        <f>COUNT(B10:B19)</f>
        <v>10</v>
      </c>
      <c r="G10" s="8"/>
      <c r="H10" s="10"/>
      <c r="I10" s="10"/>
      <c r="J10" s="10"/>
      <c r="K10" s="10"/>
      <c r="L10" s="10"/>
      <c r="M10" s="10"/>
      <c r="N10" s="10"/>
    </row>
    <row r="11" spans="2:14" x14ac:dyDescent="0.25">
      <c r="B11" s="5">
        <v>3.76</v>
      </c>
      <c r="C11" s="5">
        <v>3.22</v>
      </c>
      <c r="E11" s="9" t="s">
        <v>11</v>
      </c>
      <c r="F11" s="14">
        <f>COUNT(C10:C17)</f>
        <v>8</v>
      </c>
      <c r="G11" s="8"/>
      <c r="H11" s="10"/>
      <c r="I11" s="9"/>
      <c r="J11" s="9"/>
      <c r="K11" s="9"/>
      <c r="L11" s="10"/>
      <c r="M11" s="10"/>
      <c r="N11" s="10"/>
    </row>
    <row r="12" spans="2:14" x14ac:dyDescent="0.25">
      <c r="B12" s="5">
        <v>3.87</v>
      </c>
      <c r="C12" s="5">
        <v>3.24</v>
      </c>
      <c r="E12" s="9" t="s">
        <v>15</v>
      </c>
      <c r="F12" s="14">
        <f>_xlfn.STDEV.S(B10:B19)</f>
        <v>0.18393537512458616</v>
      </c>
      <c r="G12" s="10"/>
      <c r="H12" s="10"/>
      <c r="I12" s="7"/>
      <c r="J12" s="8"/>
      <c r="K12" s="8"/>
      <c r="L12" s="10"/>
      <c r="M12" s="10"/>
      <c r="N12" s="10"/>
    </row>
    <row r="13" spans="2:14" x14ac:dyDescent="0.25">
      <c r="B13" s="5">
        <v>3.99</v>
      </c>
      <c r="C13" s="5">
        <v>3.02</v>
      </c>
      <c r="E13" s="9" t="s">
        <v>14</v>
      </c>
      <c r="F13" s="13">
        <f>_xlfn.STDEV.S(C10:C17)</f>
        <v>0.26790190102242384</v>
      </c>
      <c r="G13" s="10"/>
      <c r="H13" s="10"/>
      <c r="I13" s="7"/>
      <c r="J13" s="8"/>
      <c r="K13" s="8"/>
      <c r="L13" s="10"/>
      <c r="M13" s="10"/>
      <c r="N13" s="10"/>
    </row>
    <row r="14" spans="2:14" x14ac:dyDescent="0.25">
      <c r="B14" s="5">
        <v>4.0199999999999996</v>
      </c>
      <c r="C14" s="5">
        <v>3.06</v>
      </c>
      <c r="E14" s="9" t="s">
        <v>13</v>
      </c>
      <c r="F14" s="15">
        <f>((F10-1)*F12*F12 + (F11-1)*F13*F13)/(F10+F11-2)</f>
        <v>5.0430625000000007E-2</v>
      </c>
      <c r="G14" s="10"/>
      <c r="H14" s="10"/>
      <c r="I14" s="11"/>
      <c r="J14" s="10"/>
      <c r="K14" s="10"/>
      <c r="L14" s="10"/>
      <c r="M14" s="10"/>
      <c r="N14" s="10"/>
    </row>
    <row r="15" spans="2:14" x14ac:dyDescent="0.25">
      <c r="B15" s="5">
        <v>4.25</v>
      </c>
      <c r="C15" s="5">
        <v>3.15</v>
      </c>
      <c r="E15" s="9" t="s">
        <v>12</v>
      </c>
      <c r="F15" s="15">
        <f>SQRT(F14)</f>
        <v>0.22456764014434494</v>
      </c>
      <c r="G15" s="10"/>
      <c r="H15" s="10"/>
      <c r="I15" s="10"/>
      <c r="J15" s="10"/>
      <c r="K15" s="10"/>
      <c r="L15" s="10"/>
      <c r="M15" s="10"/>
      <c r="N15" s="10"/>
    </row>
    <row r="16" spans="2:14" x14ac:dyDescent="0.25">
      <c r="B16" s="5">
        <v>4.13</v>
      </c>
      <c r="C16" s="5">
        <v>3.81</v>
      </c>
      <c r="E16" s="9" t="s">
        <v>17</v>
      </c>
      <c r="F16" s="15">
        <f>F10+F11-2</f>
        <v>16</v>
      </c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5">
        <v>3.98</v>
      </c>
      <c r="C17" s="5">
        <v>3.44</v>
      </c>
      <c r="E17" s="9" t="s">
        <v>16</v>
      </c>
      <c r="F17" s="16">
        <v>1.746</v>
      </c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3.99</v>
      </c>
      <c r="C18" s="5"/>
      <c r="E18" s="9" t="s">
        <v>18</v>
      </c>
      <c r="F18" s="15">
        <f>F17*SQRT(F15*F15/F10 + F15*F15/F11)</f>
        <v>0.18598703616263823</v>
      </c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6">
        <v>3.62</v>
      </c>
      <c r="C19" s="6"/>
      <c r="E19" s="9" t="s">
        <v>19</v>
      </c>
      <c r="F19" s="19">
        <f>(F8-F9) - F18</f>
        <v>0.5100129638373615</v>
      </c>
    </row>
    <row r="20" spans="2:14" x14ac:dyDescent="0.25">
      <c r="E20" s="9" t="s">
        <v>22</v>
      </c>
      <c r="F20" s="19">
        <f>(F8-F9) + F18</f>
        <v>0.88198703616263796</v>
      </c>
    </row>
    <row r="21" spans="2:14" x14ac:dyDescent="0.25">
      <c r="E21" s="9"/>
    </row>
    <row r="22" spans="2:14" x14ac:dyDescent="0.25">
      <c r="E22" s="9"/>
    </row>
    <row r="23" spans="2:14" x14ac:dyDescent="0.25">
      <c r="E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2020-04-21T23:11:00Z</dcterms:modified>
</cp:coreProperties>
</file>